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Documents\Edouard\Travail\database\"/>
    </mc:Choice>
  </mc:AlternateContent>
  <bookViews>
    <workbookView xWindow="0" yWindow="0" windowWidth="28800" windowHeight="12435" activeTab="1"/>
  </bookViews>
  <sheets>
    <sheet name="Format" sheetId="1" r:id="rId1"/>
    <sheet name="TABLE_RISQUE" sheetId="2" r:id="rId2"/>
  </sheets>
  <definedNames>
    <definedName name="Lancer_la_requête_à_partir_de_dbfin01" localSheetId="1" hidden="1">TABLE_RISQUE!$B$1:$Y$1475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K50" i="1" l="1"/>
  <c r="L50" i="1" s="1"/>
  <c r="K54" i="1"/>
  <c r="L54" i="1" s="1"/>
  <c r="K58" i="1"/>
  <c r="L58" i="1" s="1"/>
  <c r="K62" i="1"/>
  <c r="L62" i="1" s="1"/>
  <c r="K66" i="1"/>
  <c r="L66" i="1" s="1"/>
  <c r="K70" i="1"/>
  <c r="L70" i="1" s="1"/>
  <c r="K74" i="1"/>
  <c r="L74" i="1" s="1"/>
  <c r="K78" i="1"/>
  <c r="L78" i="1" s="1"/>
  <c r="K82" i="1"/>
  <c r="L82" i="1" s="1"/>
  <c r="K86" i="1"/>
  <c r="K90" i="1"/>
  <c r="K26" i="1"/>
  <c r="L26" i="1" s="1"/>
  <c r="K30" i="1"/>
  <c r="L30" i="1" s="1"/>
  <c r="K34" i="1"/>
  <c r="L34" i="1" s="1"/>
  <c r="K38" i="1"/>
  <c r="L38" i="1" s="1"/>
  <c r="K42" i="1"/>
  <c r="L42" i="1" s="1"/>
  <c r="K46" i="1"/>
  <c r="L46" i="1" s="1"/>
  <c r="K18" i="1"/>
  <c r="L18" i="1" s="1"/>
  <c r="K22" i="1"/>
  <c r="L22" i="1" s="1"/>
  <c r="K14" i="1"/>
  <c r="L14" i="1" s="1"/>
  <c r="K10" i="1"/>
  <c r="L10" i="1" s="1"/>
  <c r="K6" i="1"/>
  <c r="L6" i="1" s="1"/>
  <c r="K2" i="1"/>
  <c r="L2" i="1" s="1"/>
  <c r="L1" i="1" l="1"/>
  <c r="J66" i="1" l="1"/>
  <c r="J70" i="1"/>
  <c r="J74" i="1"/>
  <c r="J78" i="1"/>
  <c r="J82" i="1"/>
  <c r="J34" i="1"/>
  <c r="J38" i="1"/>
  <c r="J42" i="1"/>
  <c r="J46" i="1"/>
  <c r="J50" i="1"/>
  <c r="J54" i="1"/>
  <c r="J58" i="1"/>
  <c r="J62" i="1"/>
  <c r="J18" i="1"/>
  <c r="J22" i="1"/>
  <c r="J26" i="1"/>
  <c r="J30" i="1"/>
  <c r="J2" i="1"/>
  <c r="J14" i="1" l="1"/>
  <c r="J10" i="1"/>
  <c r="J6" i="1"/>
</calcChain>
</file>

<file path=xl/connections.xml><?xml version="1.0" encoding="utf-8"?>
<connections xmlns="http://schemas.openxmlformats.org/spreadsheetml/2006/main">
  <connection id="1" name="Lancer la requête à partir de dbfin01" type="1" refreshedVersion="5" background="1" saveData="1">
    <dbPr connection="DSN=DBFIN01;UID=u0023725;" command="SELECT TABLE_RISQUE.ISIN, TABLE_RISQUE.PAYS_RISQUE, TABLE_RISQUE.CATEG_ISSUER, TABLE_RISQUE.RATING, TABLE_RISQUE.NIV_SENIORITE, TABLE_RISQUE.ISSUER, TABLE_RISQUE.NIV_SUBORDINATION, TABLE_RISQUE.CATEGORIE_1, TABLE_RISQUE.CATEGORIE_2, TABLE_RISQUE.CATEGORIE_3, TABLE_RISQUE.MATURITE, TABLE_RISQUE.MATURITE_CALL, TABLE_RISQUE.NAME, TABLE_RISQUE.CPN, TABLE_RISQUE.FRQ, TABLE_RISQUE.ISSUER_DATE, TABLE_RISQUE.INDICE, TABLE_RISQUE.DATE_ACHAT, TABLE_RISQUE.YIELD_ACHAT, TABLE_RISQUE.SUB_DATE_RBST, TABLE_RISQUE.SUBORD, TABLE_RISQUE.BASE_INDICE, TABLE_RISQUE.FLOATER, TABLE_RISQUE.MONETAIRE_x000d__x000a_FROM U0023704.TABLE_RISQUE TABLE_RISQUE"/>
  </connection>
</connections>
</file>

<file path=xl/sharedStrings.xml><?xml version="1.0" encoding="utf-8"?>
<sst xmlns="http://schemas.openxmlformats.org/spreadsheetml/2006/main" count="15844" uniqueCount="3475">
  <si>
    <t>ref_global</t>
  </si>
  <si>
    <t>id_sec (AUTOINCREMENT)</t>
  </si>
  <si>
    <t>isin</t>
  </si>
  <si>
    <t>name</t>
  </si>
  <si>
    <t>id_issuer</t>
  </si>
  <si>
    <t>int</t>
  </si>
  <si>
    <t>varchar(12)</t>
  </si>
  <si>
    <t>varchar(70)</t>
  </si>
  <si>
    <t>categorie_1</t>
  </si>
  <si>
    <t>int_categorie_1</t>
  </si>
  <si>
    <t>int_categorie_2</t>
  </si>
  <si>
    <t>int_categorie_3</t>
  </si>
  <si>
    <t>num_categorie_1</t>
  </si>
  <si>
    <t>id_categorie_1</t>
  </si>
  <si>
    <t>varchar(50)</t>
  </si>
  <si>
    <t>num_categorie_2</t>
  </si>
  <si>
    <t>id_categorie_2</t>
  </si>
  <si>
    <t>categorie_2</t>
  </si>
  <si>
    <t>num_categorie_3</t>
  </si>
  <si>
    <t>id_categorie_3</t>
  </si>
  <si>
    <t>categorie_3</t>
  </si>
  <si>
    <t>ref_issuer</t>
  </si>
  <si>
    <t>id_sec</t>
  </si>
  <si>
    <t>issuer</t>
  </si>
  <si>
    <t>id_categ_issuer</t>
  </si>
  <si>
    <t>id_pays_risque</t>
  </si>
  <si>
    <t>id_group</t>
  </si>
  <si>
    <t>id_sector</t>
  </si>
  <si>
    <t>num_categ_issuer</t>
  </si>
  <si>
    <t>categ_issuer</t>
  </si>
  <si>
    <t>varchar(20)</t>
  </si>
  <si>
    <t>varchar(30)</t>
  </si>
  <si>
    <t>sector</t>
  </si>
  <si>
    <t>num_sector</t>
  </si>
  <si>
    <t>num_pays_risque</t>
  </si>
  <si>
    <t>pays_risque</t>
  </si>
  <si>
    <t>num_group</t>
  </si>
  <si>
    <t>group</t>
  </si>
  <si>
    <t>ref_oblig</t>
  </si>
  <si>
    <t>id_niv_seniorite</t>
  </si>
  <si>
    <t>maturity</t>
  </si>
  <si>
    <t>issuer_date</t>
  </si>
  <si>
    <t>id_indice</t>
  </si>
  <si>
    <t>date</t>
  </si>
  <si>
    <t>num_niv_seniorite</t>
  </si>
  <si>
    <t>niv_seniorite</t>
  </si>
  <si>
    <t>num_indice</t>
  </si>
  <si>
    <t>indice</t>
  </si>
  <si>
    <t>varchar(40)</t>
  </si>
  <si>
    <t>coupon_daily</t>
  </si>
  <si>
    <t>id_cpn</t>
  </si>
  <si>
    <t>date_vl</t>
  </si>
  <si>
    <t>cpn_nom</t>
  </si>
  <si>
    <t>cpn_freq</t>
  </si>
  <si>
    <t>cpn_couru</t>
  </si>
  <si>
    <t>double precision not null</t>
  </si>
  <si>
    <t>rtg</t>
  </si>
  <si>
    <t>id_rtg</t>
  </si>
  <si>
    <t>id_rtg_CRPN</t>
  </si>
  <si>
    <t>date_last_changed</t>
  </si>
  <si>
    <t>num_rtg</t>
  </si>
  <si>
    <t>mouvements</t>
  </si>
  <si>
    <t>id_mvt</t>
  </si>
  <si>
    <t>direction</t>
  </si>
  <si>
    <t>quantity</t>
  </si>
  <si>
    <t>price</t>
  </si>
  <si>
    <t>yield</t>
  </si>
  <si>
    <t>double precision</t>
  </si>
  <si>
    <t>call_dates</t>
  </si>
  <si>
    <t>id_next_call</t>
  </si>
  <si>
    <t>maturity_call_date</t>
  </si>
  <si>
    <t>remboursement_dates</t>
  </si>
  <si>
    <t>id_rmbst</t>
  </si>
  <si>
    <t>remboursement_date</t>
  </si>
  <si>
    <t>index_base</t>
  </si>
  <si>
    <t>id_base_indice</t>
  </si>
  <si>
    <t>base_indice</t>
  </si>
  <si>
    <t>floating</t>
  </si>
  <si>
    <t>id_floating</t>
  </si>
  <si>
    <t>floater</t>
  </si>
  <si>
    <t>monetaire</t>
  </si>
  <si>
    <t>id_monetaire</t>
  </si>
  <si>
    <t>ISIN</t>
  </si>
  <si>
    <t>PAYS_RISQUE</t>
  </si>
  <si>
    <t>CATEG_ISSUER</t>
  </si>
  <si>
    <t>RATING</t>
  </si>
  <si>
    <t>NIV_SENIORITE</t>
  </si>
  <si>
    <t>ISSUER</t>
  </si>
  <si>
    <t>NIV_SUBORDINATION</t>
  </si>
  <si>
    <t>CATEGORIE_1</t>
  </si>
  <si>
    <t>CATEGORIE_2</t>
  </si>
  <si>
    <t>CATEGORIE_3</t>
  </si>
  <si>
    <t>MATURITE</t>
  </si>
  <si>
    <t>MATURITE_CALL</t>
  </si>
  <si>
    <t>NAME</t>
  </si>
  <si>
    <t>CPN</t>
  </si>
  <si>
    <t>FRQ</t>
  </si>
  <si>
    <t>ISSUER_DATE</t>
  </si>
  <si>
    <t>INDICE</t>
  </si>
  <si>
    <t>DATE_ACHAT</t>
  </si>
  <si>
    <t>YIELD_ACHAT</t>
  </si>
  <si>
    <t>SUB_DATE_RBST</t>
  </si>
  <si>
    <t>SUBORD</t>
  </si>
  <si>
    <t>BASE_INDICE</t>
  </si>
  <si>
    <t>FLOATER</t>
  </si>
  <si>
    <t>MONETAIRE</t>
  </si>
  <si>
    <t>A10065</t>
  </si>
  <si>
    <t>poche_obligations</t>
  </si>
  <si>
    <t>poche_fct</t>
  </si>
  <si>
    <t>FR0012938116</t>
  </si>
  <si>
    <t>France</t>
  </si>
  <si>
    <t>poche_obligation</t>
  </si>
  <si>
    <t>FRANCE (GOVT OF)</t>
  </si>
  <si>
    <t>NS</t>
  </si>
  <si>
    <t>Obligations_govies</t>
  </si>
  <si>
    <t>Obligations_govies_nominales</t>
  </si>
  <si>
    <t>FRTR 1 11/25/25</t>
  </si>
  <si>
    <t>LU0582530498</t>
  </si>
  <si>
    <t>OPCVM_hors_europe</t>
  </si>
  <si>
    <t>OPCVM_asie_emergents</t>
  </si>
  <si>
    <t>OPCVM_Asie</t>
  </si>
  <si>
    <t>DE0001102358</t>
  </si>
  <si>
    <t>Allemagne</t>
  </si>
  <si>
    <t>0</t>
  </si>
  <si>
    <t>BUNDESREPUB. DEUTSCHLAND</t>
  </si>
  <si>
    <t>Bund 1.5% 15/05/24</t>
  </si>
  <si>
    <t/>
  </si>
  <si>
    <t>XS0993145084</t>
  </si>
  <si>
    <t>USA</t>
  </si>
  <si>
    <t>Corporate</t>
  </si>
  <si>
    <t>AT&amp;T</t>
  </si>
  <si>
    <t>Obligations_credit</t>
  </si>
  <si>
    <t>AT&amp;T 2.65% 17/12/2021</t>
  </si>
  <si>
    <t>A10024</t>
  </si>
  <si>
    <t>Alternatif</t>
  </si>
  <si>
    <t>private</t>
  </si>
  <si>
    <t>A10025</t>
  </si>
  <si>
    <t>A10035</t>
  </si>
  <si>
    <t>A10036</t>
  </si>
  <si>
    <t>A10039</t>
  </si>
  <si>
    <t>A10041</t>
  </si>
  <si>
    <t>A10042</t>
  </si>
  <si>
    <t>A10043</t>
  </si>
  <si>
    <t>A10044</t>
  </si>
  <si>
    <t>A10045</t>
  </si>
  <si>
    <t>A10046</t>
  </si>
  <si>
    <t>A10047</t>
  </si>
  <si>
    <t>A10048</t>
  </si>
  <si>
    <t>A10060</t>
  </si>
  <si>
    <t>AT0000386115</t>
  </si>
  <si>
    <t>Autriche</t>
  </si>
  <si>
    <t>BUND (AUT) 3.90% 15/07/20</t>
  </si>
  <si>
    <t>AT0000A0U3T4</t>
  </si>
  <si>
    <t>REP OF AUSTRIA 3.4% 22/11/2022</t>
  </si>
  <si>
    <t>AT0000A105W3</t>
  </si>
  <si>
    <t>REP OF AUSTRIA 1.75 20/10/2023</t>
  </si>
  <si>
    <t>BE0000326356</t>
  </si>
  <si>
    <t>Belgique</t>
  </si>
  <si>
    <t>BGB 4 03/28/32</t>
  </si>
  <si>
    <t>BE0933514839</t>
  </si>
  <si>
    <t>Finance</t>
  </si>
  <si>
    <t>Fortis Bank</t>
  </si>
  <si>
    <t>LT2</t>
  </si>
  <si>
    <t>FORTIS BANK 5,757% 1017</t>
  </si>
  <si>
    <t>Y</t>
  </si>
  <si>
    <t>BE0948490249</t>
  </si>
  <si>
    <t>poche_actions_europe</t>
  </si>
  <si>
    <t>OPCVM_actions_europe</t>
  </si>
  <si>
    <t>OPCVM_Europe</t>
  </si>
  <si>
    <t>PETERCAM EQ. EUR CAP</t>
  </si>
  <si>
    <t>CH0011037469</t>
  </si>
  <si>
    <t>poche_actions_europe_GD</t>
  </si>
  <si>
    <t>GD_actions_europe_hors_trackers</t>
  </si>
  <si>
    <t>SYNGENTA NAMEN</t>
  </si>
  <si>
    <t>CH0011075394</t>
  </si>
  <si>
    <t>ZURICH FINANCIAL SERVICES</t>
  </si>
  <si>
    <t>CH0012032048</t>
  </si>
  <si>
    <t>ROCHE HOLDING BJ</t>
  </si>
  <si>
    <t>CH0024899483</t>
  </si>
  <si>
    <t>UBS AG REGISTERED</t>
  </si>
  <si>
    <t>CH0038863350</t>
  </si>
  <si>
    <t>NESTLE SA-REG</t>
  </si>
  <si>
    <t>CH0043238366</t>
  </si>
  <si>
    <t>ARYZTA AG</t>
  </si>
  <si>
    <t>CH0210483332</t>
  </si>
  <si>
    <t>CIE FINANCIERE RICHEMONT-REG</t>
  </si>
  <si>
    <t>CSL</t>
  </si>
  <si>
    <t>#N/A</t>
  </si>
  <si>
    <t>DE0001030500</t>
  </si>
  <si>
    <t>Obligations_govies_indexees</t>
  </si>
  <si>
    <t>BUNDei 1.50% 04/2016</t>
  </si>
  <si>
    <t>CPTFEMU Index</t>
  </si>
  <si>
    <t>DE0001102325</t>
  </si>
  <si>
    <t>BUND 2% 15/08/2023</t>
  </si>
  <si>
    <t>DE0001134922</t>
  </si>
  <si>
    <t>BUND 6.25% 04/01/2024</t>
  </si>
  <si>
    <t>DE0001135044</t>
  </si>
  <si>
    <t>BUND 6,50% 04/07/27</t>
  </si>
  <si>
    <t>DE0001135069</t>
  </si>
  <si>
    <t>BUND 5.625% 01/28</t>
  </si>
  <si>
    <t>DE0001135226</t>
  </si>
  <si>
    <t>GERMANY 4,75% 04/07/34</t>
  </si>
  <si>
    <t>DE0003933685</t>
  </si>
  <si>
    <t>Deutsche Bank</t>
  </si>
  <si>
    <t>DEUTSCHE BANK EURIBOR 3M 04-20092016</t>
  </si>
  <si>
    <t>DE0005190003</t>
  </si>
  <si>
    <t>BAYERISCHE MOTORENWERKE AG BMW</t>
  </si>
  <si>
    <t>DE0005785802</t>
  </si>
  <si>
    <t>FRESENIUS MEDICAL CA</t>
  </si>
  <si>
    <t>DE0005934426</t>
  </si>
  <si>
    <t>Unicredit (ex HVB)</t>
  </si>
  <si>
    <t>HVB 6.00 % 02/14</t>
  </si>
  <si>
    <t>DE0006483001</t>
  </si>
  <si>
    <t>LINDE AG</t>
  </si>
  <si>
    <t>DE0007164600</t>
  </si>
  <si>
    <t>SAP AG SYSTEME ANW</t>
  </si>
  <si>
    <t>DE0007236101</t>
  </si>
  <si>
    <t>SIEMENS</t>
  </si>
  <si>
    <t>DE0008404005</t>
  </si>
  <si>
    <t>ALLIANZ AG</t>
  </si>
  <si>
    <t>DE000A0PM5F0</t>
  </si>
  <si>
    <t>garantie</t>
  </si>
  <si>
    <t>KFW</t>
  </si>
  <si>
    <t>KFW 4.625% 04/01/23</t>
  </si>
  <si>
    <t>DE000A1EWEJ5</t>
  </si>
  <si>
    <t>KFW 3.375% 01/21</t>
  </si>
  <si>
    <t>DE000A1EWWW0</t>
  </si>
  <si>
    <t>ADIDAS</t>
  </si>
  <si>
    <t>DE000A1GNAH1</t>
  </si>
  <si>
    <t>Allianz</t>
  </si>
  <si>
    <t>ALLIANZ 5.75% 08/07/2041 SUB</t>
  </si>
  <si>
    <t>DE000BAY0017</t>
  </si>
  <si>
    <t>BAYER AG</t>
  </si>
  <si>
    <t>DE000DB7XJB9</t>
  </si>
  <si>
    <t>DB 1 1/4 09/08/21</t>
  </si>
  <si>
    <t>DE000ENAG999</t>
  </si>
  <si>
    <t>E.ON AG</t>
  </si>
  <si>
    <t>DK0010181759</t>
  </si>
  <si>
    <t>CARLSBERG AS-B</t>
  </si>
  <si>
    <t>DK0060102614</t>
  </si>
  <si>
    <t>NOVO-NORDISK B</t>
  </si>
  <si>
    <t>ES0116870314</t>
  </si>
  <si>
    <t>ES0148396007</t>
  </si>
  <si>
    <t>ES0211845252</t>
  </si>
  <si>
    <t>Espagne</t>
  </si>
  <si>
    <t>Abertis</t>
  </si>
  <si>
    <t>ABERTIS 4.75% 25/10/2019</t>
  </si>
  <si>
    <t>ES0314950660</t>
  </si>
  <si>
    <t>Bankia</t>
  </si>
  <si>
    <t>CJ MADR 3.875% 11/13</t>
  </si>
  <si>
    <t>ES0413211782</t>
  </si>
  <si>
    <t>BBVA</t>
  </si>
  <si>
    <t>BANCO BILBAO VIZCAYA ARG. 3.5% 05/12/17</t>
  </si>
  <si>
    <t>ES0413900186</t>
  </si>
  <si>
    <t>Banco Santander</t>
  </si>
  <si>
    <t>SCH 3,875% 27/05/14       *EUR</t>
  </si>
  <si>
    <t>ES0413900251</t>
  </si>
  <si>
    <t>BCO SANT 4,625% 0616</t>
  </si>
  <si>
    <t>ES0413900327</t>
  </si>
  <si>
    <t>BANCO SANTANDER 2.875% 30/01/2018</t>
  </si>
  <si>
    <t>EU000A1GN002</t>
  </si>
  <si>
    <t>Union européenne</t>
  </si>
  <si>
    <t>UNION EUROPEENNE 3.25% 04/04/18</t>
  </si>
  <si>
    <t>EU000A1GRVV3</t>
  </si>
  <si>
    <t>EUROPEAN UNION 3,5% 04/06/2021</t>
  </si>
  <si>
    <t>EU000A1GVJX6</t>
  </si>
  <si>
    <t>UNION EUR 2.75%09/21</t>
  </si>
  <si>
    <t>EU000A1GVVF8</t>
  </si>
  <si>
    <t>UNION EUR 3% 09/26</t>
  </si>
  <si>
    <t>EURO</t>
  </si>
  <si>
    <t>Cash</t>
  </si>
  <si>
    <t>FR0000008674</t>
  </si>
  <si>
    <t>FIDELITY EUROPE</t>
  </si>
  <si>
    <t>FR0000051732</t>
  </si>
  <si>
    <t>ATOS ORIGIN</t>
  </si>
  <si>
    <t>FR0000073298</t>
  </si>
  <si>
    <t>FR0000120164</t>
  </si>
  <si>
    <t>CGG VERITAS</t>
  </si>
  <si>
    <t>FR0000120172</t>
  </si>
  <si>
    <t>CARREFOUR</t>
  </si>
  <si>
    <t>FR0000120537</t>
  </si>
  <si>
    <t>FR0000120578</t>
  </si>
  <si>
    <t>SANOFI-AVENTIS</t>
  </si>
  <si>
    <t>FR0000120628</t>
  </si>
  <si>
    <t>AXA</t>
  </si>
  <si>
    <t>FR0000120693</t>
  </si>
  <si>
    <t>PERNOD RICARD</t>
  </si>
  <si>
    <t>FR0000121014</t>
  </si>
  <si>
    <t>LVMH</t>
  </si>
  <si>
    <t>FR0000121261</t>
  </si>
  <si>
    <t>MICHELIN</t>
  </si>
  <si>
    <t>FR0000125486</t>
  </si>
  <si>
    <t>VINCI</t>
  </si>
  <si>
    <t>FR0000130338</t>
  </si>
  <si>
    <t>VALEO</t>
  </si>
  <si>
    <t>FR0000130577</t>
  </si>
  <si>
    <t>PUBLICIS GROUPE SA</t>
  </si>
  <si>
    <t>FR0000131104</t>
  </si>
  <si>
    <t>BNP PARIBAS</t>
  </si>
  <si>
    <t>FR0000131708</t>
  </si>
  <si>
    <t>TECHNIP</t>
  </si>
  <si>
    <t>FR0000180994</t>
  </si>
  <si>
    <t>AXA 3,75% 01/01/17 CV DIRTY</t>
  </si>
  <si>
    <t>XS06TEST0003</t>
  </si>
  <si>
    <t>AATEST</t>
  </si>
  <si>
    <t>Depot_a_terme</t>
  </si>
  <si>
    <t>FR0000187635</t>
  </si>
  <si>
    <t>OAT 5.75% 25/10/2032</t>
  </si>
  <si>
    <t>FR0000188021</t>
  </si>
  <si>
    <t>Crédit Agricole</t>
  </si>
  <si>
    <t>CT AGRIC. 5.10% 2013</t>
  </si>
  <si>
    <t>FR0000188799</t>
  </si>
  <si>
    <t>OATei  3.15% 07/2032</t>
  </si>
  <si>
    <t>FR0000291239</t>
  </si>
  <si>
    <t>CPR CASH P</t>
  </si>
  <si>
    <t>FR0000474421</t>
  </si>
  <si>
    <t>CNP</t>
  </si>
  <si>
    <t>CNP ASS. TF/TV 05/23</t>
  </si>
  <si>
    <t>FR0000492076</t>
  </si>
  <si>
    <t>AXA 2.50% 01/01/14 CV DIRTY</t>
  </si>
  <si>
    <t>FR0000941312</t>
  </si>
  <si>
    <t>OPCVM_Credit</t>
  </si>
  <si>
    <t>UBAM CONVERT EUROPE</t>
  </si>
  <si>
    <t>FR0007017686</t>
  </si>
  <si>
    <t>ARIANE ASIE FCP</t>
  </si>
  <si>
    <t>FR0007036520</t>
  </si>
  <si>
    <t>OPCVM_USA</t>
  </si>
  <si>
    <t>EOLE ACTIONS US FCP</t>
  </si>
  <si>
    <t>FR0007074364</t>
  </si>
  <si>
    <t>CARAVELLE ACTIONS US</t>
  </si>
  <si>
    <t>FR0007078811</t>
  </si>
  <si>
    <t>METROPOLE SELECTION A EUR</t>
  </si>
  <si>
    <t>FR0007435920</t>
  </si>
  <si>
    <t>AMUNDI TRESO EONIA</t>
  </si>
  <si>
    <t>FR0007449531</t>
  </si>
  <si>
    <t>ALLIANCE OBC B FCP</t>
  </si>
  <si>
    <t>FR0007449533</t>
  </si>
  <si>
    <t>ALLIANCE OBC A FCP</t>
  </si>
  <si>
    <t>FR0007477088</t>
  </si>
  <si>
    <t>SATURNE EUROPE FCP</t>
  </si>
  <si>
    <t>FR0007482179</t>
  </si>
  <si>
    <t>ICARE FCP</t>
  </si>
  <si>
    <t>FR0010015982</t>
  </si>
  <si>
    <t>BFCM</t>
  </si>
  <si>
    <t>BANQUE FED CRED MUTUEL 5% 03-30092015</t>
  </si>
  <si>
    <t>FR0010016477</t>
  </si>
  <si>
    <t>hedge</t>
  </si>
  <si>
    <t>DEXIA INDEX ARBITRAGE</t>
  </si>
  <si>
    <t>FR0010070060</t>
  </si>
  <si>
    <t>OAT 4.75% 25/04/2035</t>
  </si>
  <si>
    <t>FR0010076190</t>
  </si>
  <si>
    <t>BELUGA</t>
  </si>
  <si>
    <t>FR0010083527</t>
  </si>
  <si>
    <t>MOUSQUETAIRE</t>
  </si>
  <si>
    <t>FR0010117366</t>
  </si>
  <si>
    <t>BPCE</t>
  </si>
  <si>
    <t>T1</t>
  </si>
  <si>
    <t>CNCEP 4.625%TF/TV 15</t>
  </si>
  <si>
    <t>FR0010136382</t>
  </si>
  <si>
    <t>Société Générale</t>
  </si>
  <si>
    <t>SG 4.196% 26/01/15</t>
  </si>
  <si>
    <t>FR0010137893</t>
  </si>
  <si>
    <t>ZEPHYR</t>
  </si>
  <si>
    <t>FR0010175844</t>
  </si>
  <si>
    <t>Dexia (CAFFIL)</t>
  </si>
  <si>
    <t>DEXIA TV 24/03/20</t>
  </si>
  <si>
    <t>FR0010176206</t>
  </si>
  <si>
    <t>COLIBRI</t>
  </si>
  <si>
    <t>FR0010178558</t>
  </si>
  <si>
    <t>Macif</t>
  </si>
  <si>
    <t>MACIF 4.625% 07/2015</t>
  </si>
  <si>
    <t>FR0010192997</t>
  </si>
  <si>
    <t>OAT 3.75% 25/04/2021</t>
  </si>
  <si>
    <t>FR0010208751</t>
  </si>
  <si>
    <t>Groupama</t>
  </si>
  <si>
    <t>GRPAMA TF/TV TSR</t>
  </si>
  <si>
    <t>FR0010221234</t>
  </si>
  <si>
    <t>EUTELSAT</t>
  </si>
  <si>
    <t>FR0010251660</t>
  </si>
  <si>
    <t>CAAM TRESO CORPORATE</t>
  </si>
  <si>
    <t>FR0010281568</t>
  </si>
  <si>
    <t>NOAM EUROPE CV I</t>
  </si>
  <si>
    <t>FR0010301713</t>
  </si>
  <si>
    <t>Credit Logement</t>
  </si>
  <si>
    <t>CRDT LOGMT TF/TV 03/</t>
  </si>
  <si>
    <t>FR0010312124</t>
  </si>
  <si>
    <t>LYXOR ASIA PA EXJ</t>
  </si>
  <si>
    <t>FR0010337667</t>
  </si>
  <si>
    <t>BNP PAR CASH INV I</t>
  </si>
  <si>
    <t>FR0010348052</t>
  </si>
  <si>
    <t>Agence Fr de Develop</t>
  </si>
  <si>
    <t>UT2</t>
  </si>
  <si>
    <t>Agence Francaise Develop. 4.615% 07/2049</t>
  </si>
  <si>
    <t>FR0010355784</t>
  </si>
  <si>
    <t>CAPENERGIE A</t>
  </si>
  <si>
    <t>FR0010371609</t>
  </si>
  <si>
    <t>ALLIANZ EURO HIGH YIELD</t>
  </si>
  <si>
    <t>FR0010449264</t>
  </si>
  <si>
    <t>Michelin</t>
  </si>
  <si>
    <t>MICHELIN 0% CV 01/01/17</t>
  </si>
  <si>
    <t>ML FP Equity</t>
  </si>
  <si>
    <t>FR0010506956</t>
  </si>
  <si>
    <t>EMTN_Europe</t>
  </si>
  <si>
    <t>EMTN ESTX CAL 250712</t>
  </si>
  <si>
    <t>FR0010619890</t>
  </si>
  <si>
    <t>NATIXIS ACTIONS US</t>
  </si>
  <si>
    <t>FR0010714196</t>
  </si>
  <si>
    <t>Vivendi</t>
  </si>
  <si>
    <t>VIVENDI 7.75% 01/14</t>
  </si>
  <si>
    <t>FR0010725499</t>
  </si>
  <si>
    <t>CPR CONVEXITE C</t>
  </si>
  <si>
    <t>FR0010745141</t>
  </si>
  <si>
    <t>ALTIPRO III SP</t>
  </si>
  <si>
    <t>FR0010749598</t>
  </si>
  <si>
    <t>Groupe Crédit Mutuel</t>
  </si>
  <si>
    <t>CFCM 5.375% 22/04/2014</t>
  </si>
  <si>
    <t>FR0010815464</t>
  </si>
  <si>
    <t>GROUPAMA 7.875%10/19</t>
  </si>
  <si>
    <t>FR0010820217</t>
  </si>
  <si>
    <t>Havas</t>
  </si>
  <si>
    <t>HAVAS 5.5% 11/14</t>
  </si>
  <si>
    <t>FR0010829705</t>
  </si>
  <si>
    <t>BEST BUSINESS MODELS</t>
  </si>
  <si>
    <t>FR0010840066</t>
  </si>
  <si>
    <t>ANTIN I. PARTNERS A2</t>
  </si>
  <si>
    <t>FR0010840082</t>
  </si>
  <si>
    <t>ANTIN I. PARTNERS B2</t>
  </si>
  <si>
    <t>FR0010850032</t>
  </si>
  <si>
    <t>OATi 1.30 25/07/19</t>
  </si>
  <si>
    <t>FRCPXTOB Index</t>
  </si>
  <si>
    <t>FR0010884833</t>
  </si>
  <si>
    <t>CAPENERGIE II A</t>
  </si>
  <si>
    <t>FR0010884841</t>
  </si>
  <si>
    <t>CAPENERGIE II B</t>
  </si>
  <si>
    <t>FR0010899765</t>
  </si>
  <si>
    <t>OATei 1,10% 25/07/22</t>
  </si>
  <si>
    <t>FR0010908533</t>
  </si>
  <si>
    <t>EDENRED</t>
  </si>
  <si>
    <t>FR0010916924</t>
  </si>
  <si>
    <t>OAT 3.50% 25/04/2026</t>
  </si>
  <si>
    <t>FR0010930685</t>
  </si>
  <si>
    <t>GREAT EUROPEAN MODEL</t>
  </si>
  <si>
    <t>FR0010941484</t>
  </si>
  <si>
    <t>CNP ASSUR 6.00%09/20</t>
  </si>
  <si>
    <t>FR0011057439</t>
  </si>
  <si>
    <t>Iliad</t>
  </si>
  <si>
    <t>ILIAD 4.875% 06/16</t>
  </si>
  <si>
    <t>FR0011124601</t>
  </si>
  <si>
    <t>Casino</t>
  </si>
  <si>
    <t>CASINO 4,472% 04/04/2016</t>
  </si>
  <si>
    <t>FR0011257260</t>
  </si>
  <si>
    <t>Bureau Veritas</t>
  </si>
  <si>
    <t>BUREAU VERITAS 3,75% 0517</t>
  </si>
  <si>
    <t>FR0011301480</t>
  </si>
  <si>
    <t>CASINO 3.157% 06/08/2019</t>
  </si>
  <si>
    <t>FR0011317783</t>
  </si>
  <si>
    <t>O.A.T 2.75% 25/10/2027</t>
  </si>
  <si>
    <t>FR0011321926</t>
  </si>
  <si>
    <t>RTE</t>
  </si>
  <si>
    <t>RTE EDF 2,125% 0912-200912</t>
  </si>
  <si>
    <t>FR0011363423</t>
  </si>
  <si>
    <t>LYXOR ETF MSCI USA</t>
  </si>
  <si>
    <t>FR0011425883</t>
  </si>
  <si>
    <t>US CONCORD</t>
  </si>
  <si>
    <t>FR0011427848</t>
  </si>
  <si>
    <t>OATei 0,25% 07/25/24</t>
  </si>
  <si>
    <t>FR0011485051</t>
  </si>
  <si>
    <t>MCFP 1 1/4 11/04/19</t>
  </si>
  <si>
    <t>FR0011502830</t>
  </si>
  <si>
    <t>Plastic Omnium</t>
  </si>
  <si>
    <t>PLASTIC OMNIUM 2,875% 29/05/20</t>
  </si>
  <si>
    <t>FR0011531730</t>
  </si>
  <si>
    <t>ENGIE</t>
  </si>
  <si>
    <t>GDF SUEZ 4.75% PERP</t>
  </si>
  <si>
    <t>FR0011536614</t>
  </si>
  <si>
    <t>VIVENDI 2.375 21/01/2019</t>
  </si>
  <si>
    <t>FR0011560986</t>
  </si>
  <si>
    <t>Areva</t>
  </si>
  <si>
    <t>AREVA 3,25% 04/09/2020</t>
  </si>
  <si>
    <t>FR0011645605</t>
  </si>
  <si>
    <t>LYXOR ETF OCDE EM</t>
  </si>
  <si>
    <t>FR0011855865</t>
  </si>
  <si>
    <t>Banque Postale</t>
  </si>
  <si>
    <t>T2</t>
  </si>
  <si>
    <t>LA BANQUE POSTALE SUB 2.75% 04/2026</t>
  </si>
  <si>
    <t>FR0012018851</t>
  </si>
  <si>
    <t>BPCE 2.75% 07/2026 SUB</t>
  </si>
  <si>
    <t>FR0012159812</t>
  </si>
  <si>
    <t>CADES 1 3/8 11/25/24</t>
  </si>
  <si>
    <t>FR0120306883</t>
  </si>
  <si>
    <t>Carrefour Banque</t>
  </si>
  <si>
    <t>CARREF EURIB 3M01/14</t>
  </si>
  <si>
    <t>GB0002162385</t>
  </si>
  <si>
    <t>AVIVA PLC</t>
  </si>
  <si>
    <t>GB0002875804</t>
  </si>
  <si>
    <t>BRITISH AMERICAN TOBACCO PLC</t>
  </si>
  <si>
    <t>GB0004835483</t>
  </si>
  <si>
    <t>SABMILLER</t>
  </si>
  <si>
    <t>GB0005405286</t>
  </si>
  <si>
    <t>HSBC HOLDINGS</t>
  </si>
  <si>
    <t>GB0007188757</t>
  </si>
  <si>
    <t>RIO TINTO</t>
  </si>
  <si>
    <t>GB0007980591</t>
  </si>
  <si>
    <t>BP</t>
  </si>
  <si>
    <t>GB0008762899</t>
  </si>
  <si>
    <t>BG GROUP</t>
  </si>
  <si>
    <t>GB0031698896</t>
  </si>
  <si>
    <t>WILLIAM HILL PLC</t>
  </si>
  <si>
    <t>GB0033986497</t>
  </si>
  <si>
    <t>ITV</t>
  </si>
  <si>
    <t>GB00B01FLG62</t>
  </si>
  <si>
    <t>G4S PLC</t>
  </si>
  <si>
    <t>GB00B03MLX29</t>
  </si>
  <si>
    <t>ROYAL DUTCH SHEL A</t>
  </si>
  <si>
    <t>GB00B126KH97</t>
  </si>
  <si>
    <t>DEBENHAMS PLC</t>
  </si>
  <si>
    <t>GB00B16GWD56</t>
  </si>
  <si>
    <t>VODAFONE GROUP NV</t>
  </si>
  <si>
    <t>GB00B19NLV48</t>
  </si>
  <si>
    <t>EXPERIAN Plc</t>
  </si>
  <si>
    <t>GB00B1VMD022</t>
  </si>
  <si>
    <t>M&amp;G Optimal Income Fund C EURO</t>
  </si>
  <si>
    <t>GB00B24CGK77</t>
  </si>
  <si>
    <t>RECKITT BENCKISER GP</t>
  </si>
  <si>
    <t>IE0007286036</t>
  </si>
  <si>
    <t>VANGUARD JAP IDX EUR</t>
  </si>
  <si>
    <t>IE00B3L68Z83</t>
  </si>
  <si>
    <t>LYXOR C.C SPDEC08</t>
  </si>
  <si>
    <t>IE00B5MTWD60</t>
  </si>
  <si>
    <t>poche_trackers</t>
  </si>
  <si>
    <t>SOURCE DJ STX 600 BK</t>
  </si>
  <si>
    <t>IE00B5MTWY73</t>
  </si>
  <si>
    <t>SOURCE DJ STX 600 BR</t>
  </si>
  <si>
    <t>IE00B5MTXK03</t>
  </si>
  <si>
    <t>SOURCE STOXX600 EUR UTILITIES</t>
  </si>
  <si>
    <t>IT0000068525</t>
  </si>
  <si>
    <t>SAIPEM SPA</t>
  </si>
  <si>
    <t>IT0000366655</t>
  </si>
  <si>
    <t>Italie</t>
  </si>
  <si>
    <t>BTPS 9% 01/11/2023</t>
  </si>
  <si>
    <t>IT0001278511</t>
  </si>
  <si>
    <t>BTPS 5.25% 01/11/2029</t>
  </si>
  <si>
    <t>IT0001307286</t>
  </si>
  <si>
    <t>Intesa San Paolo</t>
  </si>
  <si>
    <t>MEDIOCREDITO 18/02/2019</t>
  </si>
  <si>
    <t>IT0004604671</t>
  </si>
  <si>
    <t>BTPei 2,1% 15/09/21</t>
  </si>
  <si>
    <t>IT0004735152</t>
  </si>
  <si>
    <t>BTPei 3.1% 15/09/26</t>
  </si>
  <si>
    <t>IT0004759673</t>
  </si>
  <si>
    <t>BTPS 5% 01/03/2022</t>
  </si>
  <si>
    <t>DE000BLB5PG5</t>
  </si>
  <si>
    <t>BAYERISCHE LANDESBANK</t>
  </si>
  <si>
    <t>BYLAN 5 1/8 01/29/19</t>
  </si>
  <si>
    <t>IT0004801541</t>
  </si>
  <si>
    <t>ITALY 5,5% 12-01092022</t>
  </si>
  <si>
    <t>IT0004848831</t>
  </si>
  <si>
    <t>BTP 5.5% 01/11/2022</t>
  </si>
  <si>
    <t>JE00B2QKY057</t>
  </si>
  <si>
    <t>SHIRE</t>
  </si>
  <si>
    <t>LU0119753134</t>
  </si>
  <si>
    <t>OPCVM_Europe_minvar</t>
  </si>
  <si>
    <t>Invesco Pan European Structured Equity F</t>
  </si>
  <si>
    <t>LU0191819951</t>
  </si>
  <si>
    <t>UNI GLOBAL EQ EUROPE SA EUR</t>
  </si>
  <si>
    <t>LU0260086037</t>
  </si>
  <si>
    <t>JUPITER EUR GROWTH I</t>
  </si>
  <si>
    <t>LU0284634564</t>
  </si>
  <si>
    <t>EXANE CERES F</t>
  </si>
  <si>
    <t>LU0323134006</t>
  </si>
  <si>
    <t>ARCELORMITTAL FUSION</t>
  </si>
  <si>
    <t>LU0345362361</t>
  </si>
  <si>
    <t>FF ASIAN AGRESSIVE</t>
  </si>
  <si>
    <t>LU0368230461</t>
  </si>
  <si>
    <t>BGF EUR CLASS I2EURO</t>
  </si>
  <si>
    <t>LU0417733242</t>
  </si>
  <si>
    <t>EXANE ARCHIMEDES F.</t>
  </si>
  <si>
    <t>LU0454739615</t>
  </si>
  <si>
    <t>ROBECO US PREM EQ NH</t>
  </si>
  <si>
    <t>LU0496786905</t>
  </si>
  <si>
    <t>LU0498181733</t>
  </si>
  <si>
    <t>AB GL EM MKTS</t>
  </si>
  <si>
    <t>LU0569974404</t>
  </si>
  <si>
    <t>APERAM SA</t>
  </si>
  <si>
    <t>LU0802113760</t>
  </si>
  <si>
    <t>JPM  EMERGING MARKET</t>
  </si>
  <si>
    <t>LU0949170939</t>
  </si>
  <si>
    <t>BGF EUROPEAN VALUE EUR</t>
  </si>
  <si>
    <t>LU0996180351</t>
  </si>
  <si>
    <t>AMUNDI FUNDS INDEX EQUITY JAPAN IHE</t>
  </si>
  <si>
    <t>LU1082674612</t>
  </si>
  <si>
    <t>LYXOR ETF AUSTRALIA (S&amp;P ASX200)</t>
  </si>
  <si>
    <t>NL0000102275</t>
  </si>
  <si>
    <t>Hollande</t>
  </si>
  <si>
    <t>NEDER. 3.75% 01/23</t>
  </si>
  <si>
    <t>NL0000102317</t>
  </si>
  <si>
    <t>NEDERLAND 5,50% 15/01/28</t>
  </si>
  <si>
    <t>NL0000226223</t>
  </si>
  <si>
    <t>NL0000303600</t>
  </si>
  <si>
    <t>ING GROEP NV CVA</t>
  </si>
  <si>
    <t>NL0000400653</t>
  </si>
  <si>
    <t>GEMALTO NV</t>
  </si>
  <si>
    <t>NL0010273215</t>
  </si>
  <si>
    <t>ASML HOLDING NV</t>
  </si>
  <si>
    <t>NL0010418810</t>
  </si>
  <si>
    <t>NETHERLANDS 1.75% 15/07/2023</t>
  </si>
  <si>
    <t>NO0010063308</t>
  </si>
  <si>
    <t>TELENOR</t>
  </si>
  <si>
    <t>PTCPPROE0027</t>
  </si>
  <si>
    <t>BCO SANT2.625% 04/13</t>
  </si>
  <si>
    <t>PTJMT0AE0001</t>
  </si>
  <si>
    <t>JERONIMO MARTINS</t>
  </si>
  <si>
    <t>QS0248860AT5</t>
  </si>
  <si>
    <t>LA FAYETTE REG GROWTH SP C USD</t>
  </si>
  <si>
    <t>RETRO GALAXI</t>
  </si>
  <si>
    <t>SE0000103814</t>
  </si>
  <si>
    <t>SE0000115446</t>
  </si>
  <si>
    <t>VOLVO</t>
  </si>
  <si>
    <t>US05568HAA32</t>
  </si>
  <si>
    <t>BNP Paribas</t>
  </si>
  <si>
    <t>BNP PARIBAS 4,8% 24/06/2015</t>
  </si>
  <si>
    <t>US87927VAL27</t>
  </si>
  <si>
    <t>Telecom Italia</t>
  </si>
  <si>
    <t>TITIM 4,95 2014</t>
  </si>
  <si>
    <t>USF8586CAM40</t>
  </si>
  <si>
    <t>SOCIETE GENERALE 3,5% 15/01/2016</t>
  </si>
  <si>
    <t>USL2967VEB73</t>
  </si>
  <si>
    <t>Enel</t>
  </si>
  <si>
    <t>ENEL FINANCE INTERNATIONAL 3,875% 07/10/14</t>
  </si>
  <si>
    <t>VGG534051179</t>
  </si>
  <si>
    <t>VGG534051583</t>
  </si>
  <si>
    <t>LA FAYETTE EUROPE SP CL.B EUR</t>
  </si>
  <si>
    <t>VGG534221046</t>
  </si>
  <si>
    <t>LA FAYETTE HOLDGS CL.A USD</t>
  </si>
  <si>
    <t>VGG534221467</t>
  </si>
  <si>
    <t>LA FAYETTE HOLDGS SP CL.B USD</t>
  </si>
  <si>
    <t>VGG534221533</t>
  </si>
  <si>
    <t>LA FAYETTE HOLDGS SP CL.B EUR</t>
  </si>
  <si>
    <t>xs0747053832</t>
  </si>
  <si>
    <t>Royal Bank of Scotland</t>
  </si>
  <si>
    <t>RBS EURIBOR3M 12-17022014</t>
  </si>
  <si>
    <t>XS0113243470</t>
  </si>
  <si>
    <t>ABN Amro</t>
  </si>
  <si>
    <t>ABN AMRO BK 30/06/17</t>
  </si>
  <si>
    <t>XS0165867226</t>
  </si>
  <si>
    <t>Barclays</t>
  </si>
  <si>
    <t>BARCL LOND 4.875% 13 SUB  *EUR</t>
  </si>
  <si>
    <t>XS0177448015</t>
  </si>
  <si>
    <t>UK</t>
  </si>
  <si>
    <t>Aviva</t>
  </si>
  <si>
    <t>AVIVA TF/TV 10/13</t>
  </si>
  <si>
    <t>XS0179207583</t>
  </si>
  <si>
    <t>SG CAPITAL TRUST III PERP</t>
  </si>
  <si>
    <t>XS0205436040</t>
  </si>
  <si>
    <t>JP Morgan</t>
  </si>
  <si>
    <t>JP MORGAN 4.375 12/11/2019</t>
  </si>
  <si>
    <t>XS0226062981</t>
  </si>
  <si>
    <t>Citigroup</t>
  </si>
  <si>
    <t>CITIGROUP 3.50%08/15</t>
  </si>
  <si>
    <t>XS0229840474</t>
  </si>
  <si>
    <t>DEUTSCHE B Eurib3 22/09/15*EUR</t>
  </si>
  <si>
    <t>XS0231555672</t>
  </si>
  <si>
    <t>JPMorgan</t>
  </si>
  <si>
    <t>MORGAN C&amp;C Eurib3 12/10/15*EUR</t>
  </si>
  <si>
    <t>XS0240868793</t>
  </si>
  <si>
    <t>ING</t>
  </si>
  <si>
    <t>ING Eurib3 18/03/16       *EUR</t>
  </si>
  <si>
    <t>XS0242820586</t>
  </si>
  <si>
    <t>Mediobanca</t>
  </si>
  <si>
    <t>MEDIOBANCA 3.75% 02/02/2016</t>
  </si>
  <si>
    <t>XS0247757718</t>
  </si>
  <si>
    <t>Unicredit</t>
  </si>
  <si>
    <t>UNICREDITO EUR3M 03/2016</t>
  </si>
  <si>
    <t>XS0270800815</t>
  </si>
  <si>
    <t>Morgan Stanley</t>
  </si>
  <si>
    <t>MS&amp;CO INC 4,375% 12/10/16 *EUR</t>
  </si>
  <si>
    <t>XS0275164084</t>
  </si>
  <si>
    <t>KPN</t>
  </si>
  <si>
    <t>KPN 4.75% 17/01/2017</t>
  </si>
  <si>
    <t>XS0282445336</t>
  </si>
  <si>
    <t>Rabobank</t>
  </si>
  <si>
    <t>RABOBANK 4.25% 16/01/2017</t>
  </si>
  <si>
    <t>XS0303074883</t>
  </si>
  <si>
    <t>CITIGROUP FRN 31/05/17  *EUR</t>
  </si>
  <si>
    <t>XS0315832765</t>
  </si>
  <si>
    <t>Groupe BPCE/Natixis</t>
  </si>
  <si>
    <t>EMTN EURIB+1.30%IXIS</t>
  </si>
  <si>
    <t>XS0323411016</t>
  </si>
  <si>
    <t>Standard Chartered</t>
  </si>
  <si>
    <t>STANDARD CHART 5,875% 0917</t>
  </si>
  <si>
    <t>XS0323922376</t>
  </si>
  <si>
    <t>AXA SA 6.211% 29/10/2049</t>
  </si>
  <si>
    <t>XS0357251726</t>
  </si>
  <si>
    <t>Wolters Kluwer</t>
  </si>
  <si>
    <t>WOLTER KLUWER 10/04/2018</t>
  </si>
  <si>
    <t>XS0365303329</t>
  </si>
  <si>
    <t>SG 7.756% 22/05/2013</t>
  </si>
  <si>
    <t>XS0418799630</t>
  </si>
  <si>
    <t>Schlumberger</t>
  </si>
  <si>
    <t>SCHLUM 4.50% 03/14</t>
  </si>
  <si>
    <t>XS0426126180</t>
  </si>
  <si>
    <t>Portugal Telecom</t>
  </si>
  <si>
    <t>PORT TEL 6% 04/13</t>
  </si>
  <si>
    <t>XS0426738976</t>
  </si>
  <si>
    <t>Danemark</t>
  </si>
  <si>
    <t>Dong Energy</t>
  </si>
  <si>
    <t>DONGAS 6.5% 07/05/2019</t>
  </si>
  <si>
    <t>XS0436012024</t>
  </si>
  <si>
    <t>Ubibanca</t>
  </si>
  <si>
    <t>UBIBANCA4.939% 0614</t>
  </si>
  <si>
    <t>XS0441744645</t>
  </si>
  <si>
    <t>Icap</t>
  </si>
  <si>
    <t>ICAP GRP 7.50% 07/14</t>
  </si>
  <si>
    <t>XS0442190855</t>
  </si>
  <si>
    <t>Zurich Ins.</t>
  </si>
  <si>
    <t>ZURICH INS. 7.5% SUB 07/2039</t>
  </si>
  <si>
    <t>XS0442330295</t>
  </si>
  <si>
    <t>Russie</t>
  </si>
  <si>
    <t>Gazprom</t>
  </si>
  <si>
    <t>GAZ CAP 8.125% 02/15</t>
  </si>
  <si>
    <t>XS0443469316</t>
  </si>
  <si>
    <t>CITIGROUP 7.375% 04/09/2019</t>
  </si>
  <si>
    <t>XS0454794123</t>
  </si>
  <si>
    <t>Hella</t>
  </si>
  <si>
    <t>HELLA KG 7.25% 10/14</t>
  </si>
  <si>
    <t>XS0478074924</t>
  </si>
  <si>
    <t>RABOBANK 4.125%01/20</t>
  </si>
  <si>
    <t>XS0479541699</t>
  </si>
  <si>
    <t>Gas natural</t>
  </si>
  <si>
    <t>GAS NATURAL 4,125% 26/01/18</t>
  </si>
  <si>
    <t>XS0484797153</t>
  </si>
  <si>
    <t>Urenco</t>
  </si>
  <si>
    <t>URENCO FINANCE 4% 05/05/2017</t>
  </si>
  <si>
    <t>XS0495010133</t>
  </si>
  <si>
    <t>Portugal</t>
  </si>
  <si>
    <t>Energias de Portugal</t>
  </si>
  <si>
    <t>EDP FIN. 3.25% 03/15</t>
  </si>
  <si>
    <t>XS0529627498</t>
  </si>
  <si>
    <t>Leaseplan</t>
  </si>
  <si>
    <t>LEASEPLAN FLOAT 0713</t>
  </si>
  <si>
    <t>XS0531257193</t>
  </si>
  <si>
    <t>SANTANDER 3.5% 08/14</t>
  </si>
  <si>
    <t>XS0542298012</t>
  </si>
  <si>
    <t>RWE</t>
  </si>
  <si>
    <t>RWE Subor. 4.625% 09/2049</t>
  </si>
  <si>
    <t>XS0550978364</t>
  </si>
  <si>
    <t>Abbey National</t>
  </si>
  <si>
    <t>ABBEY NATIONAL TREASURY SERVICES 3,375% 20/10/2015</t>
  </si>
  <si>
    <t>XS0578317587</t>
  </si>
  <si>
    <t>Banque PSA</t>
  </si>
  <si>
    <t>BQ PSA 3.875% 01/15</t>
  </si>
  <si>
    <t>XS0585904443</t>
  </si>
  <si>
    <t>Telefonica</t>
  </si>
  <si>
    <t>TELEFONICA 4,75% 07/02/2017</t>
  </si>
  <si>
    <t>XS0594299066</t>
  </si>
  <si>
    <t>BQUE PSA 4.25% 25/02/16</t>
  </si>
  <si>
    <t>XS0594515966</t>
  </si>
  <si>
    <t>MORGAN STANLEY 4,5% 23/02/2016</t>
  </si>
  <si>
    <t>XS0599962072</t>
  </si>
  <si>
    <t>CA LONDON 3.625% 08/03/16</t>
  </si>
  <si>
    <t>XS0602211202</t>
  </si>
  <si>
    <t>Renault</t>
  </si>
  <si>
    <t>RCI BANQUE 4.00% 16/03/16</t>
  </si>
  <si>
    <t>XS0602534637</t>
  </si>
  <si>
    <t>HIT FINANCE BV 5.75 03/2018</t>
  </si>
  <si>
    <t>XS0605207983</t>
  </si>
  <si>
    <t>BARCL LOND 4.125% 15/03/16</t>
  </si>
  <si>
    <t>XS0614190477</t>
  </si>
  <si>
    <t>Iberdrola</t>
  </si>
  <si>
    <t>IBERDROLA FINANZAS 4,625% 07/04/2017</t>
  </si>
  <si>
    <t>XS0625353262</t>
  </si>
  <si>
    <t>Monte dei Paschi</t>
  </si>
  <si>
    <t>MONTE DEI PASHI 4,125% 11/11/13</t>
  </si>
  <si>
    <t>XS0625359384</t>
  </si>
  <si>
    <t>Goldman Sachs</t>
  </si>
  <si>
    <t>GOLDMAN SACHS GROUP 4,5% 09/05/2016</t>
  </si>
  <si>
    <t>XS0626808496</t>
  </si>
  <si>
    <t>General Electric</t>
  </si>
  <si>
    <t>GE 3.625% 15/06/2017</t>
  </si>
  <si>
    <t>XS0627692204</t>
  </si>
  <si>
    <t>Danske Bank</t>
  </si>
  <si>
    <t>DANSKE BK3.875%05/16</t>
  </si>
  <si>
    <t>XS0637844605</t>
  </si>
  <si>
    <t>JP MORGAN 3.75%06/16</t>
  </si>
  <si>
    <t>XS0647188605</t>
  </si>
  <si>
    <t>Amadeus</t>
  </si>
  <si>
    <t>AMADEUS CAP 4,875% 15072016</t>
  </si>
  <si>
    <t>XS0693854605</t>
  </si>
  <si>
    <t>STANDARD CHART 3,875% 20/10/2016</t>
  </si>
  <si>
    <t>XS0716979249</t>
  </si>
  <si>
    <t>Bresil</t>
  </si>
  <si>
    <t>Petrobras</t>
  </si>
  <si>
    <t>PETROBRAS 4.875% 07/03/2018</t>
  </si>
  <si>
    <t>XS0718395089</t>
  </si>
  <si>
    <t>Repsol</t>
  </si>
  <si>
    <t>REPSOL 4,25% 12/02/2016</t>
  </si>
  <si>
    <t>XS0723623491</t>
  </si>
  <si>
    <t>BNP EURIB 3M  21/12/2012</t>
  </si>
  <si>
    <t>XS0731153291</t>
  </si>
  <si>
    <t>ING 4.25% 13/01/17</t>
  </si>
  <si>
    <t>XS0742446700</t>
  </si>
  <si>
    <t>Everything Everywher</t>
  </si>
  <si>
    <t>EVERYTH 3,5% 0217</t>
  </si>
  <si>
    <t>XS0746002392</t>
  </si>
  <si>
    <t>CREDIT AGRICOLE 3.875% 13/02/2019</t>
  </si>
  <si>
    <t>XS0747053832</t>
  </si>
  <si>
    <t>XS0747897493</t>
  </si>
  <si>
    <t>Finlande</t>
  </si>
  <si>
    <t>Sampo</t>
  </si>
  <si>
    <t>SAMPO 4,25% 0217</t>
  </si>
  <si>
    <t>XS0750763806</t>
  </si>
  <si>
    <t>INTESA SANPAOLO 5% 28/02/2017</t>
  </si>
  <si>
    <t>XS0759014375</t>
  </si>
  <si>
    <t>SANTANDER INTL DEBT SA 4% 27/03/2017</t>
  </si>
  <si>
    <t>XS0764278528</t>
  </si>
  <si>
    <t>Munich Re</t>
  </si>
  <si>
    <t>MUNICH REINSURANCE COMPAGNY HYBRIDE 26/05/2042</t>
  </si>
  <si>
    <t>XS0767815599</t>
  </si>
  <si>
    <t>Glencore XSTRATA</t>
  </si>
  <si>
    <t>GLENCORE FIN 4.125 04/2018</t>
  </si>
  <si>
    <t>XS0787483626</t>
  </si>
  <si>
    <t>MTU Aero Engines</t>
  </si>
  <si>
    <t>MTU AERO 3% 12-0617</t>
  </si>
  <si>
    <t>XS0790133317</t>
  </si>
  <si>
    <t>Raiffensen Bank</t>
  </si>
  <si>
    <t>RAIF.BK EURIB3M 12-0615</t>
  </si>
  <si>
    <t>XS0798555537</t>
  </si>
  <si>
    <t>Eni</t>
  </si>
  <si>
    <t>ENI SPA 3.75% 27/06/2019</t>
  </si>
  <si>
    <t>XS0811603090</t>
  </si>
  <si>
    <t>Everything Everywhere</t>
  </si>
  <si>
    <t>EVERYTHING EVER 3.2% 03/08/2018</t>
  </si>
  <si>
    <t>XS0828012863</t>
  </si>
  <si>
    <t>TELEFONICA 5.811% 09/2017</t>
  </si>
  <si>
    <t>XS0831370613</t>
  </si>
  <si>
    <t>REPSM 4 3/8 02/20/18</t>
  </si>
  <si>
    <t>XS0857215346</t>
  </si>
  <si>
    <t>XSTRATA FINANCE DUBAI 2.375 19/11/2018</t>
  </si>
  <si>
    <t>XS0872702112</t>
  </si>
  <si>
    <t>BBVASM 3 3/4 01/17/18</t>
  </si>
  <si>
    <t>XS0904823431</t>
  </si>
  <si>
    <t>Prosegur</t>
  </si>
  <si>
    <t>PROSEGUR 2.75 02/04/2018</t>
  </si>
  <si>
    <t>XS0905797113</t>
  </si>
  <si>
    <t>RENAULT 2,875% 01/2018</t>
  </si>
  <si>
    <t>XS0906394043</t>
  </si>
  <si>
    <t>Nationwide</t>
  </si>
  <si>
    <t>NATIONWIDE BLDG SCTY 4.125% 20/03/2023</t>
  </si>
  <si>
    <t>XS0911431517</t>
  </si>
  <si>
    <t>ORANGE</t>
  </si>
  <si>
    <t>France Telcom 1.875 02/10/2019</t>
  </si>
  <si>
    <t>XS0956201759</t>
  </si>
  <si>
    <t>Louis Dreyfus</t>
  </si>
  <si>
    <t>LOUIS DREYFUS 07/2018</t>
  </si>
  <si>
    <t>XS0963375232</t>
  </si>
  <si>
    <t>GOLDMAN SACHS GROUP 2,625% 19/08/2020</t>
  </si>
  <si>
    <t>XS0973623514</t>
  </si>
  <si>
    <t>UNICREDIT 3.625 24/01/2019</t>
  </si>
  <si>
    <t>XS0974877150</t>
  </si>
  <si>
    <t>GLENCORE 3.375% 30/09/2020</t>
  </si>
  <si>
    <t>XS0983704718</t>
  </si>
  <si>
    <t>STANDARD CHARTERED SUB 4% 10/2025</t>
  </si>
  <si>
    <t>XS0984367077</t>
  </si>
  <si>
    <t>JP MORGAN 2,625%  23/04/2021</t>
  </si>
  <si>
    <t>XS0985666436</t>
  </si>
  <si>
    <t>Reseau Ferré de France</t>
  </si>
  <si>
    <t>RESEAU FERRE 3.125 25/10/2028</t>
  </si>
  <si>
    <t>XS0995102695</t>
  </si>
  <si>
    <t>ING BANK NV TF/TV 21/11/23</t>
  </si>
  <si>
    <t>XS1014539289</t>
  </si>
  <si>
    <t>ABBEY NATL 2% 14/01/2019</t>
  </si>
  <si>
    <t>XS1016720853</t>
  </si>
  <si>
    <t>BBVA SENIOR FINANCE 2,375% 22/01/19</t>
  </si>
  <si>
    <t>XS1033018158</t>
  </si>
  <si>
    <t>UBIIM 2.875 02/2019</t>
  </si>
  <si>
    <t>XS1035751764</t>
  </si>
  <si>
    <t>BACR 2 1/8 02/24/21</t>
  </si>
  <si>
    <t>XS1037382535</t>
  </si>
  <si>
    <t>ING 3.625% SUB 25/02/2026</t>
  </si>
  <si>
    <t>XS1040041649</t>
  </si>
  <si>
    <t>HELLA 1.25% 07/09/2017</t>
  </si>
  <si>
    <t>XS1046272420</t>
  </si>
  <si>
    <t>MEDIOBANCA 2.25% 18/03/2019</t>
  </si>
  <si>
    <t>XS1046827405</t>
  </si>
  <si>
    <t>BNP 2.875 20/03/2026 SUB</t>
  </si>
  <si>
    <t>XS1047514408</t>
  </si>
  <si>
    <t>CARREFOUR BANQUE FRN 21/03/2018</t>
  </si>
  <si>
    <t>XS1069772082</t>
  </si>
  <si>
    <t>RABOBANK 2.5% 26/05/2026 SUB</t>
  </si>
  <si>
    <t>XS1069552393</t>
  </si>
  <si>
    <t>Heathrow</t>
  </si>
  <si>
    <t>HEATHROW FUNDING 1,875% 05/2022</t>
  </si>
  <si>
    <t>IT0001444378</t>
  </si>
  <si>
    <t>BTPS 6 05/01/2031</t>
  </si>
  <si>
    <t>XS1110558407</t>
  </si>
  <si>
    <t>SG SUB 09/2021</t>
  </si>
  <si>
    <t>FR0012206217</t>
  </si>
  <si>
    <t>MACIF 3.196 PERP.</t>
  </si>
  <si>
    <t>FR0011883966</t>
  </si>
  <si>
    <t>OAT 25/05/2030</t>
  </si>
  <si>
    <t>FR0011052661</t>
  </si>
  <si>
    <t>CASINO 26/05/2021</t>
  </si>
  <si>
    <t>IT0004889033</t>
  </si>
  <si>
    <t>BTPS 4.75% 09/2028</t>
  </si>
  <si>
    <t>FR0000571218</t>
  </si>
  <si>
    <t>OAT 5.5% 25/04/2029</t>
  </si>
  <si>
    <t>IT0005001547</t>
  </si>
  <si>
    <t>BTPS 3.75 09/2024</t>
  </si>
  <si>
    <t>DE0001135341</t>
  </si>
  <si>
    <t>DBR 4  01/04/2018</t>
  </si>
  <si>
    <t>IT0005024234</t>
  </si>
  <si>
    <t>BTPS 3.5 01/03/2030</t>
  </si>
  <si>
    <t>FR0012993103</t>
  </si>
  <si>
    <t>FRTR 1.5  25/05/2031</t>
  </si>
  <si>
    <t>IE00B60SWY32</t>
  </si>
  <si>
    <t>SOURCE MSCI EUROPE</t>
  </si>
  <si>
    <t>FR0012602753</t>
  </si>
  <si>
    <t>GDF SUEZ 0.5 13/03/2022</t>
  </si>
  <si>
    <t>CH0012138605</t>
  </si>
  <si>
    <t>ADECCO SA</t>
  </si>
  <si>
    <t>ES0109067019</t>
  </si>
  <si>
    <t>AMADEUS IT HOLDING</t>
  </si>
  <si>
    <t>GB0006731235</t>
  </si>
  <si>
    <t>ASSD BRITISH FOODS</t>
  </si>
  <si>
    <t>GB0031743007</t>
  </si>
  <si>
    <t>BURBERRY GROUP PLC</t>
  </si>
  <si>
    <t>FR0006174348</t>
  </si>
  <si>
    <t>BUREAU VERITAS</t>
  </si>
  <si>
    <t>SE0000163628</t>
  </si>
  <si>
    <t>ELEKTA AB-B</t>
  </si>
  <si>
    <t>FR0004035913</t>
  </si>
  <si>
    <t>ILIAD SA</t>
  </si>
  <si>
    <t>CH0012005267</t>
  </si>
  <si>
    <t>NOVARTIS</t>
  </si>
  <si>
    <t>DK0060534915</t>
  </si>
  <si>
    <t>NOVO-NORDISK AS</t>
  </si>
  <si>
    <t>SE0000112724</t>
  </si>
  <si>
    <t>SVENSKA CELLULOSA AB</t>
  </si>
  <si>
    <t>GB00BH4HKS39</t>
  </si>
  <si>
    <t>VODAFONE GROUP PLC</t>
  </si>
  <si>
    <t>A10055</t>
  </si>
  <si>
    <t>CAPENTREPRENEURS</t>
  </si>
  <si>
    <t>A10050</t>
  </si>
  <si>
    <t>MEIF4 MACQUARIE</t>
  </si>
  <si>
    <t>A10056</t>
  </si>
  <si>
    <t>OFI INFRAVIA</t>
  </si>
  <si>
    <t>LU0755949418</t>
  </si>
  <si>
    <t>AMUNDI FDS MINVAR</t>
  </si>
  <si>
    <t>XS0452187759</t>
  </si>
  <si>
    <t>ENELIM 4 09/14/16</t>
  </si>
  <si>
    <t>LU0975848697</t>
  </si>
  <si>
    <t>ROBECO US LARGE CAP</t>
  </si>
  <si>
    <t>XS1166160173</t>
  </si>
  <si>
    <t>ABBEY NATL 1.125 14/01/2022</t>
  </si>
  <si>
    <t>LU0811899946</t>
  </si>
  <si>
    <t>XS1135334800</t>
  </si>
  <si>
    <t>Apple</t>
  </si>
  <si>
    <t>Apple 1% 11/2022</t>
  </si>
  <si>
    <t>A10058</t>
  </si>
  <si>
    <t>FR0010409789</t>
  </si>
  <si>
    <t>CNP Ass. 4.75% PERP</t>
  </si>
  <si>
    <t>LU1120175424</t>
  </si>
  <si>
    <t>LU1222728690</t>
  </si>
  <si>
    <t>FR0011635218</t>
  </si>
  <si>
    <t>RETROGALAXIE</t>
  </si>
  <si>
    <t>A10063</t>
  </si>
  <si>
    <t>FCT DEBT FUND1</t>
  </si>
  <si>
    <t>FR0011182641</t>
  </si>
  <si>
    <t>EDF</t>
  </si>
  <si>
    <t>EDF 3.875 01/2022</t>
  </si>
  <si>
    <t>XS0271758301</t>
  </si>
  <si>
    <t>Abertis 4.875  10/2021</t>
  </si>
  <si>
    <t>A10062</t>
  </si>
  <si>
    <t>XS1110449458</t>
  </si>
  <si>
    <t>JPM 1 3/8 16/09/21</t>
  </si>
  <si>
    <t>PTOTEKOE0011</t>
  </si>
  <si>
    <t>PGB 2 7/8 10/15/25</t>
  </si>
  <si>
    <t>FR0010171975</t>
  </si>
  <si>
    <t>FRTR 4 04/25/55</t>
  </si>
  <si>
    <t>FR0010371401</t>
  </si>
  <si>
    <t>FRTR 4 10/25/38</t>
  </si>
  <si>
    <t>FR0010773192</t>
  </si>
  <si>
    <t>FRTR 4 1/2 04/25/41</t>
  </si>
  <si>
    <t>FR0010870956</t>
  </si>
  <si>
    <t>FRTR 4 04/25/60</t>
  </si>
  <si>
    <t>FR0011461037</t>
  </si>
  <si>
    <t>FRTR 3 1/4 05/25/45</t>
  </si>
  <si>
    <t>FR0000571150</t>
  </si>
  <si>
    <t>FRTR 6 10/25/25</t>
  </si>
  <si>
    <t>FR0012517027</t>
  </si>
  <si>
    <t>FRTR 0 1/2 05/25/25</t>
  </si>
  <si>
    <t>FR0010466938</t>
  </si>
  <si>
    <t>FRTR 4 1/4 10/25/23</t>
  </si>
  <si>
    <t>FR0011196856</t>
  </si>
  <si>
    <t>FRTR 3 04/25/22</t>
  </si>
  <si>
    <t>FR0011337880</t>
  </si>
  <si>
    <t>FRTR 2 1/4 10/25/22</t>
  </si>
  <si>
    <t>FR0011486067</t>
  </si>
  <si>
    <t>FRTR 1 3/4 05/25/23</t>
  </si>
  <si>
    <t>FR0011619436</t>
  </si>
  <si>
    <t>FRTR 2 1/4 05/25/24</t>
  </si>
  <si>
    <t>FR0011962398</t>
  </si>
  <si>
    <t>FRTR 1 3/4 11/25/24</t>
  </si>
  <si>
    <t>FR0000571085</t>
  </si>
  <si>
    <t>FRTR 8 1/2 04/25/23</t>
  </si>
  <si>
    <t>FR0000571044</t>
  </si>
  <si>
    <t>FRTR 8 1/4 04/25/22</t>
  </si>
  <si>
    <t>DE0001135143</t>
  </si>
  <si>
    <t>DBR 6 1/4 01/04/30</t>
  </si>
  <si>
    <t>DE0001135176</t>
  </si>
  <si>
    <t>DBR 5 1/2 01/04/31</t>
  </si>
  <si>
    <t>DE0001135275</t>
  </si>
  <si>
    <t>DBR 4 01/04/37</t>
  </si>
  <si>
    <t>DE0001135325</t>
  </si>
  <si>
    <t>DBR 4 1/4 07/04/39</t>
  </si>
  <si>
    <t>DE0001135366</t>
  </si>
  <si>
    <t>DBR 4 3/4 07/04/40</t>
  </si>
  <si>
    <t>DE0001135432</t>
  </si>
  <si>
    <t>DBR 3 1/4 07/04/42</t>
  </si>
  <si>
    <t>DE0001135481</t>
  </si>
  <si>
    <t>DBR 2 1/2 07/04/44</t>
  </si>
  <si>
    <t>DE0001102341</t>
  </si>
  <si>
    <t>DBR 2 1/2 08/15/46</t>
  </si>
  <si>
    <t>FR0012407104</t>
  </si>
  <si>
    <t>Regard Convertible</t>
  </si>
  <si>
    <t>ES0171996012</t>
  </si>
  <si>
    <t>GRIFOLS</t>
  </si>
  <si>
    <t>DE0001135085</t>
  </si>
  <si>
    <t>Bund 4.75%  04/07/2028</t>
  </si>
  <si>
    <t>NL0010071189</t>
  </si>
  <si>
    <t>NETHERLANDS GOVERNMENT</t>
  </si>
  <si>
    <t>NETHER 2 1/2 01/15/33</t>
  </si>
  <si>
    <t>NL0010721999</t>
  </si>
  <si>
    <t>NETHER 2 3/4 01/15/47</t>
  </si>
  <si>
    <t>AT0000A04967</t>
  </si>
  <si>
    <t>REPUBLIC OF AUSTRIA</t>
  </si>
  <si>
    <t>RAGB 4.15 03/15/37</t>
  </si>
  <si>
    <t>AT0000A0DXC2</t>
  </si>
  <si>
    <t>RAGB 4.85 03/15/26</t>
  </si>
  <si>
    <t>AT0000A0U299</t>
  </si>
  <si>
    <t>RAGB 3.8 01/26/62</t>
  </si>
  <si>
    <t>NL0000102234</t>
  </si>
  <si>
    <t>NETHER 4 01/15/37</t>
  </si>
  <si>
    <t>NL0009446418</t>
  </si>
  <si>
    <t>NETHER 3 3/4 01/15/42</t>
  </si>
  <si>
    <t>AT0000A0VRQ6</t>
  </si>
  <si>
    <t>RAGB 3.15 06/20/44</t>
  </si>
  <si>
    <t>AT0000A10683</t>
  </si>
  <si>
    <t>RAGB 2.4 05/23/34</t>
  </si>
  <si>
    <t>AT0000383864</t>
  </si>
  <si>
    <t>RAGB 6 1/4 07/15/27</t>
  </si>
  <si>
    <t>FR0012300820</t>
  </si>
  <si>
    <t>APRR</t>
  </si>
  <si>
    <t>APRR 1 1/8 15/01/21</t>
  </si>
  <si>
    <t>IT0005045270</t>
  </si>
  <si>
    <t>5</t>
  </si>
  <si>
    <t>ITALY</t>
  </si>
  <si>
    <t>BTPS 2 1/2 12/01/24</t>
  </si>
  <si>
    <t>FR0011220359</t>
  </si>
  <si>
    <t>AMUNDI COURT TERME</t>
  </si>
  <si>
    <t>XS1169353254</t>
  </si>
  <si>
    <t>General Electric 0.8%  01-2022</t>
  </si>
  <si>
    <t>XS1128148845</t>
  </si>
  <si>
    <t>Citi 1 3/8 10/27/21</t>
  </si>
  <si>
    <t>BE0000324336</t>
  </si>
  <si>
    <t>BELGIUM KINGDOM</t>
  </si>
  <si>
    <t>BGB 4 1/2 03/28/26</t>
  </si>
  <si>
    <t>BE0000331406</t>
  </si>
  <si>
    <t>BGB 3 3/4 06/22/45</t>
  </si>
  <si>
    <t>GB00BRS65X63</t>
  </si>
  <si>
    <t>FR0000125007</t>
  </si>
  <si>
    <t>CH0244767585</t>
  </si>
  <si>
    <t>BE0000304130</t>
  </si>
  <si>
    <t>BGB 5 03/28/35</t>
  </si>
  <si>
    <t>BE0000320292</t>
  </si>
  <si>
    <t>BGB 4 1/4 03/28/41</t>
  </si>
  <si>
    <t>IT0003934657</t>
  </si>
  <si>
    <t>BUONI POLIENNALI DEL TES</t>
  </si>
  <si>
    <t>BTPS 4 02/01/37</t>
  </si>
  <si>
    <t>IT0004286966</t>
  </si>
  <si>
    <t>BTPS 5 08/01/39</t>
  </si>
  <si>
    <t>BE0000333428</t>
  </si>
  <si>
    <t>BGB 3 06/22/34</t>
  </si>
  <si>
    <t>BE0000334434</t>
  </si>
  <si>
    <t>BGB 0.8 06/22/25</t>
  </si>
  <si>
    <t>BE0000291972</t>
  </si>
  <si>
    <t>BGB 5 1/2 03/28/28</t>
  </si>
  <si>
    <t>BE0000335449</t>
  </si>
  <si>
    <t>BGB 1 06/22/31</t>
  </si>
  <si>
    <t>IT0003256820</t>
  </si>
  <si>
    <t>BTPS 5 3/4 02/01/33</t>
  </si>
  <si>
    <t>IT0003535157</t>
  </si>
  <si>
    <t>BTPS 5 08/01/34</t>
  </si>
  <si>
    <t>XS0546218925</t>
  </si>
  <si>
    <t>ABNANV 3 5/8 10/06/17</t>
  </si>
  <si>
    <t>XS0615797700</t>
  </si>
  <si>
    <t>ABNANV 4 1/4 04/11/16</t>
  </si>
  <si>
    <t>IT0004513641</t>
  </si>
  <si>
    <t>BTPS 5 03/01/25</t>
  </si>
  <si>
    <t>IT0004532559</t>
  </si>
  <si>
    <t>BTPS 5 09/01/40</t>
  </si>
  <si>
    <t>IT0004644735</t>
  </si>
  <si>
    <t>BTPS 4 1/2 03/01/26</t>
  </si>
  <si>
    <t>IT0004923998</t>
  </si>
  <si>
    <t>BTPS 4 3/4 09/01/44</t>
  </si>
  <si>
    <t>IT0005083057</t>
  </si>
  <si>
    <t>BTPS 3 1/4 09/01/46</t>
  </si>
  <si>
    <t>IT0001086567</t>
  </si>
  <si>
    <t>BTPS 7 1/4 11/01/26</t>
  </si>
  <si>
    <t>FR0010567651</t>
  </si>
  <si>
    <t>ACAFP 5.4 02/04/20</t>
  </si>
  <si>
    <t>IT0001174611</t>
  </si>
  <si>
    <t>BTPS 6 1/2  11/2027</t>
  </si>
  <si>
    <t>XS0729213131</t>
  </si>
  <si>
    <t>ABNANV 4 3/4 01/11/19</t>
  </si>
  <si>
    <t>FR0010138487</t>
  </si>
  <si>
    <t>ACAFP 4 12/22/16</t>
  </si>
  <si>
    <t>FR0010163444</t>
  </si>
  <si>
    <t>ACAFP 3.9 02/28/17</t>
  </si>
  <si>
    <t>FR0010289082</t>
  </si>
  <si>
    <t>ACAFP 4 03/03/18</t>
  </si>
  <si>
    <t>FR0010456384</t>
  </si>
  <si>
    <t>ACAFP 4.3 04/30/19</t>
  </si>
  <si>
    <t>XS0334417978</t>
  </si>
  <si>
    <t>ACAFP 4.95 12/13/17</t>
  </si>
  <si>
    <t>IT0004953417</t>
  </si>
  <si>
    <t>BTPS 4.5  03/2024</t>
  </si>
  <si>
    <t>FR0012596179</t>
  </si>
  <si>
    <t>RCI Banque</t>
  </si>
  <si>
    <t>RCI 0.625  03/2020</t>
  </si>
  <si>
    <t>XS0343877451</t>
  </si>
  <si>
    <t>ACAFP 5.971 02/01/18</t>
  </si>
  <si>
    <t>FR0010694166</t>
  </si>
  <si>
    <t>ACAFP 6.867 12/19/18</t>
  </si>
  <si>
    <t>FR0010706606</t>
  </si>
  <si>
    <t>ACAFP 0 01/29/17</t>
  </si>
  <si>
    <t>XS0432092137</t>
  </si>
  <si>
    <t>ACAFP 5 7/8 06/11/19</t>
  </si>
  <si>
    <t>XS0844529049</t>
  </si>
  <si>
    <t>ACAFP 1 7/8 10/18/17</t>
  </si>
  <si>
    <t>XS0901338706</t>
  </si>
  <si>
    <t>ACAFP 1 3/4 03/12/18</t>
  </si>
  <si>
    <t>XS0970840095</t>
  </si>
  <si>
    <t>ACEA SPA</t>
  </si>
  <si>
    <t>ACEIM 3 3/4 09/12/18</t>
  </si>
  <si>
    <t>FR0011274026</t>
  </si>
  <si>
    <t>ACCOR SA</t>
  </si>
  <si>
    <t>ACFP 2 7/8 06/19/17</t>
  </si>
  <si>
    <t>FR0011452291</t>
  </si>
  <si>
    <t>ACFP 2 1/2 03/21/19</t>
  </si>
  <si>
    <t>XS0878195584</t>
  </si>
  <si>
    <t>ACHMEA BANK NV</t>
  </si>
  <si>
    <t>ACHMEA 2 01/23/18</t>
  </si>
  <si>
    <t>XS0616395199</t>
  </si>
  <si>
    <t>Suisse</t>
  </si>
  <si>
    <t>ADECCO INT FINANCIAL SVS</t>
  </si>
  <si>
    <t>ADENVX 4 3/4 04/13/18</t>
  </si>
  <si>
    <t>XS0953093308</t>
  </si>
  <si>
    <t>ADENVX 2 3/4 11/15/19</t>
  </si>
  <si>
    <t>FR0011266519</t>
  </si>
  <si>
    <t>AEROPORTS DE PARIS</t>
  </si>
  <si>
    <t>ADPFP 2 3/8 06/11/19</t>
  </si>
  <si>
    <t>XS0805452405</t>
  </si>
  <si>
    <t>AEGON NV</t>
  </si>
  <si>
    <t>AEGON 3 07/18/17</t>
  </si>
  <si>
    <t>XS0463509959</t>
  </si>
  <si>
    <t>A2A SPA</t>
  </si>
  <si>
    <t>AEMSPA 4 1/2 11/02/16</t>
  </si>
  <si>
    <t>XS0859920406</t>
  </si>
  <si>
    <t>AEMSPA 4 1/2 11/28/19</t>
  </si>
  <si>
    <t>FR0010500744</t>
  </si>
  <si>
    <t>AIR LIQUIDE SA</t>
  </si>
  <si>
    <t>AIFP 5 1/4 07/18/17</t>
  </si>
  <si>
    <t>FR0010948257</t>
  </si>
  <si>
    <t>AIFP 2.908 10/12/18</t>
  </si>
  <si>
    <t>FR0011521277</t>
  </si>
  <si>
    <t>AIFP 1 1/2 06/17/19</t>
  </si>
  <si>
    <t>XS0252366702</t>
  </si>
  <si>
    <t>AMERICAN INTL GROUP</t>
  </si>
  <si>
    <t>AIG 4 3/8 04/26/16</t>
  </si>
  <si>
    <t>XS0291642154</t>
  </si>
  <si>
    <t>AIG 4 7/8 03/15/67</t>
  </si>
  <si>
    <t>XS0307512722</t>
  </si>
  <si>
    <t>AIG 5 06/26/17</t>
  </si>
  <si>
    <t>XS0176914579</t>
  </si>
  <si>
    <t>Airbus</t>
  </si>
  <si>
    <t>AIRFP 5 1/2 09/25/18</t>
  </si>
  <si>
    <t>XS0445463887</t>
  </si>
  <si>
    <t>AIRBUS GROUP FINANCE BV</t>
  </si>
  <si>
    <t>AIRFP 4 5/8 08/12/16</t>
  </si>
  <si>
    <t>FR0010955559</t>
  </si>
  <si>
    <t>ARKEMA</t>
  </si>
  <si>
    <t>AKEFP 4 10/25/17</t>
  </si>
  <si>
    <t>XS0979035572</t>
  </si>
  <si>
    <t>AKTIA BANK PLC</t>
  </si>
  <si>
    <t>AKTIA 1 3/4 10/09/17</t>
  </si>
  <si>
    <t>XS0719962986</t>
  </si>
  <si>
    <t>AKZO NOBEL NV</t>
  </si>
  <si>
    <t>AKZANA 4 12/17/18</t>
  </si>
  <si>
    <t>XS0942756445</t>
  </si>
  <si>
    <t>ALD INTERNATIONAL</t>
  </si>
  <si>
    <t>ALDINT 1 7/8 06/13/16</t>
  </si>
  <si>
    <t>XS0997374847</t>
  </si>
  <si>
    <t>ALDINT 2 05/26/17</t>
  </si>
  <si>
    <t>XS1174814415</t>
  </si>
  <si>
    <t>ALDINT 0 3/4 01/26/18</t>
  </si>
  <si>
    <t>XS0208469923</t>
  </si>
  <si>
    <t>ALLIANDER NV</t>
  </si>
  <si>
    <t>ALLRNV 4 1/2 12/17/19</t>
  </si>
  <si>
    <t>XS0423530350</t>
  </si>
  <si>
    <t>ALLRNV 5 1/2 04/20/16</t>
  </si>
  <si>
    <t>XS0997535520</t>
  </si>
  <si>
    <t>ALLRNV 3 1/4 11/29/49</t>
  </si>
  <si>
    <t>FR0010850701</t>
  </si>
  <si>
    <t>ALSTOM SA</t>
  </si>
  <si>
    <t>ALOFP 4 1/8 02/01/17</t>
  </si>
  <si>
    <t>FR0010948240</t>
  </si>
  <si>
    <t>ALOFP 3 5/8 10/05/18</t>
  </si>
  <si>
    <t>FR0011193531</t>
  </si>
  <si>
    <t>ALOFP 3 7/8 03/02/16</t>
  </si>
  <si>
    <t>FR0011342740</t>
  </si>
  <si>
    <t>ALOFP 2 1/4 10/11/17</t>
  </si>
  <si>
    <t>FR0011531631</t>
  </si>
  <si>
    <t>ALOFP 3 07/08/19</t>
  </si>
  <si>
    <t>XS0211637839</t>
  </si>
  <si>
    <t>ALVGR 4 3/8 12/29/49</t>
  </si>
  <si>
    <t>XS0275880267</t>
  </si>
  <si>
    <t>ALVGR 4 11/23/16</t>
  </si>
  <si>
    <t>XS0405475509</t>
  </si>
  <si>
    <t>ALVGR 5.26 12/17/18</t>
  </si>
  <si>
    <t>XS0406076843</t>
  </si>
  <si>
    <t>ALVGR 5.352 12/18/18</t>
  </si>
  <si>
    <t>DE000A1AKHB8</t>
  </si>
  <si>
    <t>ALVGR 4 3/4 07/22/19</t>
  </si>
  <si>
    <t>XS0718961534</t>
  </si>
  <si>
    <t>ALVGR 3.58 12/17/18</t>
  </si>
  <si>
    <t>DE000A1HG1J8</t>
  </si>
  <si>
    <t>ALVGR 1 3/8 03/13/18</t>
  </si>
  <si>
    <t>XS0604462704</t>
  </si>
  <si>
    <t>Autre</t>
  </si>
  <si>
    <t>AMCOR LTD</t>
  </si>
  <si>
    <t>AMCAU 4 5/8 04/16/19</t>
  </si>
  <si>
    <t>XS0710090928</t>
  </si>
  <si>
    <t>AMGEN INC</t>
  </si>
  <si>
    <t>AMGN 4 3/8 12/05/18</t>
  </si>
  <si>
    <t>XS0829317832</t>
  </si>
  <si>
    <t>AMGN 2 1/8 09/13/19</t>
  </si>
  <si>
    <t>XS1146627473</t>
  </si>
  <si>
    <t>AMSSM 0 5/8 12/02/17</t>
  </si>
  <si>
    <t>XS0519903743</t>
  </si>
  <si>
    <t>AMERICA MOVIL SAB DE CV</t>
  </si>
  <si>
    <t>AMXLMM 3 3/4 06/28/17</t>
  </si>
  <si>
    <t>XS0699618863</t>
  </si>
  <si>
    <t>AMXLMM 4 1/8 10/25/19</t>
  </si>
  <si>
    <t>XS0969340768</t>
  </si>
  <si>
    <t>AMXLMM 5 1/8 09/06/73</t>
  </si>
  <si>
    <t>XS1074479384</t>
  </si>
  <si>
    <t>AMXLMM 1 06/04/18</t>
  </si>
  <si>
    <t>XS0605521185</t>
  </si>
  <si>
    <t>HSBC</t>
  </si>
  <si>
    <t>HSBC 3 7/8 03/16/16</t>
  </si>
  <si>
    <t>DE000A1HNTJ5</t>
  </si>
  <si>
    <t>DEUTSCHE ANN FIN BV</t>
  </si>
  <si>
    <t>ANNGR 2 1/8 07/25/16</t>
  </si>
  <si>
    <t>DE000A1HNW52</t>
  </si>
  <si>
    <t>ANNGR 3 1/8 07/25/19</t>
  </si>
  <si>
    <t>XS0450880496</t>
  </si>
  <si>
    <t>AUST &amp; NZ BANKING GROUP</t>
  </si>
  <si>
    <t>ANZ 5 1/8 09/10/19</t>
  </si>
  <si>
    <t>XS0493543986</t>
  </si>
  <si>
    <t>ANZ 3 3/4 03/10/17</t>
  </si>
  <si>
    <t>XS0289185182</t>
  </si>
  <si>
    <t>AIR PRODUCTS &amp; CHEMICALS</t>
  </si>
  <si>
    <t>APD 4 5/8 03/15/17</t>
  </si>
  <si>
    <t>FR0010989111</t>
  </si>
  <si>
    <t>ARRFP 5 01/12/17</t>
  </si>
  <si>
    <t>FR0011050764</t>
  </si>
  <si>
    <t>ARRFP 4 7/8 01/21/19</t>
  </si>
  <si>
    <t>FR0011182930</t>
  </si>
  <si>
    <t>ARRFP 5 1/8 01/18/18</t>
  </si>
  <si>
    <t>FR0011693001</t>
  </si>
  <si>
    <t>ARRFP 2 1/4 01/16/20</t>
  </si>
  <si>
    <t>XS1014759648</t>
  </si>
  <si>
    <t>ASSICURAZIONI GENERALI</t>
  </si>
  <si>
    <t>ASSGEN 2 7/8 01/14/20</t>
  </si>
  <si>
    <t>XS0757310270</t>
  </si>
  <si>
    <t>ATLAS COPCO AB</t>
  </si>
  <si>
    <t>ATCOA 2 5/8 03/15/19</t>
  </si>
  <si>
    <t>XS0427290357</t>
  </si>
  <si>
    <t>ATLANTIA SPA</t>
  </si>
  <si>
    <t>ATLIM 5 5/8 05/06/16</t>
  </si>
  <si>
    <t>XS0542522692</t>
  </si>
  <si>
    <t>ATLIM 3 3/8 09/18/17</t>
  </si>
  <si>
    <t>XS0744125302</t>
  </si>
  <si>
    <t>ATLIM 4 1/2 02/08/19</t>
  </si>
  <si>
    <t>IT0004869985</t>
  </si>
  <si>
    <t>ATLIM 3 5/8 11/30/18</t>
  </si>
  <si>
    <t>FR0010746008</t>
  </si>
  <si>
    <t>Auchan</t>
  </si>
  <si>
    <t>AUCHAN 6 04/15/19</t>
  </si>
  <si>
    <t>FR0010962134</t>
  </si>
  <si>
    <t>AUCHAN 2 7/8 11/15/17</t>
  </si>
  <si>
    <t>FR0011064500</t>
  </si>
  <si>
    <t>AUCHAN 3 5/8 10/19/18</t>
  </si>
  <si>
    <t>FR0011156017</t>
  </si>
  <si>
    <t>AUCHAN 3 12/02/16</t>
  </si>
  <si>
    <t>XS0364908375</t>
  </si>
  <si>
    <t>AVLN 6 7/8 05/22/38</t>
  </si>
  <si>
    <t>XS0260057285</t>
  </si>
  <si>
    <t>AXASA 5.777 07/29/49</t>
  </si>
  <si>
    <t>XS0267828308</t>
  </si>
  <si>
    <t>BANK_OF_AMERICA</t>
  </si>
  <si>
    <t>BAC 4 5/8 09/14/18</t>
  </si>
  <si>
    <t>XS0286040331</t>
  </si>
  <si>
    <t>BAC 4 5/8 02/07/17</t>
  </si>
  <si>
    <t>XS0433130456</t>
  </si>
  <si>
    <t>BAC 7 06/15/16</t>
  </si>
  <si>
    <t>XS0495891821</t>
  </si>
  <si>
    <t>BAC 4 3/4 04/03/17</t>
  </si>
  <si>
    <t>XS0530879658</t>
  </si>
  <si>
    <t>BAC 4 5/8 08/07/17</t>
  </si>
  <si>
    <t>XS1002977103</t>
  </si>
  <si>
    <t>BAC 1 7/8 01/10/19</t>
  </si>
  <si>
    <t>XS0881544281</t>
  </si>
  <si>
    <t>BACA 2 5/8 01/30/18</t>
  </si>
  <si>
    <t>XS0996755350</t>
  </si>
  <si>
    <t>BACA 2 1/2 05/27/19</t>
  </si>
  <si>
    <t>XS1090178846</t>
  </si>
  <si>
    <t>BACA 0.943 07/24/17</t>
  </si>
  <si>
    <t>XS0342289575</t>
  </si>
  <si>
    <t>BACR 6 01/23/18</t>
  </si>
  <si>
    <t>XS0445843526</t>
  </si>
  <si>
    <t>BACR 4 7/8 08/13/19</t>
  </si>
  <si>
    <t>XS0479945353</t>
  </si>
  <si>
    <t>BACR 4 01/20/17</t>
  </si>
  <si>
    <t>XS0530193662</t>
  </si>
  <si>
    <t>MEDIOBANCA</t>
  </si>
  <si>
    <t>BACRED 3.8 06/20/18</t>
  </si>
  <si>
    <t>XS0615801742</t>
  </si>
  <si>
    <t>BACRED 4 5/8 10/11/16</t>
  </si>
  <si>
    <t>XS0638550730</t>
  </si>
  <si>
    <t>BACRED 0 06/20/16</t>
  </si>
  <si>
    <t>IT0004783046</t>
  </si>
  <si>
    <t>BACRED 0 12/12/17</t>
  </si>
  <si>
    <t>IT0004955685</t>
  </si>
  <si>
    <t>BACRED 2.3 09/30/18</t>
  </si>
  <si>
    <t>XS1137512312</t>
  </si>
  <si>
    <t>BACRED 0 7/8 11/14/17</t>
  </si>
  <si>
    <t>XS0955552178</t>
  </si>
  <si>
    <t>BANCO DO BRASIL</t>
  </si>
  <si>
    <t>BANBRA 3 3/4 07/25/18</t>
  </si>
  <si>
    <t>XS0170386998</t>
  </si>
  <si>
    <t>CIBA SPECIAL CHEM FIN LX</t>
  </si>
  <si>
    <t>BASGR 4 7/8 06/20/18</t>
  </si>
  <si>
    <t>DE000A0JRFB0</t>
  </si>
  <si>
    <t>BASF SE</t>
  </si>
  <si>
    <t>BASGR 4 1/2 06/29/16</t>
  </si>
  <si>
    <t>XS0437957086</t>
  </si>
  <si>
    <t>BASGR 4 5/8 07/07/17</t>
  </si>
  <si>
    <t>XS0836260975</t>
  </si>
  <si>
    <t>BASGR 1 1/2 10/01/18</t>
  </si>
  <si>
    <t>XS1017828911</t>
  </si>
  <si>
    <t>BASGR 1 3/8 01/22/19</t>
  </si>
  <si>
    <t>XS0307791698</t>
  </si>
  <si>
    <t>BAT INTL FINANCE PLC</t>
  </si>
  <si>
    <t>BATSLN 5 3/8 06/29/17</t>
  </si>
  <si>
    <t>XS1023268490</t>
  </si>
  <si>
    <t>BAYNGR 1 1/8 01/24/18</t>
  </si>
  <si>
    <t>ES0213211107</t>
  </si>
  <si>
    <t>BBVASM 4 1/2 02/16/22</t>
  </si>
  <si>
    <t>XS0615986428</t>
  </si>
  <si>
    <t>BBVASM 4 7/8 04/15/16</t>
  </si>
  <si>
    <t>XS0901738392</t>
  </si>
  <si>
    <t>BBVASM 3 1/4 03/21/16</t>
  </si>
  <si>
    <t>XS1055241373</t>
  </si>
  <si>
    <t>BBVASM 3 1/2 04/11/24</t>
  </si>
  <si>
    <t>BE0932180103</t>
  </si>
  <si>
    <t>BELGACOM SA</t>
  </si>
  <si>
    <t>BELGBB 4 3/8 11/23/16</t>
  </si>
  <si>
    <t>BE6215434620</t>
  </si>
  <si>
    <t>BELGBB 3 7/8 02/07/18</t>
  </si>
  <si>
    <t>XS0268583993</t>
  </si>
  <si>
    <t>BERTELSMANN SE &amp; CO KGAA</t>
  </si>
  <si>
    <t>BERTEL 4 3/4 09/26/16</t>
  </si>
  <si>
    <t>XS0255300633</t>
  </si>
  <si>
    <t>BANQUE FED CRED MUTUEL</t>
  </si>
  <si>
    <t>BFCM 4 3/8 05/31/16</t>
  </si>
  <si>
    <t>XS0297541285</t>
  </si>
  <si>
    <t>BFCM 4 5/8 04/27/17</t>
  </si>
  <si>
    <t>XS0563730984</t>
  </si>
  <si>
    <t>BFCM 3 3/4 01/26/18</t>
  </si>
  <si>
    <t>XS0794620806</t>
  </si>
  <si>
    <t>BFCM 2 7/8 06/21/17</t>
  </si>
  <si>
    <t>XS0873248420</t>
  </si>
  <si>
    <t>BFCM 1 5/8 01/11/18</t>
  </si>
  <si>
    <t>XS0906403059</t>
  </si>
  <si>
    <t>BFCM 2 09/19/19</t>
  </si>
  <si>
    <t>XS0526811384</t>
  </si>
  <si>
    <t>BG ENERGY CAPITAL PLC</t>
  </si>
  <si>
    <t>BGGRP 3 5/8 07/16/19</t>
  </si>
  <si>
    <t>XS0706245163</t>
  </si>
  <si>
    <t>BGGRP 3 11/16/18</t>
  </si>
  <si>
    <t>XS0796069283</t>
  </si>
  <si>
    <t>BGGRP 6 1/2 11/30/72</t>
  </si>
  <si>
    <t>XS0997979249</t>
  </si>
  <si>
    <t>BHARTI AIRTEL INTERNATIO</t>
  </si>
  <si>
    <t>BHARTI 4 12/10/18</t>
  </si>
  <si>
    <t>DE000A1E8RP4</t>
  </si>
  <si>
    <t>BERLIN HYP AG</t>
  </si>
  <si>
    <t>BHH 3 11/03/17</t>
  </si>
  <si>
    <t>DE000BHY1356</t>
  </si>
  <si>
    <t>BHH 1 1/8 05/21/18</t>
  </si>
  <si>
    <t>DE000BHY1547</t>
  </si>
  <si>
    <t>BHH 1 5/8 01/29/19</t>
  </si>
  <si>
    <t>XS0421249235</t>
  </si>
  <si>
    <t>BHP BILLITON FINANCE LTD</t>
  </si>
  <si>
    <t>BHP 6 3/8 04/04/16</t>
  </si>
  <si>
    <t>XS0787785715</t>
  </si>
  <si>
    <t>BHP 2 1/8 11/29/18</t>
  </si>
  <si>
    <t>XS0940658361</t>
  </si>
  <si>
    <t>Irelande</t>
  </si>
  <si>
    <t>GOVERNOR &amp; CO OF THE BAN</t>
  </si>
  <si>
    <t>BKIR 2 3/4 06/05/16</t>
  </si>
  <si>
    <t>ES03136793B0</t>
  </si>
  <si>
    <t>BANKINTER SA</t>
  </si>
  <si>
    <t>BKTSM 1 3/4 06/10/19</t>
  </si>
  <si>
    <t>XS0173501379</t>
  </si>
  <si>
    <t>BMW</t>
  </si>
  <si>
    <t>BMW 5 08/06/18</t>
  </si>
  <si>
    <t>XS0478931354</t>
  </si>
  <si>
    <t>BMW 3 7/8 01/18/17</t>
  </si>
  <si>
    <t>XS0653885961</t>
  </si>
  <si>
    <t>BMW 3 5/8 01/29/18</t>
  </si>
  <si>
    <t>XS0729046218</t>
  </si>
  <si>
    <t>BMW 3 1/4 01/14/19</t>
  </si>
  <si>
    <t>DE000A1G7EH9</t>
  </si>
  <si>
    <t>BMW 1 1/4 07/20/16</t>
  </si>
  <si>
    <t>XS0860596575</t>
  </si>
  <si>
    <t>BMW 1 1/2 06/05/18</t>
  </si>
  <si>
    <t>XS0877622380</t>
  </si>
  <si>
    <t>BMW 1 10/24/16</t>
  </si>
  <si>
    <t>DE000A1HJLN2</t>
  </si>
  <si>
    <t>BMW 1 07/18/17</t>
  </si>
  <si>
    <t>XS1015212811</t>
  </si>
  <si>
    <t>BMW 1 5/8 07/17/19</t>
  </si>
  <si>
    <t>XS1105264821</t>
  </si>
  <si>
    <t>BMW 0 1/2 09/05/18</t>
  </si>
  <si>
    <t>XS1168971213</t>
  </si>
  <si>
    <t>BMW 0 1/2 01/21/20</t>
  </si>
  <si>
    <t>XS0275937471</t>
  </si>
  <si>
    <t>BRISTOL-MYERS SQUIBB CO</t>
  </si>
  <si>
    <t>BMY 4 3/8 11/15/16</t>
  </si>
  <si>
    <t>FR0011121631</t>
  </si>
  <si>
    <t>Danone</t>
  </si>
  <si>
    <t>BNFP 2 1/2 09/29/16</t>
  </si>
  <si>
    <t>FR0011361948</t>
  </si>
  <si>
    <t>DAIMLER</t>
  </si>
  <si>
    <t>BNFP 1 1/8 11/27/17</t>
  </si>
  <si>
    <t>FR0011437367</t>
  </si>
  <si>
    <t>BNFP 1 1/4 06/06/18</t>
  </si>
  <si>
    <t>FR0011513340</t>
  </si>
  <si>
    <t>BNFP 1 3/8 06/10/19</t>
  </si>
  <si>
    <t>FR0010306738</t>
  </si>
  <si>
    <t>BNP 4.73 04/29/49</t>
  </si>
  <si>
    <t>FR0010456764</t>
  </si>
  <si>
    <t>BNP 5.019 04/29/49</t>
  </si>
  <si>
    <t>XS0320303943</t>
  </si>
  <si>
    <t>BNP 5.431 09/07/17</t>
  </si>
  <si>
    <t>FR0010517334</t>
  </si>
  <si>
    <t>BNP 5.2 09/28/17</t>
  </si>
  <si>
    <t>FR0010638338</t>
  </si>
  <si>
    <t>BNP 7.781 06/29/49</t>
  </si>
  <si>
    <t>XS0542371629</t>
  </si>
  <si>
    <t>BNP 2 5/8 09/16/16</t>
  </si>
  <si>
    <t>XS0599711826</t>
  </si>
  <si>
    <t>BNP 3 1/2 03/07/16</t>
  </si>
  <si>
    <t>XS0749822556</t>
  </si>
  <si>
    <t>BNP 3 02/24/17</t>
  </si>
  <si>
    <t>XS0798334875</t>
  </si>
  <si>
    <t>BNP 2 7/8 11/27/17</t>
  </si>
  <si>
    <t>XS0819738492</t>
  </si>
  <si>
    <t>BNP 2 1/2 08/23/19</t>
  </si>
  <si>
    <t>XS0872705057</t>
  </si>
  <si>
    <t>BNP 1 1/2 03/12/18</t>
  </si>
  <si>
    <t>XS0933994807</t>
  </si>
  <si>
    <t>BNP 1 3/8 11/21/18</t>
  </si>
  <si>
    <t>XS0965065112</t>
  </si>
  <si>
    <t>BNP 2 01/28/19</t>
  </si>
  <si>
    <t>XS0645941419</t>
  </si>
  <si>
    <t>BRENNTAG FINANCE BV</t>
  </si>
  <si>
    <t>BNRGR 5 1/2 07/19/18</t>
  </si>
  <si>
    <t>XS0858803066</t>
  </si>
  <si>
    <t>ERVIA</t>
  </si>
  <si>
    <t>BOGAEI 3 5/8 12/04/17</t>
  </si>
  <si>
    <t>XS0626282783</t>
  </si>
  <si>
    <t>BOS FINANCE AB</t>
  </si>
  <si>
    <t>BOSPW 6 05/11/16</t>
  </si>
  <si>
    <t>FR0010094722</t>
  </si>
  <si>
    <t>BPCEGP 4.8 07/09/16</t>
  </si>
  <si>
    <t>FR0010114991</t>
  </si>
  <si>
    <t>BPCEGP 4 1/2 10/08/16</t>
  </si>
  <si>
    <t>FR0010160440</t>
  </si>
  <si>
    <t>BPCEGP 4 02/18/17</t>
  </si>
  <si>
    <t>FR0010333989</t>
  </si>
  <si>
    <t>BPCEGP 4.15 07/07/18</t>
  </si>
  <si>
    <t>FR0010425017</t>
  </si>
  <si>
    <t>BPCEGP 4.23 02/16/19</t>
  </si>
  <si>
    <t>FR0010540930</t>
  </si>
  <si>
    <t>BPCEGP 4.6 12/14/19</t>
  </si>
  <si>
    <t>FR0010525691</t>
  </si>
  <si>
    <t>BPCEGP 4.9 11/02/19</t>
  </si>
  <si>
    <t>FR0010576454</t>
  </si>
  <si>
    <t>BPCEGP 4.55 02/22/18</t>
  </si>
  <si>
    <t>FR0010621532</t>
  </si>
  <si>
    <t>BPCEGP 5.1 06/27/18</t>
  </si>
  <si>
    <t>FR0010745752</t>
  </si>
  <si>
    <t>BPCEGP 5.1 05/15/19</t>
  </si>
  <si>
    <t>FR0010921544</t>
  </si>
  <si>
    <t>BPCEGP 3 3/4 07/21/17</t>
  </si>
  <si>
    <t>FR0011318146</t>
  </si>
  <si>
    <t>BPCEGP 1 3/4 03/14/16</t>
  </si>
  <si>
    <t>FR0011347590</t>
  </si>
  <si>
    <t>BPCEGP 2 04/24/18</t>
  </si>
  <si>
    <t>FR0011408681</t>
  </si>
  <si>
    <t>BPCEGP 1 5/8 02/08/17</t>
  </si>
  <si>
    <t>FR0011915321</t>
  </si>
  <si>
    <t>BPCEGP 1 3/8 05/22/19</t>
  </si>
  <si>
    <t>FR0012454437</t>
  </si>
  <si>
    <t>BPCEGP 0 3/4 01/22/20</t>
  </si>
  <si>
    <t>FR0011512417</t>
  </si>
  <si>
    <t>BANQUE SOLFEA</t>
  </si>
  <si>
    <t>BPGFP 1 1/2 06/07/16</t>
  </si>
  <si>
    <t>XS0547796077</t>
  </si>
  <si>
    <t>BPLN 3.83 10/06/17</t>
  </si>
  <si>
    <t>XS0633014427</t>
  </si>
  <si>
    <t>BPLN 3.472 06/01/16</t>
  </si>
  <si>
    <t>XS0747744232</t>
  </si>
  <si>
    <t>BPLN 2.994 02/18/19</t>
  </si>
  <si>
    <t>PTBRIHOM0001</t>
  </si>
  <si>
    <t>BRISA CONCESSAO RODOV SA</t>
  </si>
  <si>
    <t>BRCORO 4 1/2 12/05/16</t>
  </si>
  <si>
    <t>PTBSSGOE0009</t>
  </si>
  <si>
    <t>BRCORO 6 7/8 04/02/18</t>
  </si>
  <si>
    <t>XS1050665386</t>
  </si>
  <si>
    <t>MFINANCE FRANCE SA</t>
  </si>
  <si>
    <t>BREPW 2 3/8 04/01/19</t>
  </si>
  <si>
    <t>XS0882166282</t>
  </si>
  <si>
    <t>BRFKREDIT AS</t>
  </si>
  <si>
    <t>BRF 2 1/2 01/31/18</t>
  </si>
  <si>
    <t>XS1075430741</t>
  </si>
  <si>
    <t>BRITISH TELECOM</t>
  </si>
  <si>
    <t>BRITEL 1 1/8 06/10/19</t>
  </si>
  <si>
    <t>XS0615238044</t>
  </si>
  <si>
    <t>BRAMBLES FINANCE PLC</t>
  </si>
  <si>
    <t>BXBAU 4 5/8 04/20/18</t>
  </si>
  <si>
    <t>DE000BLB6DK1</t>
  </si>
  <si>
    <t>BYLAN 4 3/4 02/05/18</t>
  </si>
  <si>
    <t>DE000BLB6DU0</t>
  </si>
  <si>
    <t>BYLAN 4.9 09/28/18</t>
  </si>
  <si>
    <t>DE000BLB6EE2</t>
  </si>
  <si>
    <t>BYLAN 5 04/21/17</t>
  </si>
  <si>
    <t>DE000BLB5KW3</t>
  </si>
  <si>
    <t>BYLAN 5 1/2 06/25/18</t>
  </si>
  <si>
    <t>DE000BLB5NS5</t>
  </si>
  <si>
    <t>BYLAN 5 1/4 01/15/19</t>
  </si>
  <si>
    <t>DE000BLB5NW7</t>
  </si>
  <si>
    <t>BYLAN 5.1 01/16/17</t>
  </si>
  <si>
    <t>DE000BLB5NX5</t>
  </si>
  <si>
    <t>BYLAN 5 1/4 01/16/18</t>
  </si>
  <si>
    <t>XS0969350999</t>
  </si>
  <si>
    <t>MADRILENA RED DE GAS FIN</t>
  </si>
  <si>
    <t>MRDGF 3.779 09/11/18</t>
  </si>
  <si>
    <t>DE000BLB59A4</t>
  </si>
  <si>
    <t>BYLAN 4 3/4 03/20/19</t>
  </si>
  <si>
    <t>DE000BLB59J5</t>
  </si>
  <si>
    <t>BYLAN 4 04/11/16</t>
  </si>
  <si>
    <t>DE000BLB6GS7</t>
  </si>
  <si>
    <t>BYLAN 4 1/8 09/26/16</t>
  </si>
  <si>
    <t>DE000BLB6174</t>
  </si>
  <si>
    <t>BYLAN 4 11/20/17</t>
  </si>
  <si>
    <t>DE000BLB06P3</t>
  </si>
  <si>
    <t>BYLAN 3 3/4 01/18/19</t>
  </si>
  <si>
    <t>DE000BLB1AT9</t>
  </si>
  <si>
    <t>BYLAN 3 1/2 06/16/17</t>
  </si>
  <si>
    <t>XS0491922828</t>
  </si>
  <si>
    <t>BNZ INTL FUNDING/LONDON</t>
  </si>
  <si>
    <t>BZLNZ 4 03/08/17</t>
  </si>
  <si>
    <t>XS0935287275</t>
  </si>
  <si>
    <t>BZLNZ 1 1/4 05/23/18</t>
  </si>
  <si>
    <t>XS0197646218</t>
  </si>
  <si>
    <t>C 5 08/02/19</t>
  </si>
  <si>
    <t>XS0273437169</t>
  </si>
  <si>
    <t>C 4 3/8 11/02/18</t>
  </si>
  <si>
    <t>XS0284710257</t>
  </si>
  <si>
    <t>C 4 3/8 01/30/17</t>
  </si>
  <si>
    <t>XS0880285977</t>
  </si>
  <si>
    <t>C 1 3/4 01/29/18</t>
  </si>
  <si>
    <t>ES0340609157</t>
  </si>
  <si>
    <t>CAIXABANK</t>
  </si>
  <si>
    <t>CABKSM 3.964 01/30/18</t>
  </si>
  <si>
    <t>ES0340609199</t>
  </si>
  <si>
    <t>CABKSM 3 1/8 05/14/18</t>
  </si>
  <si>
    <t>ES0340609215</t>
  </si>
  <si>
    <t>CABKSM 2 1/2 04/18/17</t>
  </si>
  <si>
    <t>FR0010394478</t>
  </si>
  <si>
    <t>CAFP 4 3/8 11/02/16</t>
  </si>
  <si>
    <t>XS0430676568</t>
  </si>
  <si>
    <t>CAFP 4.678 06/29/17</t>
  </si>
  <si>
    <t>XS0694766279</t>
  </si>
  <si>
    <t>CAFP 5 1/4 10/24/18</t>
  </si>
  <si>
    <t>XS0866278921</t>
  </si>
  <si>
    <t>CAFP 1 7/8 12/19/17</t>
  </si>
  <si>
    <t>XS0934191114</t>
  </si>
  <si>
    <t>CAFP 1 3/4 05/22/19</t>
  </si>
  <si>
    <t>ES0314970239</t>
  </si>
  <si>
    <t>FUNDACION BANCARIA CAIXA</t>
  </si>
  <si>
    <t>CAIXAB 2 3/8 05/09/19</t>
  </si>
  <si>
    <t>FR0011149954</t>
  </si>
  <si>
    <t>CAP GEMINI</t>
  </si>
  <si>
    <t>CAPFP 5 1/4 11/29/16</t>
  </si>
  <si>
    <t>XS0302816672</t>
  </si>
  <si>
    <t>CARGILL</t>
  </si>
  <si>
    <t>CARGIL 4 7/8 05/29/17</t>
  </si>
  <si>
    <t>XS0823954580</t>
  </si>
  <si>
    <t>CARGIL 1 7/8 09/04/19</t>
  </si>
  <si>
    <t>XS0548805299</t>
  </si>
  <si>
    <t>CARLSBERG BREWERIES</t>
  </si>
  <si>
    <t>CARLB 3 3/8 10/13/17</t>
  </si>
  <si>
    <t>XS0800572454</t>
  </si>
  <si>
    <t>CARLB 2 5/8 07/03/19</t>
  </si>
  <si>
    <t>IT0004543127</t>
  </si>
  <si>
    <t>CASS RISP PARMA PIACENZA</t>
  </si>
  <si>
    <t>CARPP 4.57 08/01/16</t>
  </si>
  <si>
    <t>IT0005012957</t>
  </si>
  <si>
    <t>CARPP 1.3 04/11/18</t>
  </si>
  <si>
    <t>XS0443708242</t>
  </si>
  <si>
    <t>COMMONWEALTH BANK AUST</t>
  </si>
  <si>
    <t>CBAAU 5 1/2 08/06/19</t>
  </si>
  <si>
    <t>XS0465601754</t>
  </si>
  <si>
    <t>CBAAU 4 1/4 11/10/16</t>
  </si>
  <si>
    <t>XS0490013801</t>
  </si>
  <si>
    <t>CBAAU 4 3/8 02/25/20</t>
  </si>
  <si>
    <t>XS0613920502</t>
  </si>
  <si>
    <t>CBAAU 4 1/4 04/06/18</t>
  </si>
  <si>
    <t>XS0881511868</t>
  </si>
  <si>
    <t>CBAAU 1 5/8 02/04/19</t>
  </si>
  <si>
    <t>XS1185597975</t>
  </si>
  <si>
    <t>CHINA CONSTRUCT BK ASIA</t>
  </si>
  <si>
    <t>CCB 1 1/2 02/11/20</t>
  </si>
  <si>
    <t>BE6258119674</t>
  </si>
  <si>
    <t>BELFIUS BANK SA/NV</t>
  </si>
  <si>
    <t>CCBGBB 2 1/4 09/26/18</t>
  </si>
  <si>
    <t>BE6266619319</t>
  </si>
  <si>
    <t>CCBGBB 1 1/8 05/22/17</t>
  </si>
  <si>
    <t>XS0557992889</t>
  </si>
  <si>
    <t>CAISSE CENT CREDIT IMMOB</t>
  </si>
  <si>
    <t>CCCI 4 01/12/18</t>
  </si>
  <si>
    <t>XS0544714750</t>
  </si>
  <si>
    <t>COCA-COLA</t>
  </si>
  <si>
    <t>CCE 3 1/8 09/29/17</t>
  </si>
  <si>
    <t>XS0810720515</t>
  </si>
  <si>
    <t>CCE 2 12/05/19</t>
  </si>
  <si>
    <t>XS0466300257</t>
  </si>
  <si>
    <t>CCHLN 4 1/4 11/16/16</t>
  </si>
  <si>
    <t>FR0011178938</t>
  </si>
  <si>
    <t>CREDIT FONCIER DE FRANCE</t>
  </si>
  <si>
    <t>CDEE 4 1/4 02/24/18</t>
  </si>
  <si>
    <t>XS0641963839</t>
  </si>
  <si>
    <t>CESKE DRAHY</t>
  </si>
  <si>
    <t>CESDRA 4 1/2 06/24/16</t>
  </si>
  <si>
    <t>XS0807706006</t>
  </si>
  <si>
    <t>CESDRA 4 1/8 07/23/19</t>
  </si>
  <si>
    <t>XS0630397213</t>
  </si>
  <si>
    <t>CEZ AS</t>
  </si>
  <si>
    <t>CEZCP 3 5/8 05/27/16</t>
  </si>
  <si>
    <t>FR0010115899</t>
  </si>
  <si>
    <t>COFINOGA</t>
  </si>
  <si>
    <t>CFNG 4 3/4 10/04/16</t>
  </si>
  <si>
    <t>FR0010490235</t>
  </si>
  <si>
    <t>Arkea</t>
  </si>
  <si>
    <t>CMARK 5 06/28/17</t>
  </si>
  <si>
    <t>FR0010664599</t>
  </si>
  <si>
    <t>CMARK 6 3/4 09/18/18</t>
  </si>
  <si>
    <t>FR0011181130</t>
  </si>
  <si>
    <t>CMARK 4 1/2 01/23/17</t>
  </si>
  <si>
    <t>DE000CZ226Y9</t>
  </si>
  <si>
    <t>COMMERZBANK</t>
  </si>
  <si>
    <t>CMZB 3 7/8 03/22/17</t>
  </si>
  <si>
    <t>DE000CZ31PQ7</t>
  </si>
  <si>
    <t>CMZB 4 03/14/17</t>
  </si>
  <si>
    <t>DE000CZ40HY9</t>
  </si>
  <si>
    <t>CMZB 3 5/8 07/10/17</t>
  </si>
  <si>
    <t>FR0010850719</t>
  </si>
  <si>
    <t>COFP 4.379 02/08/17</t>
  </si>
  <si>
    <t>FR0010893396</t>
  </si>
  <si>
    <t>COFP 4.481 11/12/18</t>
  </si>
  <si>
    <t>XS0953199634</t>
  </si>
  <si>
    <t>CONTINENTAL</t>
  </si>
  <si>
    <t>CONGR 3 07/16/18</t>
  </si>
  <si>
    <t>XS0972719412</t>
  </si>
  <si>
    <t>CONTI-GUMMI FINANCE B.V.</t>
  </si>
  <si>
    <t>CONGR 2 1/2 03/20/17</t>
  </si>
  <si>
    <t>XS0550979842</t>
  </si>
  <si>
    <t>CORIO NV</t>
  </si>
  <si>
    <t>CORANA 4 5/8 01/22/18</t>
  </si>
  <si>
    <t>XS0860567477</t>
  </si>
  <si>
    <t>COVENTRY BLDG SOCIETY</t>
  </si>
  <si>
    <t>COVBS 2 1/4 12/04/17</t>
  </si>
  <si>
    <t>XS0741004062</t>
  </si>
  <si>
    <t>COMPASS GROUP PLC</t>
  </si>
  <si>
    <t>CPGLN 3 1/8 02/13/19</t>
  </si>
  <si>
    <t>XS0736488585</t>
  </si>
  <si>
    <t>CRH FINANCE BV</t>
  </si>
  <si>
    <t>CRHID 5 01/25/19</t>
  </si>
  <si>
    <t>XS0321334442</t>
  </si>
  <si>
    <t>Crédit Suisse</t>
  </si>
  <si>
    <t>CS 5 1/8 09/18/17</t>
  </si>
  <si>
    <t>XS0444030646</t>
  </si>
  <si>
    <t>CS 4 3/4 08/05/19</t>
  </si>
  <si>
    <t>XS0480903466</t>
  </si>
  <si>
    <t>CS 3 7/8 01/25/17</t>
  </si>
  <si>
    <t>XS1074053130</t>
  </si>
  <si>
    <t>CS 1 3/8 11/29/19</t>
  </si>
  <si>
    <t>XS1140476604</t>
  </si>
  <si>
    <t>CS 0 5/8 11/20/18</t>
  </si>
  <si>
    <t>XS0375220588</t>
  </si>
  <si>
    <t>DAA FINANCE PLC</t>
  </si>
  <si>
    <t>DAAFIN 6.5872 07/09/18</t>
  </si>
  <si>
    <t>DE000A1C9VQ4</t>
  </si>
  <si>
    <t>DAIGR 4 1/8 01/19/17</t>
  </si>
  <si>
    <t>DE000A1MA9V5</t>
  </si>
  <si>
    <t>DAIGR 2 05/05/17</t>
  </si>
  <si>
    <t>DE000A1MLXN3</t>
  </si>
  <si>
    <t>DAIGR 2 5/8 04/02/19</t>
  </si>
  <si>
    <t>DE000A1PGQY7</t>
  </si>
  <si>
    <t>DAIGR 2 1/8 06/27/18</t>
  </si>
  <si>
    <t>DE000A1R0TN7</t>
  </si>
  <si>
    <t>DAIGR 1 3/4 01/21/20</t>
  </si>
  <si>
    <t>DE000A1R0683</t>
  </si>
  <si>
    <t>DAIGR 1 07/08/16</t>
  </si>
  <si>
    <t>DE000A1X3GC3</t>
  </si>
  <si>
    <t>DAIGR 1 1/2 11/19/18</t>
  </si>
  <si>
    <t>XS0751166835</t>
  </si>
  <si>
    <t>DANBNK 3 7/8 02/28/17</t>
  </si>
  <si>
    <t>XS0974372467</t>
  </si>
  <si>
    <t>DANBNK 3 7/8 10/04/23</t>
  </si>
  <si>
    <t>DE000DB5S5U8</t>
  </si>
  <si>
    <t>DB 5 1/8 08/31/17</t>
  </si>
  <si>
    <t>XS0164831843</t>
  </si>
  <si>
    <t>DEUTSCHE BAHN FINANCE BV</t>
  </si>
  <si>
    <t>DBHNGR 4 3/4 03/14/18</t>
  </si>
  <si>
    <t>XS0205790214</t>
  </si>
  <si>
    <t>DBHNGR 4 1/4 11/23/16</t>
  </si>
  <si>
    <t>XS0275636438</t>
  </si>
  <si>
    <t>DBHNGR 4 01/16/17</t>
  </si>
  <si>
    <t>XS0311212723</t>
  </si>
  <si>
    <t>DBHNGR 5 07/24/19</t>
  </si>
  <si>
    <t>DE000A0T7J03</t>
  </si>
  <si>
    <t>DBHNGR 4 7/8 03/12/19</t>
  </si>
  <si>
    <t>XS0457145430</t>
  </si>
  <si>
    <t>DBHNGR 3 5/8 10/16/17</t>
  </si>
  <si>
    <t>XS0642351505</t>
  </si>
  <si>
    <t>DBHNGR 2 7/8 06/30/16</t>
  </si>
  <si>
    <t>XS1117504750</t>
  </si>
  <si>
    <t>DEVELOPMENT BK OF JAPAN</t>
  </si>
  <si>
    <t>DBJJP 0 1/4 10/06/17</t>
  </si>
  <si>
    <t>DE000A1R1BC6</t>
  </si>
  <si>
    <t>DEUTSCHE BOERSE AG</t>
  </si>
  <si>
    <t>DBOERS 1 1/8 03/26/18</t>
  </si>
  <si>
    <t>XS0640936067</t>
  </si>
  <si>
    <t>JOHN DEERE</t>
  </si>
  <si>
    <t>DE 3 1/4 06/22/16</t>
  </si>
  <si>
    <t>XS0953182317</t>
  </si>
  <si>
    <t>DE 1 1/2 07/16/18</t>
  </si>
  <si>
    <t>FR0011413863</t>
  </si>
  <si>
    <t>JCDECAUX</t>
  </si>
  <si>
    <t>DECFP 2 02/08/18</t>
  </si>
  <si>
    <t>DE000DK0D396</t>
  </si>
  <si>
    <t>DEKABANK DEUTSCHE GIRO</t>
  </si>
  <si>
    <t>DEKA 0.35 02/12/18</t>
  </si>
  <si>
    <t>BE0002189554</t>
  </si>
  <si>
    <t>DELHAIZE GROUP SA</t>
  </si>
  <si>
    <t>DELH 3 1/8 02/27/20</t>
  </si>
  <si>
    <t>XS1069539374</t>
  </si>
  <si>
    <t>DIAGEO FINANCE PLC</t>
  </si>
  <si>
    <t>DGELN 1 1/8 05/20/19</t>
  </si>
  <si>
    <t>FR0000487217</t>
  </si>
  <si>
    <t>COMPAGNIE FIN ET INDUS</t>
  </si>
  <si>
    <t>DGFP 5 7/8 10/09/16</t>
  </si>
  <si>
    <t>FR0000473993</t>
  </si>
  <si>
    <t>DGFP 5 1/4 04/30/18</t>
  </si>
  <si>
    <t>FR0010737882</t>
  </si>
  <si>
    <t>ASF</t>
  </si>
  <si>
    <t>DGFP 7 3/8 03/20/19</t>
  </si>
  <si>
    <t>FR0011119775</t>
  </si>
  <si>
    <t>AUTOROUTES DU SUD DE LA</t>
  </si>
  <si>
    <t>DGFP 4 09/24/18</t>
  </si>
  <si>
    <t>FR0011164888</t>
  </si>
  <si>
    <t>DGFP 4 1/8 02/20/17</t>
  </si>
  <si>
    <t>XS1088135634</t>
  </si>
  <si>
    <t>DIST INTER DE ALIMENTACI</t>
  </si>
  <si>
    <t>DIASM 1 1/2 07/22/19</t>
  </si>
  <si>
    <t>XS0559434351</t>
  </si>
  <si>
    <t>DELTA LLOYD NV</t>
  </si>
  <si>
    <t>DLNA 4 1/4 11/17/17</t>
  </si>
  <si>
    <t>XS0754846235</t>
  </si>
  <si>
    <t>DNB BANK ASA</t>
  </si>
  <si>
    <t>DNBNO 4 3/4 03/08/22</t>
  </si>
  <si>
    <t>XS0761320208</t>
  </si>
  <si>
    <t>DNBNO 2 3/4 03/21/17</t>
  </si>
  <si>
    <t>XS0974373515</t>
  </si>
  <si>
    <t>DNBNO 3 09/26/23</t>
  </si>
  <si>
    <t>XS0473787025</t>
  </si>
  <si>
    <t>DONGAS 4 12/16/16</t>
  </si>
  <si>
    <t>XS0943371194</t>
  </si>
  <si>
    <t>DONGAS 4 7/8 07/08/13</t>
  </si>
  <si>
    <t>DE000A0N38X5</t>
  </si>
  <si>
    <t>BHW BAUSPARKASSE AG</t>
  </si>
  <si>
    <t>DPB 4.2 11/21/16</t>
  </si>
  <si>
    <t>XS0795872901</t>
  </si>
  <si>
    <t>DEUTSCHE POST FINANCE</t>
  </si>
  <si>
    <t>DPWGR 1 7/8 06/27/17</t>
  </si>
  <si>
    <t>XS0977500767</t>
  </si>
  <si>
    <t>DEUTSCHE POST AG</t>
  </si>
  <si>
    <t>DPWGR 1 1/2 10/09/18</t>
  </si>
  <si>
    <t>XS0326230181</t>
  </si>
  <si>
    <t>KONINKLIJKE</t>
  </si>
  <si>
    <t>DSM 5 1/4 10/17/17</t>
  </si>
  <si>
    <t>XS0993228294</t>
  </si>
  <si>
    <t>DSM 1 3/4 11/13/19</t>
  </si>
  <si>
    <t>XS0166179381</t>
  </si>
  <si>
    <t>DEUTSCHE TELEKOM INT FIN</t>
  </si>
  <si>
    <t>DT 6 5/8 03/29/18</t>
  </si>
  <si>
    <t>DE000A0GTCB9</t>
  </si>
  <si>
    <t>DT 4 3/4 05/31/16</t>
  </si>
  <si>
    <t>DE000A0T5X07</t>
  </si>
  <si>
    <t>DT 6 01/20/17</t>
  </si>
  <si>
    <t>XS0850057588</t>
  </si>
  <si>
    <t>DT 2 10/30/19</t>
  </si>
  <si>
    <t>XS0822316765</t>
  </si>
  <si>
    <t>DVB BANK SE</t>
  </si>
  <si>
    <t>DVB 2 1/2 08/30/17</t>
  </si>
  <si>
    <t>XS0937197431</t>
  </si>
  <si>
    <t>DVB 1 5/8 05/28/18</t>
  </si>
  <si>
    <t>XS1135782628</t>
  </si>
  <si>
    <t>DVB 0 7/8 11/11/19</t>
  </si>
  <si>
    <t>XS1166863339</t>
  </si>
  <si>
    <t>DVB 0 1/2 01/15/18</t>
  </si>
  <si>
    <t>DE000DZ1G4N3</t>
  </si>
  <si>
    <t>DZ BANK AG</t>
  </si>
  <si>
    <t>DZBK 4 3/4 02/21/18</t>
  </si>
  <si>
    <t>FR0010948562</t>
  </si>
  <si>
    <t>EDENFP 3 5/8 10/06/17</t>
  </si>
  <si>
    <t>FR0000487258</t>
  </si>
  <si>
    <t>EDF 5 1/2 10/25/16</t>
  </si>
  <si>
    <t>FR0010369587</t>
  </si>
  <si>
    <t>EDF 4 1/8 09/27/16</t>
  </si>
  <si>
    <t>XS0342783692</t>
  </si>
  <si>
    <t>EDF 5 02/05/18</t>
  </si>
  <si>
    <t>FR0010660043</t>
  </si>
  <si>
    <t>EDF 5 1/8 09/12/18</t>
  </si>
  <si>
    <t>FR0011401736</t>
  </si>
  <si>
    <t>EDF 4 1/4 12/29/49</t>
  </si>
  <si>
    <t>XS0557897203</t>
  </si>
  <si>
    <t>EDISON</t>
  </si>
  <si>
    <t>EDFFP 3 7/8 11/10/17</t>
  </si>
  <si>
    <t>XS0256997007</t>
  </si>
  <si>
    <t>ELEPOR 4 5/8 06/13/16</t>
  </si>
  <si>
    <t>XS0435879605</t>
  </si>
  <si>
    <t>EDP FINANCE BV</t>
  </si>
  <si>
    <t>ELEPOR 4 3/4 09/26/16</t>
  </si>
  <si>
    <t>XS0831842645</t>
  </si>
  <si>
    <t>ELEPOR 5 3/4 09/21/17</t>
  </si>
  <si>
    <t>XS1057345651</t>
  </si>
  <si>
    <t>ELEPOR 2 5/8 04/15/19</t>
  </si>
  <si>
    <t>BE0119550466</t>
  </si>
  <si>
    <t>ELIA SYSTEM OP SA/NV</t>
  </si>
  <si>
    <t>ELIASO 5 1/4 05/13/19</t>
  </si>
  <si>
    <t>BE6000105732</t>
  </si>
  <si>
    <t>ELIASO 5 5/8 04/22/16</t>
  </si>
  <si>
    <t>XS0836360254</t>
  </si>
  <si>
    <t>ELISA OYJ</t>
  </si>
  <si>
    <t>ELIAV 2 1/4 10/04/19</t>
  </si>
  <si>
    <t>XS0271757832</t>
  </si>
  <si>
    <t>ENBW</t>
  </si>
  <si>
    <t>ENBW 4 1/4 10/19/16</t>
  </si>
  <si>
    <t>XS0399861086</t>
  </si>
  <si>
    <t>ENBW 6 7/8 11/20/18</t>
  </si>
  <si>
    <t>XS0674277933</t>
  </si>
  <si>
    <t>ENBW 7 3/8 04/02/72</t>
  </si>
  <si>
    <t>XS0170343247</t>
  </si>
  <si>
    <t>ENELIM 4 3/4 06/12/18</t>
  </si>
  <si>
    <t>XS0306644344</t>
  </si>
  <si>
    <t>ENELIM 5 1/4 06/20/17</t>
  </si>
  <si>
    <t>XS0592695000</t>
  </si>
  <si>
    <t>SKANDINAVISKA ENSKILDA</t>
  </si>
  <si>
    <t>SEB 4 1/4 02/21/18</t>
  </si>
  <si>
    <t>XS0647288140</t>
  </si>
  <si>
    <t>ENELIM 4 1/8 07/12/17</t>
  </si>
  <si>
    <t>XS0695401801</t>
  </si>
  <si>
    <t>ENELIM 5 3/4 10/24/18</t>
  </si>
  <si>
    <t>IT0004794142</t>
  </si>
  <si>
    <t>ENELIM 4 7/8 02/20/18</t>
  </si>
  <si>
    <t>XS0842659343</t>
  </si>
  <si>
    <t>ENELIM 3 5/8 04/17/18</t>
  </si>
  <si>
    <t>FR0010326975</t>
  </si>
  <si>
    <t>BOUYGUES</t>
  </si>
  <si>
    <t>ENFP 4 3/4 05/24/16</t>
  </si>
  <si>
    <t>FR0010853226</t>
  </si>
  <si>
    <t>ENFP 4 02/12/18</t>
  </si>
  <si>
    <t>FR0010957662</t>
  </si>
  <si>
    <t>ENFP 3.641 10/29/19</t>
  </si>
  <si>
    <t>XS0834643727</t>
  </si>
  <si>
    <t>ENAGAS FINANCIACIONES SA</t>
  </si>
  <si>
    <t>ENGSM 4 1/4 10/05/17</t>
  </si>
  <si>
    <t>XS0331141332</t>
  </si>
  <si>
    <t>ENIIM 4 3/4 11/14/17</t>
  </si>
  <si>
    <t>XS0451457435</t>
  </si>
  <si>
    <t>ENIIM 4 1/8 09/16/19</t>
  </si>
  <si>
    <t>XS0563739696</t>
  </si>
  <si>
    <t>ENIIM 3 1/2 01/29/18</t>
  </si>
  <si>
    <t>IT0004760655</t>
  </si>
  <si>
    <t>ENIIM 4 7/8 10/11/17</t>
  </si>
  <si>
    <t>XS0741137029</t>
  </si>
  <si>
    <t>ENIIM 4 1/4 02/03/20</t>
  </si>
  <si>
    <t>XS0148579153</t>
  </si>
  <si>
    <t>E.ON</t>
  </si>
  <si>
    <t>EOANGR 6 3/8 05/29/17</t>
  </si>
  <si>
    <t>XS0322977223</t>
  </si>
  <si>
    <t>EOANGR 5 1/2 10/02/17</t>
  </si>
  <si>
    <t>XS0783933350</t>
  </si>
  <si>
    <t>EP ENERGY AS</t>
  </si>
  <si>
    <t>EPERGY 5 7/8 11/01/19</t>
  </si>
  <si>
    <t>XS0808636244</t>
  </si>
  <si>
    <t>EPERGY 4 3/8 05/01/18</t>
  </si>
  <si>
    <t>XS0616431689</t>
  </si>
  <si>
    <t>ERSTE GROUP BANK AG</t>
  </si>
  <si>
    <t>ERSTBK 4 1/4 04/12/16</t>
  </si>
  <si>
    <t>XS0765299655</t>
  </si>
  <si>
    <t>ERSTBK 3 3/8 03/28/17</t>
  </si>
  <si>
    <t>XS0993272862</t>
  </si>
  <si>
    <t>ERSTBK 1 7/8 05/13/19</t>
  </si>
  <si>
    <t>XS0827573766</t>
  </si>
  <si>
    <t>ESB FINANCE LIMITED</t>
  </si>
  <si>
    <t>ESBIRE 6 1/4 09/11/17</t>
  </si>
  <si>
    <t>XS0856023493</t>
  </si>
  <si>
    <t>ESBIRE 4 3/8 11/21/19</t>
  </si>
  <si>
    <t>XS0763379343</t>
  </si>
  <si>
    <t>EESTI ENERGIA AS</t>
  </si>
  <si>
    <t>ESTONE 4 1/4 10/02/18</t>
  </si>
  <si>
    <t>FR0010877183</t>
  </si>
  <si>
    <t>EUTELSAT SA</t>
  </si>
  <si>
    <t>ETLFP 4 1/8 03/27/17</t>
  </si>
  <si>
    <t>FR0011164664</t>
  </si>
  <si>
    <t>ETLFP 5 01/14/19</t>
  </si>
  <si>
    <t>FR0011660596</t>
  </si>
  <si>
    <t>ETLFP 2 5/8 01/13/20</t>
  </si>
  <si>
    <t>DE000A0DLU69</t>
  </si>
  <si>
    <t>EWE AG</t>
  </si>
  <si>
    <t>EWE 4 7/8 10/14/19</t>
  </si>
  <si>
    <t>XS0300900478</t>
  </si>
  <si>
    <t>EXOR SPA</t>
  </si>
  <si>
    <t>EXOIM 5 3/8 06/12/17</t>
  </si>
  <si>
    <t>XS0482908091</t>
  </si>
  <si>
    <t>EXPERIAN FINANCE PLC</t>
  </si>
  <si>
    <t>EXPNLN 4 3/4 02/04/20</t>
  </si>
  <si>
    <t>XS0838847381</t>
  </si>
  <si>
    <t>FCE BANK PLC</t>
  </si>
  <si>
    <t>F 2 7/8 10/03/17</t>
  </si>
  <si>
    <t>XS0888827333</t>
  </si>
  <si>
    <t>F 1 7/8 05/12/16</t>
  </si>
  <si>
    <t>XS0933505967</t>
  </si>
  <si>
    <t>F 1 3/4 05/21/18</t>
  </si>
  <si>
    <t>XS0969570687</t>
  </si>
  <si>
    <t>F 1 5/8 09/09/16</t>
  </si>
  <si>
    <t>XS1035001921</t>
  </si>
  <si>
    <t>F 1 7/8 04/18/19</t>
  </si>
  <si>
    <t>BE0931376793</t>
  </si>
  <si>
    <t>FBAVP 4 1/4 03/23/21</t>
  </si>
  <si>
    <t>BE0932372080</t>
  </si>
  <si>
    <t>FBAVP 4 3/8 02/01/17</t>
  </si>
  <si>
    <t>FR0011345545</t>
  </si>
  <si>
    <t>FONCIERE DES REGIONS</t>
  </si>
  <si>
    <t>FDRFP 3 7/8 01/16/18</t>
  </si>
  <si>
    <t>XS0879082914</t>
  </si>
  <si>
    <t>FERROVIAL EMISIONES SA</t>
  </si>
  <si>
    <t>FERSM 3 3/8 01/30/18</t>
  </si>
  <si>
    <t>XS0982584004</t>
  </si>
  <si>
    <t>FGA CAPITAL IRELAND PLC</t>
  </si>
  <si>
    <t>FGACAP 4 10/17/18</t>
  </si>
  <si>
    <t>XS1021817355</t>
  </si>
  <si>
    <t>FGACAP 2 7/8 01/26/18</t>
  </si>
  <si>
    <t>XS1057487875</t>
  </si>
  <si>
    <t>FGACAP 2 5/8 04/17/19</t>
  </si>
  <si>
    <t>XS1111858756</t>
  </si>
  <si>
    <t>FGACAP 2 10/23/19</t>
  </si>
  <si>
    <t>XS0490093480</t>
  </si>
  <si>
    <t>FIDELITY</t>
  </si>
  <si>
    <t>FIDINT 6 7/8 02/24/17</t>
  </si>
  <si>
    <t>XS1088274169</t>
  </si>
  <si>
    <t>2I RETE GAS SPA</t>
  </si>
  <si>
    <t>FIREIT 1 3/4 07/16/19</t>
  </si>
  <si>
    <t>XS1144492532</t>
  </si>
  <si>
    <t>FIREIT 1 1/8 01/02/20</t>
  </si>
  <si>
    <t>FR0011052075</t>
  </si>
  <si>
    <t>FONCIERE LYONNAISE</t>
  </si>
  <si>
    <t>FLYFP 4 5/8 05/25/16</t>
  </si>
  <si>
    <t>FR0011361070</t>
  </si>
  <si>
    <t>FLYFP 3 1/2 11/28/17</t>
  </si>
  <si>
    <t>FR0011043124</t>
  </si>
  <si>
    <t>FRFP 4 7/8 05/11/18</t>
  </si>
  <si>
    <t>FR0000489908</t>
  </si>
  <si>
    <t>LA POSTE</t>
  </si>
  <si>
    <t>FRPTT 5 3/8 07/05/17</t>
  </si>
  <si>
    <t>FR0010096941</t>
  </si>
  <si>
    <t>FRPTT 4 3/4 07/08/19</t>
  </si>
  <si>
    <t>FR0010586081</t>
  </si>
  <si>
    <t>FRPTT 4 1/2 02/27/18</t>
  </si>
  <si>
    <t>XS0258428712</t>
  </si>
  <si>
    <t>FORTUM OYJ</t>
  </si>
  <si>
    <t>FUMVFH 4 1/2 06/20/16</t>
  </si>
  <si>
    <t>XS0418729934</t>
  </si>
  <si>
    <t>FUMVFH 6 03/20/19</t>
  </si>
  <si>
    <t>XS1084838496</t>
  </si>
  <si>
    <t>TURKIYE GARANTI BANKASI</t>
  </si>
  <si>
    <t>GARAN 3 3/8 07/08/19</t>
  </si>
  <si>
    <t>XS0436928872</t>
  </si>
  <si>
    <t>GAS NATURAL</t>
  </si>
  <si>
    <t>GASSM 6 3/8 07/09/19</t>
  </si>
  <si>
    <t>XS0458748851</t>
  </si>
  <si>
    <t>GASSM 4 3/8 11/02/16</t>
  </si>
  <si>
    <t>XS0479542580</t>
  </si>
  <si>
    <t>GASSM 4 1/2 01/27/20</t>
  </si>
  <si>
    <t>XS0587411595</t>
  </si>
  <si>
    <t>GASSM 5 5/8 02/09/17</t>
  </si>
  <si>
    <t>XS0627188468</t>
  </si>
  <si>
    <t>GASSM 5 3/8 05/24/19</t>
  </si>
  <si>
    <t>XS0741942576</t>
  </si>
  <si>
    <t>GASSM 5 02/13/18</t>
  </si>
  <si>
    <t>XS0829360923</t>
  </si>
  <si>
    <t>GASSM 6 01/27/20</t>
  </si>
  <si>
    <t>XS0843300947</t>
  </si>
  <si>
    <t>GASSM 4 1/8 04/24/17</t>
  </si>
  <si>
    <t>XS0922865760</t>
  </si>
  <si>
    <t>GASSM 2.31 04/25/17</t>
  </si>
  <si>
    <t>XS0276455937</t>
  </si>
  <si>
    <t>GAZPRU 5.136 03/22/17</t>
  </si>
  <si>
    <t>XS0290581569</t>
  </si>
  <si>
    <t>GAZPRU 5.44 11/02/17</t>
  </si>
  <si>
    <t>XS0327237136</t>
  </si>
  <si>
    <t>GAZPRU 6.605 02/13/18</t>
  </si>
  <si>
    <t>XS0805582011</t>
  </si>
  <si>
    <t>GAZPRU 3.755 03/15/17</t>
  </si>
  <si>
    <t>XS0954912514</t>
  </si>
  <si>
    <t>GAZPRU 3.7 07/25/18</t>
  </si>
  <si>
    <t>DE000A1R0TU2</t>
  </si>
  <si>
    <t>BILFINGER SE</t>
  </si>
  <si>
    <t>GBFGR 2 3/8 12/07/19</t>
  </si>
  <si>
    <t>FR0010757252</t>
  </si>
  <si>
    <t>GROUPEMENT DES CHU/CHR</t>
  </si>
  <si>
    <t>GDCHU 4 3/8 05/20/19</t>
  </si>
  <si>
    <t>XS0272770396</t>
  </si>
  <si>
    <t>GE 4 1/8 10/27/16</t>
  </si>
  <si>
    <t>XS0319639232</t>
  </si>
  <si>
    <t>GENERAL ELEC CAP CORP</t>
  </si>
  <si>
    <t>GE 5 1/2 09/15/67</t>
  </si>
  <si>
    <t>XS0340180149</t>
  </si>
  <si>
    <t>GE</t>
  </si>
  <si>
    <t>GE 5 3/8 01/16/18</t>
  </si>
  <si>
    <t>XS0385688097</t>
  </si>
  <si>
    <t>GE 6 01/15/19</t>
  </si>
  <si>
    <t>XS0453908377</t>
  </si>
  <si>
    <t>GE 5 3/8 01/23/20</t>
  </si>
  <si>
    <t>XS0491042353</t>
  </si>
  <si>
    <t>GE 4 1/4 03/01/17</t>
  </si>
  <si>
    <t>XS0491211644</t>
  </si>
  <si>
    <t>XS0491212451</t>
  </si>
  <si>
    <t>GE 4 5/8 09/15/66</t>
  </si>
  <si>
    <t>XS0612837657</t>
  </si>
  <si>
    <t>GE 3 3/4 04/04/16</t>
  </si>
  <si>
    <t>XS0794230507</t>
  </si>
  <si>
    <t>GE 2 7/8 06/18/19</t>
  </si>
  <si>
    <t>XS0874839086</t>
  </si>
  <si>
    <t>GE 1 5/8 03/15/18</t>
  </si>
  <si>
    <t>XS0925519380</t>
  </si>
  <si>
    <t>GE 1 05/02/17</t>
  </si>
  <si>
    <t>DE000A1KQ1M5</t>
  </si>
  <si>
    <t>GEA GROUP AG</t>
  </si>
  <si>
    <t>GEAGP 4 1/4 04/21/16</t>
  </si>
  <si>
    <t>FR0011233337</t>
  </si>
  <si>
    <t>GECINA</t>
  </si>
  <si>
    <t>GFCFP 4 3/4 04/11/19</t>
  </si>
  <si>
    <t>XS0777017376</t>
  </si>
  <si>
    <t>G4S INTL FINANCE PLC</t>
  </si>
  <si>
    <t>GFSLN 2 7/8 05/02/17</t>
  </si>
  <si>
    <t>XS0862010625</t>
  </si>
  <si>
    <t>G4S intl finance</t>
  </si>
  <si>
    <t>G4S  2 5/8  12/06/18</t>
  </si>
  <si>
    <t>XS0305188533</t>
  </si>
  <si>
    <t>GLENLN 5 1/4 06/13/17</t>
  </si>
  <si>
    <t>XS0495973470</t>
  </si>
  <si>
    <t>GLENLN 5 1/4 03/22/17</t>
  </si>
  <si>
    <t>XS0857214968</t>
  </si>
  <si>
    <t>GLENLN 1 1/2 05/19/16</t>
  </si>
  <si>
    <t>XS0911806692</t>
  </si>
  <si>
    <t>GELF BOND ISSUER I SA</t>
  </si>
  <si>
    <t>GOOEUR 3 1/8 04/03/18</t>
  </si>
  <si>
    <t>XS0255244112</t>
  </si>
  <si>
    <t>GS 4 1/2 05/23/16</t>
  </si>
  <si>
    <t>XS0284727814</t>
  </si>
  <si>
    <t>GS 4 1/2 01/30/17</t>
  </si>
  <si>
    <t>XS0361975443</t>
  </si>
  <si>
    <t>GS 6 3/8 05/02/18</t>
  </si>
  <si>
    <t>XS0459410782</t>
  </si>
  <si>
    <t>GS 5 1/8 10/23/19</t>
  </si>
  <si>
    <t>XS0494996043</t>
  </si>
  <si>
    <t>GS 4 3/8 03/16/17</t>
  </si>
  <si>
    <t>XS0335134705</t>
  </si>
  <si>
    <t>GLAXOSMITHKLINE</t>
  </si>
  <si>
    <t>GSK 5 5/8 12/13/17</t>
  </si>
  <si>
    <t>XS1147600305</t>
  </si>
  <si>
    <t>GSK 0 5/8 12/02/19</t>
  </si>
  <si>
    <t>XS0617785943</t>
  </si>
  <si>
    <t>GLOBAL SWITCH HOLDINGS L</t>
  </si>
  <si>
    <t>GSWITC 5 1/2 04/18/18</t>
  </si>
  <si>
    <t>FR0000472334</t>
  </si>
  <si>
    <t>GSZFP 5 1/8 02/19/18</t>
  </si>
  <si>
    <t>FR0010678185</t>
  </si>
  <si>
    <t>GSZFP 6 7/8 01/24/19</t>
  </si>
  <si>
    <t>FR0010952739</t>
  </si>
  <si>
    <t>GSZFP 2 3/4 10/18/17</t>
  </si>
  <si>
    <t>FR0011147305</t>
  </si>
  <si>
    <t>GSZFP 3 1/8 01/21/20</t>
  </si>
  <si>
    <t>FR0011261916</t>
  </si>
  <si>
    <t>GSZFP 2 1/4 06/01/18</t>
  </si>
  <si>
    <t>FR0011289222</t>
  </si>
  <si>
    <t>GSZFP 1 1/2 07/20/17</t>
  </si>
  <si>
    <t>FR0011531714</t>
  </si>
  <si>
    <t>GSZFP 3 7/8 07/29/49</t>
  </si>
  <si>
    <t>FR0011942226</t>
  </si>
  <si>
    <t>GSZFP 3 06/29/49</t>
  </si>
  <si>
    <t>XS0626028566</t>
  </si>
  <si>
    <t>GERRESHEIMER AG</t>
  </si>
  <si>
    <t>GXIGR 5 05/19/18</t>
  </si>
  <si>
    <t>XS0758419658</t>
  </si>
  <si>
    <t>HEINEKEN</t>
  </si>
  <si>
    <t>HEIANA 2 1/2 03/19/19</t>
  </si>
  <si>
    <t>XS0875513268</t>
  </si>
  <si>
    <t>HELLA 2 3/8 01/24/20</t>
  </si>
  <si>
    <t>XS0511389453</t>
  </si>
  <si>
    <t>HERAEUS FINANCE GMBH</t>
  </si>
  <si>
    <t>HERAEU 4 05/29/17</t>
  </si>
  <si>
    <t>XS0471071133</t>
  </si>
  <si>
    <t>HERA SPA</t>
  </si>
  <si>
    <t>HERIM 4 1/2 12/03/19</t>
  </si>
  <si>
    <t>DE000HLB1QE1</t>
  </si>
  <si>
    <t>LANDBK HESSEN-THUERINGEN</t>
  </si>
  <si>
    <t>HESLAN 4 1/2 02/04/19</t>
  </si>
  <si>
    <t>DE000HLB16F0</t>
  </si>
  <si>
    <t>HESLAN 3 1/8 07/30/18</t>
  </si>
  <si>
    <t>DE000HLB16L8</t>
  </si>
  <si>
    <t>HESLAN 2 1/2 08/23/16</t>
  </si>
  <si>
    <t>DE000HLB1609</t>
  </si>
  <si>
    <t>HESLAN 2 7/8 09/29/17</t>
  </si>
  <si>
    <t>DE000HLB17K8</t>
  </si>
  <si>
    <t>HESLAN 3 3/8 03/18/16</t>
  </si>
  <si>
    <t>DE000WLB43N7</t>
  </si>
  <si>
    <t>HESLAN 4 1/4 05/20/16</t>
  </si>
  <si>
    <t>DE000WLB43R8</t>
  </si>
  <si>
    <t>HESLAN 3.4 05/24/17</t>
  </si>
  <si>
    <t>DE000HLB3FF7</t>
  </si>
  <si>
    <t>HESLAN 2 3/4 12/15/17</t>
  </si>
  <si>
    <t>DE000HLB3FJ9</t>
  </si>
  <si>
    <t>HESLAN 2 1/4 01/31/17</t>
  </si>
  <si>
    <t>DE000HLB3FV4</t>
  </si>
  <si>
    <t>HESLAN 2 1/8 04/04/17</t>
  </si>
  <si>
    <t>DE000HLB0QP9</t>
  </si>
  <si>
    <t>HESLAN 2 12/10/18</t>
  </si>
  <si>
    <t>DE000HLB0QN4</t>
  </si>
  <si>
    <t>HESLAN 1 5/8 12/08/16</t>
  </si>
  <si>
    <t>DE000HLB0VD5</t>
  </si>
  <si>
    <t>HESLAN 1 1/4 11/14/17</t>
  </si>
  <si>
    <t>XS0834382151</t>
  </si>
  <si>
    <t>HAMMERSON PLC</t>
  </si>
  <si>
    <t>HMSOLN 2 3/4 09/26/19</t>
  </si>
  <si>
    <t>XS0967299016</t>
  </si>
  <si>
    <t>AMERICAN HONDA FINANCE</t>
  </si>
  <si>
    <t>HNDA 1 7/8 09/04/19</t>
  </si>
  <si>
    <t>XS0550634355</t>
  </si>
  <si>
    <t>THALES</t>
  </si>
  <si>
    <t>HOFP 2 3/4 10/19/16</t>
  </si>
  <si>
    <t>XS0906792014</t>
  </si>
  <si>
    <t>HOFP 1 5/8 03/20/18</t>
  </si>
  <si>
    <t>XS0188853526</t>
  </si>
  <si>
    <t>HSBC 5.13 03/29/49</t>
  </si>
  <si>
    <t>XS0257496694</t>
  </si>
  <si>
    <t>HSBC 4 1/2 06/14/16</t>
  </si>
  <si>
    <t>XS0302868475</t>
  </si>
  <si>
    <t>HSBC 4 7/8 05/30/17</t>
  </si>
  <si>
    <t>XS0353643744</t>
  </si>
  <si>
    <t>HSBC 6 1/4 03/19/18</t>
  </si>
  <si>
    <t>XS0433028254</t>
  </si>
  <si>
    <t>HSBC 6 06/10/19</t>
  </si>
  <si>
    <t>XS0470370932</t>
  </si>
  <si>
    <t>HSBC 3 3/4 11/30/16</t>
  </si>
  <si>
    <t>XS0558893094</t>
  </si>
  <si>
    <t>HSBC 3 1/8 11/15/17</t>
  </si>
  <si>
    <t>FR0011149947</t>
  </si>
  <si>
    <t>VALLOUREC</t>
  </si>
  <si>
    <t>VKFP 4 1/4 02/14/17</t>
  </si>
  <si>
    <t>XS0695461458</t>
  </si>
  <si>
    <t>HSBC 3 7/8 10/24/18</t>
  </si>
  <si>
    <t>FR0011391580</t>
  </si>
  <si>
    <t>HSBC 1 7/8 01/16/20</t>
  </si>
  <si>
    <t>XS0969636371</t>
  </si>
  <si>
    <t>HSBC 3 3/8 01/10/24</t>
  </si>
  <si>
    <t>FR0011645845</t>
  </si>
  <si>
    <t>HSBC 1 5/8 12/03/18</t>
  </si>
  <si>
    <t>DE000HSH35M8</t>
  </si>
  <si>
    <t>HSH NORDBANK AG</t>
  </si>
  <si>
    <t>HSHN 2 06/21/17</t>
  </si>
  <si>
    <t>DE000HSH4L33</t>
  </si>
  <si>
    <t>HSHN 2 10/17/18</t>
  </si>
  <si>
    <t>DE000HSH4VR4</t>
  </si>
  <si>
    <t>HSHN 0 3/4 05/20/16</t>
  </si>
  <si>
    <t>DE000HSH4VQ6</t>
  </si>
  <si>
    <t>HSHN 0 3/4 06/22/16</t>
  </si>
  <si>
    <t>XS0268587127</t>
  </si>
  <si>
    <t>HUTCH WHAMPOA</t>
  </si>
  <si>
    <t>HUWHY 4 5/8 09/21/16</t>
  </si>
  <si>
    <t>XS0466303194</t>
  </si>
  <si>
    <t>HUWHY 4 3/4 11/14/16</t>
  </si>
  <si>
    <t>XS0790010747</t>
  </si>
  <si>
    <t>HUWHY 2 1/2 06/06/17</t>
  </si>
  <si>
    <t>XS0930010524</t>
  </si>
  <si>
    <t>HUWHY 3 3/4 05/29/49</t>
  </si>
  <si>
    <t>XS0921670385</t>
  </si>
  <si>
    <t>HYPO NOE GRUPPE BANK AG</t>
  </si>
  <si>
    <t>HYNOE 1 5/8 04/23/18</t>
  </si>
  <si>
    <t>XS1041793123</t>
  </si>
  <si>
    <t>IAPLN 3 1/8 03/06/19</t>
  </si>
  <si>
    <t>XS0362224841</t>
  </si>
  <si>
    <t>IBESM 5 5/8 05/09/18</t>
  </si>
  <si>
    <t>XS0548801207</t>
  </si>
  <si>
    <t>IBESM 3 1/2 10/13/16</t>
  </si>
  <si>
    <t>XS0767977811</t>
  </si>
  <si>
    <t>IBESM 4 1/4 10/11/18</t>
  </si>
  <si>
    <t>XS0829209195</t>
  </si>
  <si>
    <t>IBESM 4 1/2 09/21/17</t>
  </si>
  <si>
    <t>XS0808632763</t>
  </si>
  <si>
    <t>IBESM 5 3/4 02/27/49</t>
  </si>
  <si>
    <t>XS0856023147</t>
  </si>
  <si>
    <t>IBM</t>
  </si>
  <si>
    <t>IBM 1 3/8 11/19/19</t>
  </si>
  <si>
    <t>FR0011577170</t>
  </si>
  <si>
    <t>ICADE</t>
  </si>
  <si>
    <t>ICADFP 2 1/4 01/30/19</t>
  </si>
  <si>
    <t>XS0495913229</t>
  </si>
  <si>
    <t>3I GROUP PLC</t>
  </si>
  <si>
    <t>IIILN 5 5/8 03/17/17</t>
  </si>
  <si>
    <t>XS0645669200</t>
  </si>
  <si>
    <t>IMPERIAL TOBACCO</t>
  </si>
  <si>
    <t>IMTLN 4 1/2 07/05/18</t>
  </si>
  <si>
    <t>XS0715437140</t>
  </si>
  <si>
    <t>IMTLN 5 12/02/19</t>
  </si>
  <si>
    <t>NL0000122489</t>
  </si>
  <si>
    <t>Ing</t>
  </si>
  <si>
    <t>INTNED 5 1/4 06/07/19</t>
  </si>
  <si>
    <t>XS0250306643</t>
  </si>
  <si>
    <t>INTNED 4 1/8 04/11/16</t>
  </si>
  <si>
    <t>XS0303396062</t>
  </si>
  <si>
    <t>INTNED 4 3/4 05/31/17</t>
  </si>
  <si>
    <t>XS0366066149</t>
  </si>
  <si>
    <t>INTNED 6 1/8 05/29/23</t>
  </si>
  <si>
    <t>XS0629960302</t>
  </si>
  <si>
    <t>INTNED 3 7/8 05/24/16</t>
  </si>
  <si>
    <t>XS0725405228</t>
  </si>
  <si>
    <t>INTNED 4 12/23/16</t>
  </si>
  <si>
    <t>XS0767706111</t>
  </si>
  <si>
    <t>INTNED 3 1/4 04/03/19</t>
  </si>
  <si>
    <t>XS0895722071</t>
  </si>
  <si>
    <t>INTNED 1 7/8 02/27/18</t>
  </si>
  <si>
    <t>XS1080078428</t>
  </si>
  <si>
    <t>INTNED 1 1/4 12/13/19</t>
  </si>
  <si>
    <t>XS0542591580</t>
  </si>
  <si>
    <t>INVESTOR AB</t>
  </si>
  <si>
    <t>INVSA 3 1/4 09/17/18</t>
  </si>
  <si>
    <t>XS0304508921</t>
  </si>
  <si>
    <t>ISPIM 4 3/4 06/15/17</t>
  </si>
  <si>
    <t>XS0467864160</t>
  </si>
  <si>
    <t>ISPIM 3 3/4 11/23/16</t>
  </si>
  <si>
    <t>XS0486454530</t>
  </si>
  <si>
    <t>ISPIM 4 3/8 02/12/20</t>
  </si>
  <si>
    <t>XS0555977312</t>
  </si>
  <si>
    <t>ISPIM 4 11/08/18</t>
  </si>
  <si>
    <t>IT0004682545</t>
  </si>
  <si>
    <t>ISPIM 4.1 03/03/17</t>
  </si>
  <si>
    <t>XS0741977796</t>
  </si>
  <si>
    <t>ISPIM 2 1/4 01/22/20</t>
  </si>
  <si>
    <t>XS0788138906</t>
  </si>
  <si>
    <t>ISPIM 2 1/4 11/22/17</t>
  </si>
  <si>
    <t>XS0829329506</t>
  </si>
  <si>
    <t>ISPIM 4 1/8 09/19/16</t>
  </si>
  <si>
    <t>XS0842828120</t>
  </si>
  <si>
    <t>ISPIM 4 3/8 10/15/19</t>
  </si>
  <si>
    <t>XS0852993285</t>
  </si>
  <si>
    <t>ISPIM 4 11/09/17</t>
  </si>
  <si>
    <t>XS0997333223</t>
  </si>
  <si>
    <t>ISPIM 3 01/28/19</t>
  </si>
  <si>
    <t>XS1168003900</t>
  </si>
  <si>
    <t>ISPIM 1 1/8 01/14/20</t>
  </si>
  <si>
    <t>XS0972240997</t>
  </si>
  <si>
    <t>ISPVIT 5.35 09/18/18</t>
  </si>
  <si>
    <t>XS1145526585</t>
  </si>
  <si>
    <t>ISS GLOBAL A/S</t>
  </si>
  <si>
    <t>ISSDC 1 1/8 01/09/20</t>
  </si>
  <si>
    <t>XS0329522246</t>
  </si>
  <si>
    <t>JOHNSON &amp; JOHNSON</t>
  </si>
  <si>
    <t>JNJ 4 3/4 11/06/19</t>
  </si>
  <si>
    <t>XS0274112076</t>
  </si>
  <si>
    <t>JPM 4 3/8 11/30/21</t>
  </si>
  <si>
    <t>XS0856977144</t>
  </si>
  <si>
    <t>JPM 1 7/8 11/21/19</t>
  </si>
  <si>
    <t>XS0605440345</t>
  </si>
  <si>
    <t>KBC</t>
  </si>
  <si>
    <t>KBC 5 03/16/16</t>
  </si>
  <si>
    <t>XS0764303490</t>
  </si>
  <si>
    <t>KBC 4 1/2 03/27/17</t>
  </si>
  <si>
    <t>XS0820869948</t>
  </si>
  <si>
    <t>KBC 3 08/29/16</t>
  </si>
  <si>
    <t>XS0969365591</t>
  </si>
  <si>
    <t>KBC 2 1/8 09/10/18</t>
  </si>
  <si>
    <t>BE0002479542</t>
  </si>
  <si>
    <t>KBCBB 2 3/8 11/25/24</t>
  </si>
  <si>
    <t>FR0011236983</t>
  </si>
  <si>
    <t>KERING</t>
  </si>
  <si>
    <t>KERFP 3 1/8 04/23/19</t>
  </si>
  <si>
    <t>FR0011584929</t>
  </si>
  <si>
    <t>KERFP 1 7/8 10/08/18</t>
  </si>
  <si>
    <t>FR0010410068</t>
  </si>
  <si>
    <t>NATIXIS</t>
  </si>
  <si>
    <t>KNFP 4 1/8 01/20/17</t>
  </si>
  <si>
    <t>FR0122459979</t>
  </si>
  <si>
    <t>KNFP 1.43 06/12/19</t>
  </si>
  <si>
    <t>FR0000583155</t>
  </si>
  <si>
    <t>CDC</t>
  </si>
  <si>
    <t>KNFP 7 3/4 06/01/19</t>
  </si>
  <si>
    <t>XS0981596819</t>
  </si>
  <si>
    <t>KOREA GAS</t>
  </si>
  <si>
    <t>KORGAS 2 3/8 04/15/19</t>
  </si>
  <si>
    <t>XS0411850075</t>
  </si>
  <si>
    <t>KPN 7 1/2 02/04/19</t>
  </si>
  <si>
    <t>ES0314100076</t>
  </si>
  <si>
    <t>KUTXABANK</t>
  </si>
  <si>
    <t>KUTXAB 4.4 03/01/16</t>
  </si>
  <si>
    <t>XS0842560640</t>
  </si>
  <si>
    <t>F VAN LANSCHOT BANKIERS</t>
  </si>
  <si>
    <t>LANSNA 2 7/8 10/17/16</t>
  </si>
  <si>
    <t>XS0940685091</t>
  </si>
  <si>
    <t>LANSNA 3 1/8 06/05/18</t>
  </si>
  <si>
    <t>XS0245578553</t>
  </si>
  <si>
    <t>HYPO TIROL BANK AG</t>
  </si>
  <si>
    <t>LANTIR 3 5/8 03/01/16</t>
  </si>
  <si>
    <t>XS0468940068</t>
  </si>
  <si>
    <t>LANDESBANK BERLIN AG</t>
  </si>
  <si>
    <t>LBBER 5 7/8 11/25/19</t>
  </si>
  <si>
    <t>FR0010301705</t>
  </si>
  <si>
    <t>KLEPIERRE</t>
  </si>
  <si>
    <t>LIFP 4 1/4 03/16/16</t>
  </si>
  <si>
    <t>FR0010885160</t>
  </si>
  <si>
    <t>LIFP 4 04/13/17</t>
  </si>
  <si>
    <t>FR0011321405</t>
  </si>
  <si>
    <t>LIFP 2 3/4 09/17/19</t>
  </si>
  <si>
    <t>XS0259604329</t>
  </si>
  <si>
    <t>LINDE</t>
  </si>
  <si>
    <t>LINGR 7 3/8 07/14/66</t>
  </si>
  <si>
    <t>XS0297699588</t>
  </si>
  <si>
    <t>LINGR 4 3/4 04/24/17</t>
  </si>
  <si>
    <t>XS0718526790</t>
  </si>
  <si>
    <t>LINGR 3 1/8 12/12/18</t>
  </si>
  <si>
    <t>XS0790015548</t>
  </si>
  <si>
    <t>LINGR 1 3/4 06/11/19</t>
  </si>
  <si>
    <t>XS0997829519</t>
  </si>
  <si>
    <t>LINEA GROUP HOLDING SPA</t>
  </si>
  <si>
    <t>LINHLD 3 7/8 11/28/18</t>
  </si>
  <si>
    <t>XS0435070288</t>
  </si>
  <si>
    <t>LLOYDS</t>
  </si>
  <si>
    <t>LLOYDS 6 3/8 06/17/16</t>
  </si>
  <si>
    <t>XS0449361350</t>
  </si>
  <si>
    <t>LLOYDS 5 3/8 09/03/19</t>
  </si>
  <si>
    <t>XS0717735400</t>
  </si>
  <si>
    <t>LLOYDS 11 7/8 12/16/21</t>
  </si>
  <si>
    <t>XS0740795041</t>
  </si>
  <si>
    <t>LLOYDS 4 5/8 02/02/17</t>
  </si>
  <si>
    <t>XS0980066996</t>
  </si>
  <si>
    <t>LLOYDS 1 7/8 10/10/18</t>
  </si>
  <si>
    <t>XS0307504547</t>
  </si>
  <si>
    <t>ERICSSON LM</t>
  </si>
  <si>
    <t>LMETEL 5 3/8 06/27/17</t>
  </si>
  <si>
    <t>XS0829290708</t>
  </si>
  <si>
    <t>LPTY 2 1/2 09/19/16</t>
  </si>
  <si>
    <t>XS0984200617</t>
  </si>
  <si>
    <t>LPTY 2 3/8 04/23/19</t>
  </si>
  <si>
    <t>FR0010859686</t>
  </si>
  <si>
    <t>LEGRAND</t>
  </si>
  <si>
    <t>LRFP 4 1/4 02/24/17</t>
  </si>
  <si>
    <t>FR0011022623</t>
  </si>
  <si>
    <t>LRFP 4 3/8 03/21/18</t>
  </si>
  <si>
    <t>XS0758640279</t>
  </si>
  <si>
    <t>LUXOTTICA GROUP SPA</t>
  </si>
  <si>
    <t>LUXIM 3 5/8 03/19/19</t>
  </si>
  <si>
    <t>XS0629645531</t>
  </si>
  <si>
    <t>LANXESS AG</t>
  </si>
  <si>
    <t>LXSGR 4 1/8 05/23/18</t>
  </si>
  <si>
    <t>XS0563106730</t>
  </si>
  <si>
    <t>AP MOLLER-MAERSK A/S</t>
  </si>
  <si>
    <t>MAERSK 4 3/8 11/24/17</t>
  </si>
  <si>
    <t>XS0821175717</t>
  </si>
  <si>
    <t>MAERSK 3 3/8 08/28/19</t>
  </si>
  <si>
    <t>XS0794990050</t>
  </si>
  <si>
    <t>MANPOWERGROUP</t>
  </si>
  <si>
    <t>MAN 4 1/2 06/22/18</t>
  </si>
  <si>
    <t>XS0429612566</t>
  </si>
  <si>
    <t>MAN SE</t>
  </si>
  <si>
    <t>MANGR 7 1/4 05/20/16</t>
  </si>
  <si>
    <t>XS0756457833</t>
  </si>
  <si>
    <t>MANGR 2 1/8 03/13/17</t>
  </si>
  <si>
    <t>ES0000012932</t>
  </si>
  <si>
    <t>BONOS Y OBLIG DEL ESTADO</t>
  </si>
  <si>
    <t>SPGB 4.2 01/31/37</t>
  </si>
  <si>
    <t>ES00000120N0</t>
  </si>
  <si>
    <t>SPGB 4.9 07/30/40</t>
  </si>
  <si>
    <t>ES00000121S7</t>
  </si>
  <si>
    <t>SPGB 4.7 07/30/41</t>
  </si>
  <si>
    <t>ES00000122E5</t>
  </si>
  <si>
    <t>SPGB 4.65 07/30/25</t>
  </si>
  <si>
    <t>ES00000123C7</t>
  </si>
  <si>
    <t>SPGB 5.9 07/30/26</t>
  </si>
  <si>
    <t>ES00000124C5</t>
  </si>
  <si>
    <t>SPGB 5.15 10/31/28</t>
  </si>
  <si>
    <t>ES00000124H4</t>
  </si>
  <si>
    <t>SPGB 5.15 10/31/44</t>
  </si>
  <si>
    <t>ES00000126D8</t>
  </si>
  <si>
    <t>SPGB 4 10/31/64</t>
  </si>
  <si>
    <t>ES00000126Z1</t>
  </si>
  <si>
    <t>SPGB 1.6 04/30/25</t>
  </si>
  <si>
    <t>ES0000011868</t>
  </si>
  <si>
    <t>SPGB 6 01/31/29</t>
  </si>
  <si>
    <t>XS0470632646</t>
  </si>
  <si>
    <t>Anglo American</t>
  </si>
  <si>
    <t>AALLN 4 3/8 12/02/16</t>
  </si>
  <si>
    <t>XS0789283792</t>
  </si>
  <si>
    <t>ANGLO AMERICAN CAPITAL</t>
  </si>
  <si>
    <t>AALLN 2 3/4 06/07/19</t>
  </si>
  <si>
    <t>XS0830380639</t>
  </si>
  <si>
    <t>AALLN 2 1/2 09/18/18</t>
  </si>
  <si>
    <t>XS0995039806</t>
  </si>
  <si>
    <t>AALLN 1 3/4 11/20/17</t>
  </si>
  <si>
    <t>XS1052677207</t>
  </si>
  <si>
    <t>AALLN 1 3/4 04/03/18</t>
  </si>
  <si>
    <t>XS0873691884</t>
  </si>
  <si>
    <t>ABBEY 1 3/4 01/15/18</t>
  </si>
  <si>
    <t>XS1136183537</t>
  </si>
  <si>
    <t>ABBEY 0 7/8 01/13/20</t>
  </si>
  <si>
    <t>XS0763122578</t>
  </si>
  <si>
    <t>ABB FINANCE BV</t>
  </si>
  <si>
    <t>ABBNVX 2 5/8 03/26/19</t>
  </si>
  <si>
    <t>ES0211845211</t>
  </si>
  <si>
    <t>ABESM 5 1/8 06/12/17</t>
  </si>
  <si>
    <t>ES0211845237</t>
  </si>
  <si>
    <t>ABESM 4 5/8 10/14/16</t>
  </si>
  <si>
    <t>BE0934985020</t>
  </si>
  <si>
    <t>ANHEUSER-BUSCH INBEV NV</t>
  </si>
  <si>
    <t>ABIBB 8 5/8 01/30/17</t>
  </si>
  <si>
    <t>BE6000782712</t>
  </si>
  <si>
    <t>ABIBB 4 04/26/18</t>
  </si>
  <si>
    <t>BE6243181672</t>
  </si>
  <si>
    <t>ABIBB 1 1/4 03/24/17</t>
  </si>
  <si>
    <t>BE6243180666</t>
  </si>
  <si>
    <t>ABIBB 2 12/16/19</t>
  </si>
  <si>
    <t>FR0011033232</t>
  </si>
  <si>
    <t>MCFP 4 04/06/18</t>
  </si>
  <si>
    <t>XS1003251011</t>
  </si>
  <si>
    <t>MONDELEZ</t>
  </si>
  <si>
    <t>MDLZ 1 1/8 01/26/17</t>
  </si>
  <si>
    <t>DE000A1C92S3</t>
  </si>
  <si>
    <t>METRO</t>
  </si>
  <si>
    <t>MEOGR 4 1/4 02/22/17</t>
  </si>
  <si>
    <t>DE000A1MA9K8</t>
  </si>
  <si>
    <t>MEOGR 3 3/8 03/01/19</t>
  </si>
  <si>
    <t>XS0863116231</t>
  </si>
  <si>
    <t>MEOGR 2 1/4 05/11/18</t>
  </si>
  <si>
    <t>FR0011223692</t>
  </si>
  <si>
    <t>MERCIALYS SA</t>
  </si>
  <si>
    <t>MERYFP 4 1/8 03/26/19</t>
  </si>
  <si>
    <t>XS0300966495</t>
  </si>
  <si>
    <t>MET LIFE GLOB FUNDING I</t>
  </si>
  <si>
    <t>MET 4 5/8 05/16/17</t>
  </si>
  <si>
    <t>XS0834640541</t>
  </si>
  <si>
    <t>MET 2 3/8 09/30/19</t>
  </si>
  <si>
    <t>XS0838968849</t>
  </si>
  <si>
    <t>METSO OYJ</t>
  </si>
  <si>
    <t>METSO 2 3/4 10/04/19</t>
  </si>
  <si>
    <t>XS0893363258</t>
  </si>
  <si>
    <t>SPAREBANK</t>
  </si>
  <si>
    <t>MINGNO 2 1/8 02/21/18</t>
  </si>
  <si>
    <t>XS1069518451</t>
  </si>
  <si>
    <t>MINGNO 1 1/2 05/20/19</t>
  </si>
  <si>
    <t>XS0794392588</t>
  </si>
  <si>
    <t>MLFP 2 3/4 06/20/19</t>
  </si>
  <si>
    <t>XS0499542396</t>
  </si>
  <si>
    <t>MONDI</t>
  </si>
  <si>
    <t>MNDILN 5 3/4 04/03/17</t>
  </si>
  <si>
    <t>IT0004695372</t>
  </si>
  <si>
    <t>MONTE 4 03/18/16</t>
  </si>
  <si>
    <t>XS0561875450</t>
  </si>
  <si>
    <t>MOTABILITY</t>
  </si>
  <si>
    <t>MOTOPG 3 3/4 11/29/17</t>
  </si>
  <si>
    <t>XS0742069643</t>
  </si>
  <si>
    <t>MOTOPG 3 1/4 11/30/18</t>
  </si>
  <si>
    <t>XS0972491723</t>
  </si>
  <si>
    <t>MACQUARIE BANK LTD</t>
  </si>
  <si>
    <t>MQGAU 2 1/2 09/18/18</t>
  </si>
  <si>
    <t>XS1109743960</t>
  </si>
  <si>
    <t>MQGAU 1 09/16/19</t>
  </si>
  <si>
    <t>XS0258796274</t>
  </si>
  <si>
    <t>EMD MILLIPORE CORP</t>
  </si>
  <si>
    <t>MRKGR 5 7/8 06/30/16</t>
  </si>
  <si>
    <t>XS0298899534</t>
  </si>
  <si>
    <t>MS 5 05/02/19</t>
  </si>
  <si>
    <t>XS0323657527</t>
  </si>
  <si>
    <t>MS 5 1/2 10/02/17</t>
  </si>
  <si>
    <t>XS0366102555</t>
  </si>
  <si>
    <t>MS 6 1/2 12/28/18</t>
  </si>
  <si>
    <t>XS0832446230</t>
  </si>
  <si>
    <t>MS 3 3/4 09/21/17</t>
  </si>
  <si>
    <t>XS0901370691</t>
  </si>
  <si>
    <t>MS 2 1/4 03/12/18</t>
  </si>
  <si>
    <t>XS0247684490</t>
  </si>
  <si>
    <t>MUFG CAPITAL</t>
  </si>
  <si>
    <t>MUFG 4.85 07/29/49</t>
  </si>
  <si>
    <t>XS0282528974</t>
  </si>
  <si>
    <t>MUFG 5.271 01/29/49</t>
  </si>
  <si>
    <t>XS0304987042</t>
  </si>
  <si>
    <t>MUNICH RE</t>
  </si>
  <si>
    <t>MUNRE 5.767 06/29/49</t>
  </si>
  <si>
    <t>XS0224749100</t>
  </si>
  <si>
    <t>WENDEL</t>
  </si>
  <si>
    <t>MWDP 4 3/8 08/09/17</t>
  </si>
  <si>
    <t>XS0253989635</t>
  </si>
  <si>
    <t>MWDP 4 7/8 05/26/16</t>
  </si>
  <si>
    <t>FR0011036979</t>
  </si>
  <si>
    <t>MWDP 6 3/4 04/20/18</t>
  </si>
  <si>
    <t>FR0011321256</t>
  </si>
  <si>
    <t>MWDP 5 7/8 09/17/19</t>
  </si>
  <si>
    <t>XS0372174689</t>
  </si>
  <si>
    <t>NATIONAL AUSTRALIA BANK</t>
  </si>
  <si>
    <t>NAB 6 3/4 06/26/23</t>
  </si>
  <si>
    <t>XS0440279338</t>
  </si>
  <si>
    <t>NAB 4 3/4 07/15/16</t>
  </si>
  <si>
    <t>XS0485326085</t>
  </si>
  <si>
    <t>NAB 4 5/8 02/10/20</t>
  </si>
  <si>
    <t>XS0635040685</t>
  </si>
  <si>
    <t>NAB 3 3/4 01/06/17</t>
  </si>
  <si>
    <t>XS1136227094</t>
  </si>
  <si>
    <t>NAB 2 11/12/24</t>
  </si>
  <si>
    <t>XS0489825223</t>
  </si>
  <si>
    <t>NORDEA BANK AB</t>
  </si>
  <si>
    <t>NDASS 3 3/4 02/24/17</t>
  </si>
  <si>
    <t>XS0728763938</t>
  </si>
  <si>
    <t>NDASS 4 07/11/19</t>
  </si>
  <si>
    <t>XS0743689993</t>
  </si>
  <si>
    <t>NDASS 4 5/8 02/15/22</t>
  </si>
  <si>
    <t>XS0801636571</t>
  </si>
  <si>
    <t>NDASS 2 1/4 10/05/17</t>
  </si>
  <si>
    <t>XS0916242497</t>
  </si>
  <si>
    <t>NDASS 1 3/8 04/12/18</t>
  </si>
  <si>
    <t>DE000NLB3805</t>
  </si>
  <si>
    <t>NORDDEUTSCHE LANDESBANK</t>
  </si>
  <si>
    <t>NDB 4 3/4 02/01/18</t>
  </si>
  <si>
    <t>XS0257885086</t>
  </si>
  <si>
    <t>NV NEDERLANDSE GASUNIE</t>
  </si>
  <si>
    <t>NEGANV 4 1/4 06/20/16</t>
  </si>
  <si>
    <t>XS0419587745</t>
  </si>
  <si>
    <t>NEDERLANDSE GASUNIE N.V.</t>
  </si>
  <si>
    <t>NEGANV 5 1/8 03/31/17</t>
  </si>
  <si>
    <t>XS0805500062</t>
  </si>
  <si>
    <t>NESTLE</t>
  </si>
  <si>
    <t>NESNVX 1 1/2 07/19/19</t>
  </si>
  <si>
    <t>XS0844535442</t>
  </si>
  <si>
    <t>NESNVX 0 3/4 10/17/16</t>
  </si>
  <si>
    <t>XS0170798325</t>
  </si>
  <si>
    <t>NATIONAL GRID</t>
  </si>
  <si>
    <t>NGGLN 5 07/02/18</t>
  </si>
  <si>
    <t>XS0891393414</t>
  </si>
  <si>
    <t>NGGLN 1 3/4 02/20/18</t>
  </si>
  <si>
    <t>XS1173845352</t>
  </si>
  <si>
    <t>NIBC BANK NV</t>
  </si>
  <si>
    <t>NIBCAP 2 07/26/18</t>
  </si>
  <si>
    <t>FR0010456475</t>
  </si>
  <si>
    <t>IMERYS</t>
  </si>
  <si>
    <t>NK 5 04/18/17</t>
  </si>
  <si>
    <t>XS0147306301</t>
  </si>
  <si>
    <t>NN GROUP NV</t>
  </si>
  <si>
    <t>NNGRNV 6 3/8 05/07/27</t>
  </si>
  <si>
    <t>XS0937887379</t>
  </si>
  <si>
    <t>NOMURA EUROPE FINANCE NV</t>
  </si>
  <si>
    <t>NOMURA 1 7/8 05/29/18</t>
  </si>
  <si>
    <t>XS0432810116</t>
  </si>
  <si>
    <t>NOVARTIS FINANCE SA</t>
  </si>
  <si>
    <t>NOVNVX 4 1/4 06/15/16</t>
  </si>
  <si>
    <t>XS0767717746</t>
  </si>
  <si>
    <t>NWIDE 3 1/8 04/03/17</t>
  </si>
  <si>
    <t>XS1052676142</t>
  </si>
  <si>
    <t>NWIDE 1 5/8 04/03/19</t>
  </si>
  <si>
    <t>XS0282588952</t>
  </si>
  <si>
    <t>NEW YORK LIFE</t>
  </si>
  <si>
    <t>NYLIFE 4 3/8 01/19/17</t>
  </si>
  <si>
    <t>XS0912992160</t>
  </si>
  <si>
    <t>ODGR 1 7/8 11/22/18</t>
  </si>
  <si>
    <t>XS0434993431</t>
  </si>
  <si>
    <t>OMV AG</t>
  </si>
  <si>
    <t>OMVAV 5 1/4 06/22/16</t>
  </si>
  <si>
    <t>XS0485316102</t>
  </si>
  <si>
    <t>OMVAV 4 3/8 02/10/20</t>
  </si>
  <si>
    <t>XS0629626663</t>
  </si>
  <si>
    <t>OMVAV 6 3/4 06/29/49</t>
  </si>
  <si>
    <t>XS0996734868</t>
  </si>
  <si>
    <t>OMVAV 1 3/4 11/25/19</t>
  </si>
  <si>
    <t>XS1138423774</t>
  </si>
  <si>
    <t>OMVAV 0.6 11/19/18</t>
  </si>
  <si>
    <t>XS0286705321</t>
  </si>
  <si>
    <t>ORAFP 4 3/4 02/21/17</t>
  </si>
  <si>
    <t>XS0365094811</t>
  </si>
  <si>
    <t>ORAFP 5 5/8 05/22/18</t>
  </si>
  <si>
    <t>XS0616431507</t>
  </si>
  <si>
    <t>ORAFP 4 1/8 01/23/19</t>
  </si>
  <si>
    <t>FR0011560069</t>
  </si>
  <si>
    <t>ORAFP 1 7/8 09/03/18</t>
  </si>
  <si>
    <t>XS1028600473</t>
  </si>
  <si>
    <t>ORAFP 4 1/4 02/28/49</t>
  </si>
  <si>
    <t>XS0841018004</t>
  </si>
  <si>
    <t>ORIGIN ENERGY</t>
  </si>
  <si>
    <t>ORGAU 2 7/8 10/11/19</t>
  </si>
  <si>
    <t>DE000A1RFBU5</t>
  </si>
  <si>
    <t>DEUT PFANDBRIEFBANK AG</t>
  </si>
  <si>
    <t>PBBGR 2 07/19/16</t>
  </si>
  <si>
    <t>DE000A1X26E7</t>
  </si>
  <si>
    <t>PBBGR 2 1/4 09/11/17</t>
  </si>
  <si>
    <t>DE000A12UAR2</t>
  </si>
  <si>
    <t>PBBGR 1 1/2 09/17/19</t>
  </si>
  <si>
    <t>DE000A12UA67</t>
  </si>
  <si>
    <t>PBBGR 0 7/8 01/20/17</t>
  </si>
  <si>
    <t>XS0197620411</t>
  </si>
  <si>
    <t>PETROLEOS MEXICANOS</t>
  </si>
  <si>
    <t>PEMEX 6 3/8 08/05/16</t>
  </si>
  <si>
    <t>XS0456477578</t>
  </si>
  <si>
    <t>PEMEX 5 1/2 01/09/17</t>
  </si>
  <si>
    <t>XS1028951777</t>
  </si>
  <si>
    <t>PETROL D.D. LJUBLJANA</t>
  </si>
  <si>
    <t>PETGSV 3 1/4 06/24/19</t>
  </si>
  <si>
    <t>XS0301010145</t>
  </si>
  <si>
    <t>PFIZER INC</t>
  </si>
  <si>
    <t>PFE 4.55 05/15/17</t>
  </si>
  <si>
    <t>XS0432070752</t>
  </si>
  <si>
    <t>PFE 4 3/4 06/03/16</t>
  </si>
  <si>
    <t>XS0283808797</t>
  </si>
  <si>
    <t>PRINC FIN GLOBAL FND II</t>
  </si>
  <si>
    <t>PFG 4 1/2 01/26/17</t>
  </si>
  <si>
    <t>XS0327237300</t>
  </si>
  <si>
    <t>PROCTER &amp; GAMBLE CO/THE</t>
  </si>
  <si>
    <t>PG 5 1/8 10/24/17</t>
  </si>
  <si>
    <t>XS1075312626</t>
  </si>
  <si>
    <t>PGE SWEDEN AB</t>
  </si>
  <si>
    <t>PGEPW 1 5/8 06/09/19</t>
  </si>
  <si>
    <t>XS0746259323</t>
  </si>
  <si>
    <t>PGNIG FINANCE AB</t>
  </si>
  <si>
    <t>PGNPW 4 02/14/17</t>
  </si>
  <si>
    <t>XS1019818787</t>
  </si>
  <si>
    <t>POWSZECHNA KAS (PKO FIN)</t>
  </si>
  <si>
    <t>PKOBP 2.324 01/23/19</t>
  </si>
  <si>
    <t>XS0419195408</t>
  </si>
  <si>
    <t>PHILIP MORRIS</t>
  </si>
  <si>
    <t>PM 5 3/4 03/24/16</t>
  </si>
  <si>
    <t>XS0787510618</t>
  </si>
  <si>
    <t>PM 2 1/8 05/30/19</t>
  </si>
  <si>
    <t>NL0006133175</t>
  </si>
  <si>
    <t>POSTNL NV</t>
  </si>
  <si>
    <t>PNLNA 5 3/8 11/14/17</t>
  </si>
  <si>
    <t>XS0540216669</t>
  </si>
  <si>
    <t>POHJOLA BANK PLC</t>
  </si>
  <si>
    <t>POHBK 3 09/08/17</t>
  </si>
  <si>
    <t>XS0758309396</t>
  </si>
  <si>
    <t>POHBK 2 5/8 03/20/17</t>
  </si>
  <si>
    <t>XS0931144009</t>
  </si>
  <si>
    <t>POHBK 1 1/4 05/14/18</t>
  </si>
  <si>
    <t>XS0966078221</t>
  </si>
  <si>
    <t>POHBK 1 3/4 08/29/18</t>
  </si>
  <si>
    <t>XS1077588017</t>
  </si>
  <si>
    <t>POHBK 1 1/8 06/17/19</t>
  </si>
  <si>
    <t>XS0944435121</t>
  </si>
  <si>
    <t>POSTE ITALIANE SPA</t>
  </si>
  <si>
    <t>POSIM 3 1/4 06/18/18</t>
  </si>
  <si>
    <t>XS1072613380</t>
  </si>
  <si>
    <t>POSTE VITA SPA</t>
  </si>
  <si>
    <t>POSIM 2 7/8 05/30/19</t>
  </si>
  <si>
    <t>XS0985031375</t>
  </si>
  <si>
    <t>Prologis</t>
  </si>
  <si>
    <t>PRIFII 2 3/4 10/23/18</t>
  </si>
  <si>
    <t>XS1082661551</t>
  </si>
  <si>
    <t>PZU FINANCE AB</t>
  </si>
  <si>
    <t>PZUPW 1 3/8 07/03/19</t>
  </si>
  <si>
    <t>XS0339454851</t>
  </si>
  <si>
    <t>RABOBK 4 3/4 01/15/18</t>
  </si>
  <si>
    <t>XS0426090485</t>
  </si>
  <si>
    <t>RABOBK 4 3/8 05/05/16</t>
  </si>
  <si>
    <t>XS0429484891</t>
  </si>
  <si>
    <t>RABOBK 5 7/8 05/20/19</t>
  </si>
  <si>
    <t>XS0503734872</t>
  </si>
  <si>
    <t>RABOBK 3 3/8 04/21/17</t>
  </si>
  <si>
    <t>XS0619051971</t>
  </si>
  <si>
    <t>RABOBK 3 7/8 04/20/16</t>
  </si>
  <si>
    <t>XS0691801327</t>
  </si>
  <si>
    <t>RABOBK 3 1/2 10/17/18</t>
  </si>
  <si>
    <t>XS1020295348</t>
  </si>
  <si>
    <t>RABOBK 1 3/4 01/22/19</t>
  </si>
  <si>
    <t>XS0803117612</t>
  </si>
  <si>
    <t>RBIAV 2 3/4 07/10/17</t>
  </si>
  <si>
    <t>XS0989620694</t>
  </si>
  <si>
    <t>RBIAV 1 7/8 11/08/18</t>
  </si>
  <si>
    <t>XS0254720633</t>
  </si>
  <si>
    <t>ROBERT BOSCH GMBH</t>
  </si>
  <si>
    <t>RBOSGR 4 3/8 05/19/16</t>
  </si>
  <si>
    <t>XS0433001137</t>
  </si>
  <si>
    <t>RBOSGR 5 1/8 06/12/17</t>
  </si>
  <si>
    <t>XS0442988217</t>
  </si>
  <si>
    <t>RBOSGR 5 08/06/19</t>
  </si>
  <si>
    <t>XS0254035768</t>
  </si>
  <si>
    <t>RBS 4 1/4 05/11/16</t>
  </si>
  <si>
    <t>XS0454984765</t>
  </si>
  <si>
    <t>ROYAL BK OF SCOTLAND PLC</t>
  </si>
  <si>
    <t>RBS 5 3/8 09/30/19</t>
  </si>
  <si>
    <t>NL0009061357</t>
  </si>
  <si>
    <t>RBS 4.3 10/08/16</t>
  </si>
  <si>
    <t>XS0480133338</t>
  </si>
  <si>
    <t>RBS 4 7/8 01/20/17</t>
  </si>
  <si>
    <t>XS0627824633</t>
  </si>
  <si>
    <t>RBS 4 3/4 05/18/16</t>
  </si>
  <si>
    <t>XS0997797054</t>
  </si>
  <si>
    <t>RBS 1 1/2 11/28/16</t>
  </si>
  <si>
    <t>XS1080952960</t>
  </si>
  <si>
    <t>ROYAL BK SCOTLND GRP PLC</t>
  </si>
  <si>
    <t>RBS 1 5/8 06/25/19</t>
  </si>
  <si>
    <t>XS0301945860</t>
  </si>
  <si>
    <t>SHELL INTERNATIONAL FIN</t>
  </si>
  <si>
    <t>RDSALN 4 5/8 05/22/17</t>
  </si>
  <si>
    <t>XS0428147093</t>
  </si>
  <si>
    <t>RDSALN 4 3/8 05/14/18</t>
  </si>
  <si>
    <t>XS0545097742</t>
  </si>
  <si>
    <t>RED ELECTRICA</t>
  </si>
  <si>
    <t>REESM 3 1/2 10/07/16</t>
  </si>
  <si>
    <t>XS0591586788</t>
  </si>
  <si>
    <t>REESM 4 3/4 02/16/18</t>
  </si>
  <si>
    <t>XS0935803386</t>
  </si>
  <si>
    <t>REESM 2 3/8 05/31/19</t>
  </si>
  <si>
    <t>XS0775870982</t>
  </si>
  <si>
    <t>RENAUL 4 1/4 04/27/17</t>
  </si>
  <si>
    <t>XS0940302002</t>
  </si>
  <si>
    <t>RENAUL 1 3/4 07/06/16</t>
  </si>
  <si>
    <t>FR0012173144</t>
  </si>
  <si>
    <t>RENAUL 1 1/8 09/30/19</t>
  </si>
  <si>
    <t>PTRELBOE0017</t>
  </si>
  <si>
    <t>REN REDES ENERGETICAS</t>
  </si>
  <si>
    <t>RENEPL 4 1/8 01/31/18</t>
  </si>
  <si>
    <t>XS0287409212</t>
  </si>
  <si>
    <t>REPSM 4 3/4 02/16/17</t>
  </si>
  <si>
    <t>XS0733696495</t>
  </si>
  <si>
    <t>REPSM 4 7/8 02/19/19</t>
  </si>
  <si>
    <t>XS0896158952</t>
  </si>
  <si>
    <t>RFLBNI 1 1/4 03/01/16</t>
  </si>
  <si>
    <t>FR0010871376</t>
  </si>
  <si>
    <t>PERNOD-RICARD</t>
  </si>
  <si>
    <t>RIFP 4 7/8 03/18/16</t>
  </si>
  <si>
    <t>FR0011022110</t>
  </si>
  <si>
    <t>RIFP 5 03/15/17</t>
  </si>
  <si>
    <t>XS0415624120</t>
  </si>
  <si>
    <t>ROCHE HLDGS INC</t>
  </si>
  <si>
    <t>ROSW 5 5/8 03/04/16</t>
  </si>
  <si>
    <t>XS0760139773</t>
  </si>
  <si>
    <t>ROCHE FINANCE EUROPE BV</t>
  </si>
  <si>
    <t>ROSW 2 06/25/18</t>
  </si>
  <si>
    <t>XS0832466931</t>
  </si>
  <si>
    <t>RENTOKIL INITIAL PLC</t>
  </si>
  <si>
    <t>RTOLN 3 3/8 09/24/19</t>
  </si>
  <si>
    <t>XS0127984747</t>
  </si>
  <si>
    <t>RWE 6 1/4 04/20/16</t>
  </si>
  <si>
    <t>XS0172851650</t>
  </si>
  <si>
    <t>RWE 5 1/8 07/23/18</t>
  </si>
  <si>
    <t>XS0399647675</t>
  </si>
  <si>
    <t>RWE 6 5/8 01/31/19</t>
  </si>
  <si>
    <t>XS0878010718</t>
  </si>
  <si>
    <t>RWE 1 7/8 01/30/20</t>
  </si>
  <si>
    <t>XS0862091955</t>
  </si>
  <si>
    <t>SABLN 1 7/8 01/20/20</t>
  </si>
  <si>
    <t>XS0428037740</t>
  </si>
  <si>
    <t>SANOFI</t>
  </si>
  <si>
    <t>SANFP 4 1/2 05/18/16</t>
  </si>
  <si>
    <t>XS0456451771</t>
  </si>
  <si>
    <t>SANFP 4 1/8 10/11/19</t>
  </si>
  <si>
    <t>FR0011355791</t>
  </si>
  <si>
    <t>SANFP 1 11/14/17</t>
  </si>
  <si>
    <t>XS0544546780</t>
  </si>
  <si>
    <t>Santander</t>
  </si>
  <si>
    <t>SANTAN 4 1/8 10/04/17</t>
  </si>
  <si>
    <t>ES0313440143</t>
  </si>
  <si>
    <t>BANCO ESPANOL DE CREDITO</t>
  </si>
  <si>
    <t>SANTAN 4.08 03/23/16</t>
  </si>
  <si>
    <t>XS0828735893</t>
  </si>
  <si>
    <t>SANTAN 4 5/8 03/21/16</t>
  </si>
  <si>
    <t>XS0877984459</t>
  </si>
  <si>
    <t>SANTAN 4 01/24/20</t>
  </si>
  <si>
    <t>XS1046276504</t>
  </si>
  <si>
    <t>SANTAN 1 3/8 03/25/17</t>
  </si>
  <si>
    <t>XS1074244317</t>
  </si>
  <si>
    <t>SANTAN 1 06/10/16</t>
  </si>
  <si>
    <t>XS1188117391</t>
  </si>
  <si>
    <t>SANTAN 0.9 02/18/20</t>
  </si>
  <si>
    <t>XS0920218079</t>
  </si>
  <si>
    <t>SBAB BANK AB</t>
  </si>
  <si>
    <t>SBAB 1 3/8 05/02/18</t>
  </si>
  <si>
    <t>XS1181873776</t>
  </si>
  <si>
    <t>BAO-TRANS ENTERPRISE</t>
  </si>
  <si>
    <t>SBSG 1 5/8 02/23/18</t>
  </si>
  <si>
    <t>XS0630382538</t>
  </si>
  <si>
    <t>SVENSKA CELLULOSA</t>
  </si>
  <si>
    <t>SCABSS 3 5/8 08/26/16</t>
  </si>
  <si>
    <t>XS0760245539</t>
  </si>
  <si>
    <t>SCANIA</t>
  </si>
  <si>
    <t>SCANIA 1 3/4 03/22/16</t>
  </si>
  <si>
    <t>XS0828736198</t>
  </si>
  <si>
    <t>SCANIA 1 5/8 09/14/17</t>
  </si>
  <si>
    <t>FR0010359687</t>
  </si>
  <si>
    <t>SCOR</t>
  </si>
  <si>
    <t>SCOR 6.154 07/29/49</t>
  </si>
  <si>
    <t>XS0997941199</t>
  </si>
  <si>
    <t>K+S AG</t>
  </si>
  <si>
    <t>SDFGR 3 1/8 12/06/18</t>
  </si>
  <si>
    <t>XS0337453202</t>
  </si>
  <si>
    <t>SEB 7.0922 12/29/49</t>
  </si>
  <si>
    <t>XS0628653007</t>
  </si>
  <si>
    <t>SEB 3 3/4 05/19/16</t>
  </si>
  <si>
    <t>XS0730498143</t>
  </si>
  <si>
    <t>SEB 3 7/8 04/12/17</t>
  </si>
  <si>
    <t>XS0828014133</t>
  </si>
  <si>
    <t>SEB 4 09/12/22</t>
  </si>
  <si>
    <t>XS0854425625</t>
  </si>
  <si>
    <t>SEB 1 7/8 11/14/19</t>
  </si>
  <si>
    <t>XS0972089568</t>
  </si>
  <si>
    <t>SEB 2 03/18/19</t>
  </si>
  <si>
    <t>XS0751937185</t>
  </si>
  <si>
    <t>SECURITAS</t>
  </si>
  <si>
    <t>SECUSS 2 3/4 02/28/17</t>
  </si>
  <si>
    <t>XS0828724004</t>
  </si>
  <si>
    <t>SECUSS 2 1/4 03/14/18</t>
  </si>
  <si>
    <t>XS0984751254</t>
  </si>
  <si>
    <t>SES GLOBAL AMERICAS HLDG</t>
  </si>
  <si>
    <t>SESGFP 1 7/8 10/24/18</t>
  </si>
  <si>
    <t>FR0010745976</t>
  </si>
  <si>
    <t>SUEZ ENVIRONNEMENT</t>
  </si>
  <si>
    <t>SEVFP 6 1/4 04/08/19</t>
  </si>
  <si>
    <t>FR0010765859</t>
  </si>
  <si>
    <t>SEVFP 5.2 06/08/17</t>
  </si>
  <si>
    <t>FR0010333385</t>
  </si>
  <si>
    <t>Saint-Gobain</t>
  </si>
  <si>
    <t>SGOFP 4 7/8 05/31/16</t>
  </si>
  <si>
    <t>XS0294547285</t>
  </si>
  <si>
    <t>SGOFP 4 3/4 04/11/17</t>
  </si>
  <si>
    <t>XS0546725358</t>
  </si>
  <si>
    <t>SGOFP 4 10/08/18</t>
  </si>
  <si>
    <t>XS0683564156</t>
  </si>
  <si>
    <t>SGOFP 4 1/2 09/30/19</t>
  </si>
  <si>
    <t>XS0490111563</t>
  </si>
  <si>
    <t>SVENSKA HANDELSBANKEN AB</t>
  </si>
  <si>
    <t>SHBASS 3 3/4 02/24/17</t>
  </si>
  <si>
    <t>XS0732016596</t>
  </si>
  <si>
    <t>SHBASS 3 3/8 07/17/17</t>
  </si>
  <si>
    <t>XS0794225176</t>
  </si>
  <si>
    <t>SHBASS 2 1/4 06/14/18</t>
  </si>
  <si>
    <t>XS1014674227</t>
  </si>
  <si>
    <t>SHBASS 2.656 01/15/24</t>
  </si>
  <si>
    <t>XS0922296883</t>
  </si>
  <si>
    <t>SIBNEF 2.933 04/26/18</t>
  </si>
  <si>
    <t>XS0266838746</t>
  </si>
  <si>
    <t>SIEGR 5 1/4 09/14/66</t>
  </si>
  <si>
    <t>XS0369461644</t>
  </si>
  <si>
    <t>SIEGR 5 5/8 06/11/18</t>
  </si>
  <si>
    <t>XS0413806596</t>
  </si>
  <si>
    <t>SIEGR 5 1/8 02/20/17</t>
  </si>
  <si>
    <t>XS0630817442</t>
  </si>
  <si>
    <t>SKF AB</t>
  </si>
  <si>
    <t>SKFBSS 3 7/8 05/25/18</t>
  </si>
  <si>
    <t>XS0827529198</t>
  </si>
  <si>
    <t>SKFBSS 1 7/8 09/11/19</t>
  </si>
  <si>
    <t>XS0995382446</t>
  </si>
  <si>
    <t>SCHLUMBERGER</t>
  </si>
  <si>
    <t>SLB 1 1/2 03/04/19</t>
  </si>
  <si>
    <t>XS0295383524</t>
  </si>
  <si>
    <t>ELM BV (SWISS LIFE)</t>
  </si>
  <si>
    <t>SLHNVX 5.849 04/29/49</t>
  </si>
  <si>
    <t>XS0506435576</t>
  </si>
  <si>
    <t>SMITHS GROUP PLC</t>
  </si>
  <si>
    <t>SMINLN 4 1/8 05/05/17</t>
  </si>
  <si>
    <t>FR0010000448</t>
  </si>
  <si>
    <t>SNCF</t>
  </si>
  <si>
    <t>SNCF 4 3/8 07/10/18</t>
  </si>
  <si>
    <t>XS0714735890</t>
  </si>
  <si>
    <t>SNS BANK NV</t>
  </si>
  <si>
    <t>SNSSNS 6 5/8 11/30/16</t>
  </si>
  <si>
    <t>FR0000487886</t>
  </si>
  <si>
    <t>SOCGEN 5 7/8 12/21/16</t>
  </si>
  <si>
    <t>FR0010522631</t>
  </si>
  <si>
    <t>SOCIETE GENERALE</t>
  </si>
  <si>
    <t>SOCGEN 5.129 09/21/17</t>
  </si>
  <si>
    <t>XS0351258255</t>
  </si>
  <si>
    <t>SOCGEN 5.849 03/26/18</t>
  </si>
  <si>
    <t>XS0383634762</t>
  </si>
  <si>
    <t>SOCGEN 6 1/8 08/20/18</t>
  </si>
  <si>
    <t>XS0542607683</t>
  </si>
  <si>
    <t>SOCGEN 3 1/8 09/21/17</t>
  </si>
  <si>
    <t>XS0559668933</t>
  </si>
  <si>
    <t>SOCGEN 3.31 11/23/17</t>
  </si>
  <si>
    <t>XS0618909807</t>
  </si>
  <si>
    <t>SOCGEN 4 04/20/16</t>
  </si>
  <si>
    <t>XS0751525311</t>
  </si>
  <si>
    <t>SOCGEN 3 3/4 03/01/17</t>
  </si>
  <si>
    <t>XS0821220281</t>
  </si>
  <si>
    <t>SOCGEN 2 3/8 02/28/18</t>
  </si>
  <si>
    <t>XS0876828541</t>
  </si>
  <si>
    <t>SOCGEN 2 1/4 01/23/20</t>
  </si>
  <si>
    <t>BE0374557404</t>
  </si>
  <si>
    <t>SOLVAY</t>
  </si>
  <si>
    <t>SOLBBB 4 5/8 06/27/18</t>
  </si>
  <si>
    <t>XS0254808214</t>
  </si>
  <si>
    <t>SOLBBB 6 3/8 06/02/04</t>
  </si>
  <si>
    <t>XS0992293570</t>
  </si>
  <si>
    <t>SOLBBB 4.199 05/29/49</t>
  </si>
  <si>
    <t>XS0551556409</t>
  </si>
  <si>
    <t>SPAROG 3 1/2 04/21/16</t>
  </si>
  <si>
    <t>XS0762421195</t>
  </si>
  <si>
    <t>SPAROG 3 1/2 03/27/17</t>
  </si>
  <si>
    <t>XS0853250271</t>
  </si>
  <si>
    <t>SPAROG 2 05/14/18</t>
  </si>
  <si>
    <t>XS0876758664</t>
  </si>
  <si>
    <t>SPAROG 2 1/8 02/03/20</t>
  </si>
  <si>
    <t>XS0965489239</t>
  </si>
  <si>
    <t>SPAROG 2 1/8 02/27/19</t>
  </si>
  <si>
    <t>XS0253627136</t>
  </si>
  <si>
    <t>ELM BV (SWISS REIN CO)</t>
  </si>
  <si>
    <t>SRENVX 5.252 05/29/49</t>
  </si>
  <si>
    <t>XS0803479442</t>
  </si>
  <si>
    <t>SNAM</t>
  </si>
  <si>
    <t>SRGIM 4 3/8 07/11/16</t>
  </si>
  <si>
    <t>XS0806449814</t>
  </si>
  <si>
    <t>SRGIM 5 01/18/19</t>
  </si>
  <si>
    <t>XS0829183614</t>
  </si>
  <si>
    <t>SRGIM 3 7/8 03/19/18</t>
  </si>
  <si>
    <t>XS0853682069</t>
  </si>
  <si>
    <t>SRGIM 3 1/2 02/13/20</t>
  </si>
  <si>
    <t>XS0914292254</t>
  </si>
  <si>
    <t>SRGIM 2 3/8 06/30/17</t>
  </si>
  <si>
    <t>XS1061410962</t>
  </si>
  <si>
    <t>SRGIM 1 1/2 04/24/19</t>
  </si>
  <si>
    <t>XS0829343598</t>
  </si>
  <si>
    <t>SSE PLC</t>
  </si>
  <si>
    <t>SSELN 5 5/8 09/29/49</t>
  </si>
  <si>
    <t>XS0732522965</t>
  </si>
  <si>
    <t>STANDARD CHARTERED</t>
  </si>
  <si>
    <t>STANLN 4 1/8 01/18/19</t>
  </si>
  <si>
    <t>XS0849677348</t>
  </si>
  <si>
    <t>STANLN 1 3/4 10/29/17</t>
  </si>
  <si>
    <t>XS0995417846</t>
  </si>
  <si>
    <t>STANLN 1 5/8 11/20/18</t>
  </si>
  <si>
    <t>XS0292873683</t>
  </si>
  <si>
    <t>STATKRAFT AS</t>
  </si>
  <si>
    <t>STATK 4 5/8 09/22/17</t>
  </si>
  <si>
    <t>XS0421565150</t>
  </si>
  <si>
    <t>STATK 6 5/8 04/02/19</t>
  </si>
  <si>
    <t>XS0543710395</t>
  </si>
  <si>
    <t>SANTOS FINANCE LTD</t>
  </si>
  <si>
    <t>STOAU 8 1/4 09/22/70</t>
  </si>
  <si>
    <t>XS1184885041</t>
  </si>
  <si>
    <t>CSSC CAPITAL 2015</t>
  </si>
  <si>
    <t>STSHIP 1.7 02/19/18</t>
  </si>
  <si>
    <t>FR0010224337</t>
  </si>
  <si>
    <t>SCHNEIDER ELECTRIC</t>
  </si>
  <si>
    <t>SUFP 4 08/11/17</t>
  </si>
  <si>
    <t>FR0010922542</t>
  </si>
  <si>
    <t>SUFP 2 7/8 07/20/16</t>
  </si>
  <si>
    <t>FR0011075183</t>
  </si>
  <si>
    <t>SUFP 3 3/4 07/12/18</t>
  </si>
  <si>
    <t>FR0011119460</t>
  </si>
  <si>
    <t>SUFP 3 1/2 01/22/19</t>
  </si>
  <si>
    <t>XS0351738033</t>
  </si>
  <si>
    <t>SEVERN TRENT WATER UTIL</t>
  </si>
  <si>
    <t>SVTLN 5 1/4 03/11/16</t>
  </si>
  <si>
    <t>XS0740788699</t>
  </si>
  <si>
    <t>SWEDBANK</t>
  </si>
  <si>
    <t>SWEDA 3 3/8 02/09/17</t>
  </si>
  <si>
    <t>XS0768453101</t>
  </si>
  <si>
    <t>SWEDA 2 3/8 04/04/16</t>
  </si>
  <si>
    <t>XS0861583887</t>
  </si>
  <si>
    <t>SWEDA 3 12/05/22</t>
  </si>
  <si>
    <t>XS0875339995</t>
  </si>
  <si>
    <t>SWEDA 1 1/8 01/18/17</t>
  </si>
  <si>
    <t>XS1036494638</t>
  </si>
  <si>
    <t>SWEDA 2 3/8 02/26/24</t>
  </si>
  <si>
    <t>XS1045283766</t>
  </si>
  <si>
    <t>SWEDA 1 1/2 03/18/19</t>
  </si>
  <si>
    <t>XS0562188580</t>
  </si>
  <si>
    <t>SWEDISH MATCH AB</t>
  </si>
  <si>
    <t>SWEMAT 3 7/8 11/24/17</t>
  </si>
  <si>
    <t>XS0982551417</t>
  </si>
  <si>
    <t>SYDBANK A/S</t>
  </si>
  <si>
    <t>SYDBDC 1 1/2 10/17/16</t>
  </si>
  <si>
    <t>XS0606202454</t>
  </si>
  <si>
    <t>SUEDZUCKER</t>
  </si>
  <si>
    <t>SZUGR 4 1/8 03/29/18</t>
  </si>
  <si>
    <t>XS0593960304</t>
  </si>
  <si>
    <t>TDC</t>
  </si>
  <si>
    <t>TDCDC 4 3/8 02/23/18</t>
  </si>
  <si>
    <t>XS0419264063</t>
  </si>
  <si>
    <t>TELEFO 5.496 04/01/16</t>
  </si>
  <si>
    <t>XS0462999573</t>
  </si>
  <si>
    <t>TELEFO 4.693 11/11/19</t>
  </si>
  <si>
    <t>XS0540187894</t>
  </si>
  <si>
    <t>TELEFO 3.661 09/18/17</t>
  </si>
  <si>
    <t>XS0746276335</t>
  </si>
  <si>
    <t>TELEFO 4.797 02/21/18</t>
  </si>
  <si>
    <t>XS0842214818</t>
  </si>
  <si>
    <t>TELEFO 4.71 01/20/20</t>
  </si>
  <si>
    <t>XS0934042549</t>
  </si>
  <si>
    <t>TELEFO 2.736 05/29/19</t>
  </si>
  <si>
    <t>XS0301954771</t>
  </si>
  <si>
    <t>TELNO 4 7/8 05/29/17</t>
  </si>
  <si>
    <t>XS0798788716</t>
  </si>
  <si>
    <t>TELNO 1 3/4 01/15/18</t>
  </si>
  <si>
    <t>XS0484213268</t>
  </si>
  <si>
    <t>TENNET HOLDING BV</t>
  </si>
  <si>
    <t>TENN 6.655 06/29/49</t>
  </si>
  <si>
    <t>XS0593606550</t>
  </si>
  <si>
    <t>TENN 3 7/8 02/21/18</t>
  </si>
  <si>
    <t>XS0765295828</t>
  </si>
  <si>
    <t>TEVA PHARM FIN IV BV</t>
  </si>
  <si>
    <t>TEVA 2 7/8 04/15/19</t>
  </si>
  <si>
    <t>XS0210629522</t>
  </si>
  <si>
    <t>TELEKOM AUSTRIA</t>
  </si>
  <si>
    <t>TKAAV 4 1/4 01/27/17</t>
  </si>
  <si>
    <t>XS0292607701</t>
  </si>
  <si>
    <t>TELSTRA CORP LTD</t>
  </si>
  <si>
    <t>TLSAU 4 3/4 03/21/17</t>
  </si>
  <si>
    <t>XS0289507997</t>
  </si>
  <si>
    <t>TELIASONERA</t>
  </si>
  <si>
    <t>TLSNSS 4 3/4 03/07/17</t>
  </si>
  <si>
    <t>XS0592627003</t>
  </si>
  <si>
    <t>TLSNSS 4 1/4 02/18/20</t>
  </si>
  <si>
    <t>XS1033658565</t>
  </si>
  <si>
    <t>TLSNSS 1 3/8 02/18/19</t>
  </si>
  <si>
    <t>XS0303256050</t>
  </si>
  <si>
    <t>Total</t>
  </si>
  <si>
    <t>TOTAL 4.7 06/06/17</t>
  </si>
  <si>
    <t>XS0410303647</t>
  </si>
  <si>
    <t>TOTAL 4 7/8 01/28/19</t>
  </si>
  <si>
    <t>XS0881360555</t>
  </si>
  <si>
    <t>TOYOTA</t>
  </si>
  <si>
    <t>TOYOTA 1 1/4 08/01/17</t>
  </si>
  <si>
    <t>XS0436320278</t>
  </si>
  <si>
    <t>TERNA SPA</t>
  </si>
  <si>
    <t>TRNIM 4 7/8 10/03/19</t>
  </si>
  <si>
    <t>XS0747771128</t>
  </si>
  <si>
    <t>TRNIM 4 1/8 02/17/17</t>
  </si>
  <si>
    <t>XS0843310748</t>
  </si>
  <si>
    <t>TRNIM 2 7/8 02/16/18</t>
  </si>
  <si>
    <t>XS0435276224</t>
  </si>
  <si>
    <t>TVO</t>
  </si>
  <si>
    <t>TVO 6 06/27/16</t>
  </si>
  <si>
    <t>XS0740810881</t>
  </si>
  <si>
    <t>TVO 4 5/8 02/04/19</t>
  </si>
  <si>
    <t>XS0986090164</t>
  </si>
  <si>
    <t>UBIIM 2 3/4 04/28/17</t>
  </si>
  <si>
    <t>XS0304031775</t>
  </si>
  <si>
    <t>UBS</t>
  </si>
  <si>
    <t>UBS 4 3/4 06/07/17</t>
  </si>
  <si>
    <t>XS0359388690</t>
  </si>
  <si>
    <t>UBS 6 04/18/18</t>
  </si>
  <si>
    <t>XS0207065110</t>
  </si>
  <si>
    <t>UCGIM 4 3/8 01/29/20</t>
  </si>
  <si>
    <t>XS0754588787</t>
  </si>
  <si>
    <t>UCGIM 4 7/8 03/07/17</t>
  </si>
  <si>
    <t>DE000A1G3U23</t>
  </si>
  <si>
    <t>UCGIM 3 1/2 05/04/16</t>
  </si>
  <si>
    <t>IT0004854060</t>
  </si>
  <si>
    <t>UCGIM 0 10/31/17</t>
  </si>
  <si>
    <t>XS0863482336</t>
  </si>
  <si>
    <t>UCGIM 3 3/8 01/11/18</t>
  </si>
  <si>
    <t>XS1004918774</t>
  </si>
  <si>
    <t>UCGIM 2 1/4 12/16/16</t>
  </si>
  <si>
    <t>IT0004984198</t>
  </si>
  <si>
    <t>UCGIM 2 07/31/17</t>
  </si>
  <si>
    <t>XS1078760813</t>
  </si>
  <si>
    <t>UCGIM 1 1/2 06/19/19</t>
  </si>
  <si>
    <t>XS0452418238</t>
  </si>
  <si>
    <t>UNIBAIL-RODAMCO SE</t>
  </si>
  <si>
    <t>ULFP 4 5/8 09/23/16</t>
  </si>
  <si>
    <t>XS0686597286</t>
  </si>
  <si>
    <t>ULFP 3 1/2 04/06/16</t>
  </si>
  <si>
    <t>XS0718969271</t>
  </si>
  <si>
    <t>ULFP 3 7/8 12/13/17</t>
  </si>
  <si>
    <t>XS0761713865</t>
  </si>
  <si>
    <t>ULFP 3 03/22/19</t>
  </si>
  <si>
    <t>XS0811116853</t>
  </si>
  <si>
    <t>ULFP 2 1/4 08/01/18</t>
  </si>
  <si>
    <t>XS0850006593</t>
  </si>
  <si>
    <t>ULFP 1 5/8 06/26/17</t>
  </si>
  <si>
    <t>XS0978619194</t>
  </si>
  <si>
    <t>ULFP 1 7/8 10/08/18</t>
  </si>
  <si>
    <t>XS0210237011</t>
  </si>
  <si>
    <t>UNITED UTILIT WATER LTD</t>
  </si>
  <si>
    <t>UU 4 1/4 01/24/20</t>
  </si>
  <si>
    <t>XS1077629225</t>
  </si>
  <si>
    <t>TURKIYE VAKIFLAR BANKASI</t>
  </si>
  <si>
    <t>VAKBN 3 1/2 06/17/19</t>
  </si>
  <si>
    <t>XS0497362748</t>
  </si>
  <si>
    <t>VALE</t>
  </si>
  <si>
    <t>VALEBZ 4 3/8 03/24/18</t>
  </si>
  <si>
    <t>XS0170239692</t>
  </si>
  <si>
    <t>VATTENFALL</t>
  </si>
  <si>
    <t>VATFAL 5 06/18/18</t>
  </si>
  <si>
    <t>XS0401891733</t>
  </si>
  <si>
    <t>VATFAL 6 3/4 01/31/19</t>
  </si>
  <si>
    <t>XS0417208161</t>
  </si>
  <si>
    <t>VATFAL 5 1/4 03/17/16</t>
  </si>
  <si>
    <t>XS0439828269</t>
  </si>
  <si>
    <t>VERBUND</t>
  </si>
  <si>
    <t>VERAV 4 3/4 07/16/19</t>
  </si>
  <si>
    <t>XS1089859505</t>
  </si>
  <si>
    <t>VESTEDA FINANCE BV</t>
  </si>
  <si>
    <t>VESTNL 1 3/4 07/22/19</t>
  </si>
  <si>
    <t>FR0000474983</t>
  </si>
  <si>
    <t>VEOLIA</t>
  </si>
  <si>
    <t>VIEFP 5 3/8 05/28/18</t>
  </si>
  <si>
    <t>FR0010397927</t>
  </si>
  <si>
    <t>VIEFP 4 3/8 01/16/17</t>
  </si>
  <si>
    <t>FR0010750489</t>
  </si>
  <si>
    <t>VIEFP 6 3/4 04/24/19</t>
  </si>
  <si>
    <t>FR0010762732</t>
  </si>
  <si>
    <t>VIEFP 5.7 06/29/17</t>
  </si>
  <si>
    <t>AT0000A09SA8</t>
  </si>
  <si>
    <t>VIENNA INSURANCE GRP AGW</t>
  </si>
  <si>
    <t>VIGAV 8 09/29/49</t>
  </si>
  <si>
    <t>FR0010830034</t>
  </si>
  <si>
    <t>VIVENDI</t>
  </si>
  <si>
    <t>VIVFP 4 7/8 12/02/19</t>
  </si>
  <si>
    <t>FR0010830042</t>
  </si>
  <si>
    <t>VIVFP 4 1/4 12/01/16</t>
  </si>
  <si>
    <t>FR0010878751</t>
  </si>
  <si>
    <t>VIVFP 4 03/31/17</t>
  </si>
  <si>
    <t>FR0011302793</t>
  </si>
  <si>
    <t>VKFP 3 1/4 08/02/19</t>
  </si>
  <si>
    <t>XS0302948319</t>
  </si>
  <si>
    <t>VLVY 5 05/31/17</t>
  </si>
  <si>
    <t>XS0858089740</t>
  </si>
  <si>
    <t>VLVY 2 3/8 11/26/19</t>
  </si>
  <si>
    <t>XS0169888558</t>
  </si>
  <si>
    <t>VODAFONE</t>
  </si>
  <si>
    <t>VOD 5 06/04/18</t>
  </si>
  <si>
    <t>XS0257807957</t>
  </si>
  <si>
    <t>VOD 4 3/4 06/14/16</t>
  </si>
  <si>
    <t>XS0306488627</t>
  </si>
  <si>
    <t>VOITH GMBH</t>
  </si>
  <si>
    <t>VOITGR 5 3/8 06/21/17</t>
  </si>
  <si>
    <t>DE000A0LPYW7</t>
  </si>
  <si>
    <t>VORARLBERG LND-HYPOBK AG</t>
  </si>
  <si>
    <t>VORHYP 4 1/8 03/20/17</t>
  </si>
  <si>
    <t>XS1070100257</t>
  </si>
  <si>
    <t>VORHYP 1 1/2 05/22/19</t>
  </si>
  <si>
    <t>XS0505532134</t>
  </si>
  <si>
    <t>VOTORANTIM CIMENTOS SA</t>
  </si>
  <si>
    <t>VOTORA 5 1/4 04/28/17</t>
  </si>
  <si>
    <t>XS0168881760</t>
  </si>
  <si>
    <t>VOLKSWAGEN</t>
  </si>
  <si>
    <t>VW 5 3/8 05/22/18</t>
  </si>
  <si>
    <t>XS0633111207</t>
  </si>
  <si>
    <t>VW 3 3/8 06/03/16</t>
  </si>
  <si>
    <t>XS0702452995</t>
  </si>
  <si>
    <t>VW 3 1/4 05/10/18</t>
  </si>
  <si>
    <t>XS0731681556</t>
  </si>
  <si>
    <t>VW 3 1/4 01/21/19</t>
  </si>
  <si>
    <t>XS0782708456</t>
  </si>
  <si>
    <t>VW 1 7/8 05/15/17</t>
  </si>
  <si>
    <t>XS0873793375</t>
  </si>
  <si>
    <t>VW 2 01/14/20</t>
  </si>
  <si>
    <t>XS0909787300</t>
  </si>
  <si>
    <t>VW 1 10/26/16</t>
  </si>
  <si>
    <t>XS0927639780</t>
  </si>
  <si>
    <t>VW 1 1/8 02/08/18</t>
  </si>
  <si>
    <t>XS0968913268</t>
  </si>
  <si>
    <t>VW 3 7/8 09/29/49</t>
  </si>
  <si>
    <t>XS1031018911</t>
  </si>
  <si>
    <t>VW 1 1/2 02/13/19</t>
  </si>
  <si>
    <t>XS1050916649</t>
  </si>
  <si>
    <t>VW 1 10/04/17</t>
  </si>
  <si>
    <t>XS0262913998</t>
  </si>
  <si>
    <t>WELLS FARGO &amp; COMPANY</t>
  </si>
  <si>
    <t>WFC 4 3/8 08/01/16</t>
  </si>
  <si>
    <t>XS0273766732</t>
  </si>
  <si>
    <t>WFC 4 1/8 11/03/16</t>
  </si>
  <si>
    <t>XS0275769403</t>
  </si>
  <si>
    <t>WACHOVIA CORP</t>
  </si>
  <si>
    <t>WFC 4 3/8 11/27/18</t>
  </si>
  <si>
    <t>DE000A1YC8M0</t>
  </si>
  <si>
    <t>WL BANK</t>
  </si>
  <si>
    <t>WLBANK 1 1/8 03/25/19</t>
  </si>
  <si>
    <t>XS0362329517</t>
  </si>
  <si>
    <t>WPP</t>
  </si>
  <si>
    <t>WPPLN 6 5/8 05/12/16</t>
  </si>
  <si>
    <t>XS0453410978</t>
  </si>
  <si>
    <t>WESTPAC BANKING CORP</t>
  </si>
  <si>
    <t>WSTP 4 1/4 09/22/16</t>
  </si>
  <si>
    <t>XS0478736654</t>
  </si>
  <si>
    <t>WSTP 4.405 01/21/20</t>
  </si>
  <si>
    <t>XS0494870701</t>
  </si>
  <si>
    <t>WESTPAC SECURITIES NZ LT</t>
  </si>
  <si>
    <t>WSTP 3 7/8 03/20/17</t>
  </si>
  <si>
    <t>XS0630545852</t>
  </si>
  <si>
    <t>WSTP 4 1/8 05/25/18</t>
  </si>
  <si>
    <t>XS0625977987</t>
  </si>
  <si>
    <t>WUERTH FINANCE INTL BV</t>
  </si>
  <si>
    <t>WURTH 3 3/4 05/25/18</t>
  </si>
  <si>
    <t>XS1046237431</t>
  </si>
  <si>
    <t>YORKSHIRE BUILDING SOC</t>
  </si>
  <si>
    <t>YBS 2 1/8 03/18/19</t>
  </si>
  <si>
    <t>XS0979598207</t>
  </si>
  <si>
    <t>ZAPADOSLOVENSKA ENRG AS</t>
  </si>
  <si>
    <t>ZAPAEN 2 7/8 10/14/18</t>
  </si>
  <si>
    <t>XS1148166710</t>
  </si>
  <si>
    <t>ZURNVX 0.848 12/04/19</t>
  </si>
  <si>
    <t>ES0000012411</t>
  </si>
  <si>
    <t>SPGB 5 3/4 07/30/32</t>
  </si>
  <si>
    <t>IT0003685093</t>
  </si>
  <si>
    <t>ITALY 5.2 07/31/34</t>
  </si>
  <si>
    <t>XS1180157544</t>
  </si>
  <si>
    <t>ITALY 1.862 02/02/28</t>
  </si>
  <si>
    <t>XS0433152690</t>
  </si>
  <si>
    <t>MCDONALD</t>
  </si>
  <si>
    <t>MCD 4 1/4 06/10/16</t>
  </si>
  <si>
    <t>XS1195201931</t>
  </si>
  <si>
    <t>Total 2 1/4 Perp</t>
  </si>
  <si>
    <t>DE000A1RE1Q3</t>
  </si>
  <si>
    <t>Allianz 5 5/8   2042-22</t>
  </si>
  <si>
    <t>IT0004849318</t>
  </si>
  <si>
    <t>Intesa 4.8 05/10/2017</t>
  </si>
  <si>
    <t>IT0004871965</t>
  </si>
  <si>
    <t>Intesa 3.7 18/01/2019</t>
  </si>
  <si>
    <t>IT0004909013</t>
  </si>
  <si>
    <t>Intesa Float 15/05/2018</t>
  </si>
  <si>
    <t>XS1050547857</t>
  </si>
  <si>
    <t>MS 2 3/8 31/03/2021</t>
  </si>
  <si>
    <t>XS0611783928</t>
  </si>
  <si>
    <t>RESFER 4 1/4 10/07/26</t>
  </si>
  <si>
    <t>SWAP00083600</t>
  </si>
  <si>
    <t>A10061</t>
  </si>
  <si>
    <t>SWAP00083603</t>
  </si>
  <si>
    <t>SWAP00083605</t>
  </si>
  <si>
    <t>SWAP00095449</t>
  </si>
  <si>
    <t>XS1064100115</t>
  </si>
  <si>
    <t>JPM Float 05/2019</t>
  </si>
  <si>
    <t>LU1135865084</t>
  </si>
  <si>
    <t>Lyxor ETF S&amp;P500</t>
  </si>
  <si>
    <t>LU1103155468</t>
  </si>
  <si>
    <t>Amundi minvar</t>
  </si>
  <si>
    <t>DE0009750554</t>
  </si>
  <si>
    <t>Quoniam MINRISK</t>
  </si>
  <si>
    <t>FR0010965137</t>
  </si>
  <si>
    <t>CPR CROISSANCE</t>
  </si>
  <si>
    <t>FR0000186413</t>
  </si>
  <si>
    <t>OATi 3.4 05/2029</t>
  </si>
  <si>
    <t>IT0004887896</t>
  </si>
  <si>
    <t>Intesa 3.1 02/2019</t>
  </si>
  <si>
    <t>IT0004898273</t>
  </si>
  <si>
    <t>Intesa 3.5 04/2019</t>
  </si>
  <si>
    <t>FR0011033851</t>
  </si>
  <si>
    <t>CNP 6.875   09/2041</t>
  </si>
  <si>
    <t>FR0011372622</t>
  </si>
  <si>
    <t>Auchan 2.375  12/2022</t>
  </si>
  <si>
    <t>FR0012649333</t>
  </si>
  <si>
    <t>Agence France Locale</t>
  </si>
  <si>
    <t>Ag France Loc. 0.375  03/2022</t>
  </si>
  <si>
    <t>XS0847433561</t>
  </si>
  <si>
    <t>BNP 2.875 10/2022</t>
  </si>
  <si>
    <t>XS1206712868</t>
  </si>
  <si>
    <t>DE0001102309</t>
  </si>
  <si>
    <t>DBR 1.5  02/23</t>
  </si>
  <si>
    <t>XS1000918018</t>
  </si>
  <si>
    <t>Louis Dreyfus 4%  12/2020</t>
  </si>
  <si>
    <t>XS1032978345</t>
  </si>
  <si>
    <t>Goldman Sachs 2.5%  10/2021</t>
  </si>
  <si>
    <t>LU0212993595</t>
  </si>
  <si>
    <t>LU0095827381</t>
  </si>
  <si>
    <t>IT0005090318</t>
  </si>
  <si>
    <t>BTP 1.5%  01/06/25</t>
  </si>
  <si>
    <t>USF8586CAM4S</t>
  </si>
  <si>
    <t>Obligations_credit_swap</t>
  </si>
  <si>
    <t>SWAP SG 3.5 15/01/2016</t>
  </si>
  <si>
    <t>USL2967VEB7S</t>
  </si>
  <si>
    <t>US05568HAA33</t>
  </si>
  <si>
    <t>US05568HAA3S</t>
  </si>
  <si>
    <t>US87927VAL2S</t>
  </si>
  <si>
    <t>GRS352003008</t>
  </si>
  <si>
    <t>BE0005632063</t>
  </si>
  <si>
    <t>A10070</t>
  </si>
  <si>
    <t>XS1144084099</t>
  </si>
  <si>
    <t>AT&amp;T Float 06/04/19</t>
  </si>
  <si>
    <t>FR0013084407</t>
  </si>
  <si>
    <t>LU1308664413</t>
  </si>
  <si>
    <t>A10066</t>
  </si>
  <si>
    <t>DE000A2AA1F8</t>
  </si>
  <si>
    <t>DB 1.25 09/08/21</t>
  </si>
  <si>
    <t>XS0882849507</t>
  </si>
  <si>
    <t>GS 3.25 02/01/23</t>
  </si>
  <si>
    <t>DE0001102366</t>
  </si>
  <si>
    <t>DBR 08/15/2024</t>
  </si>
  <si>
    <t>XS1115479559</t>
  </si>
  <si>
    <t>Crédit Suisse 1.375%  31/01/2022</t>
  </si>
  <si>
    <t>DE0001102390</t>
  </si>
  <si>
    <t>DBR 0.5 02/15/2026</t>
  </si>
  <si>
    <t>XS1169630602</t>
  </si>
  <si>
    <t>CREDIT AGRICOLE  0.875 01/2022</t>
  </si>
  <si>
    <t>XS1110299036</t>
  </si>
  <si>
    <t>SAMAFH 1.5 09/2021</t>
  </si>
  <si>
    <t>XS1385051112</t>
  </si>
  <si>
    <t>Barclays 1.875% 03/2021</t>
  </si>
  <si>
    <t>A10075</t>
  </si>
  <si>
    <t>FASO 4</t>
  </si>
  <si>
    <t>A10080</t>
  </si>
  <si>
    <t>DE0001102374</t>
  </si>
  <si>
    <t>DBR 0.5 02/2025</t>
  </si>
  <si>
    <t>XS0874864860</t>
  </si>
  <si>
    <t>TELEFO 3.987 01//23</t>
  </si>
  <si>
    <t>XS1292384960</t>
  </si>
  <si>
    <t>Apple  1.375  01/2024</t>
  </si>
  <si>
    <t>XS1379171140</t>
  </si>
  <si>
    <t>MS 1.75  11/03/2024</t>
  </si>
  <si>
    <t>A10085</t>
  </si>
  <si>
    <t>XS1456422135</t>
  </si>
  <si>
    <t>JPM 0.625 01/2024</t>
  </si>
  <si>
    <t>XS1501167164</t>
  </si>
  <si>
    <t>Total 2.708 Perp</t>
  </si>
  <si>
    <t>XS1139688268</t>
  </si>
  <si>
    <t>BG Energy</t>
  </si>
  <si>
    <t>BG Energy 1.25  21/11/2022</t>
  </si>
  <si>
    <t>XS1514149159</t>
  </si>
  <si>
    <t>Whirlpool</t>
  </si>
  <si>
    <t>Whirlpool 1.25  11/2026</t>
  </si>
  <si>
    <t>FR0013200813</t>
  </si>
  <si>
    <t>OAT 0.25% 11/2026</t>
  </si>
  <si>
    <t>XS1290850707</t>
  </si>
  <si>
    <t>Bank of Am. 1.625% 14/09/22</t>
  </si>
  <si>
    <t>A10092</t>
  </si>
  <si>
    <t>OMNES</t>
  </si>
  <si>
    <t>A10093</t>
  </si>
  <si>
    <t>OMNES B</t>
  </si>
  <si>
    <t>FR0010717116</t>
  </si>
  <si>
    <t>AMUNDI  VALUE</t>
  </si>
  <si>
    <t>NL0010733424</t>
  </si>
  <si>
    <t>NETHER 2 07/15/24</t>
  </si>
  <si>
    <t>NL0011819040</t>
  </si>
  <si>
    <t>NETHER 0 1/2 07/15/26</t>
  </si>
  <si>
    <t>FI4000210620</t>
  </si>
  <si>
    <t>EVLI</t>
  </si>
  <si>
    <t>XS1550951641</t>
  </si>
  <si>
    <t>Santander 0.875 01/2022</t>
  </si>
  <si>
    <t>FR0011982776</t>
  </si>
  <si>
    <t>OATei 0.7%  07/2030</t>
  </si>
  <si>
    <t>DE0001030559</t>
  </si>
  <si>
    <t>DBRei 0.7%  07/2030</t>
  </si>
  <si>
    <t>A10064</t>
  </si>
  <si>
    <t>A10095</t>
  </si>
  <si>
    <t>A10097</t>
  </si>
  <si>
    <t>DE0001102408</t>
  </si>
  <si>
    <t>DBR 0 08/2026</t>
  </si>
  <si>
    <t>XS1560862580</t>
  </si>
  <si>
    <t>Bank of Am. 02/2022</t>
  </si>
  <si>
    <t>XS0878743623</t>
  </si>
  <si>
    <t>Axa 5,125  07/2043-23</t>
  </si>
  <si>
    <t>XS1577427526</t>
  </si>
  <si>
    <t>Goldman Sachs Float 09/2022</t>
  </si>
  <si>
    <t>XS1069521083</t>
  </si>
  <si>
    <t>CREDIT AGRICOLE 2.375% 05/2024</t>
  </si>
  <si>
    <t>XS1401331753</t>
  </si>
  <si>
    <t>CARREFOUR 0.75% 04/2024</t>
  </si>
  <si>
    <t>FR0010800540</t>
  </si>
  <si>
    <t>EDF 4.625% 09/2024</t>
  </si>
  <si>
    <t>XS1531174388</t>
  </si>
  <si>
    <t>BARCLAYS 12/2023</t>
  </si>
  <si>
    <t>XS1603892065</t>
  </si>
  <si>
    <t>Morgan Stanley Float 11/2022</t>
  </si>
  <si>
    <t>FR0013257615</t>
  </si>
  <si>
    <t>LVMH 0.375% 05/2022</t>
  </si>
  <si>
    <t>FR0011720960</t>
  </si>
  <si>
    <t>XS1069549761</t>
  </si>
  <si>
    <t>BFCM 3%  05/2024</t>
  </si>
  <si>
    <t>XS1310493744</t>
  </si>
  <si>
    <t>JPM  10/2022</t>
  </si>
  <si>
    <t>FR0013258936</t>
  </si>
  <si>
    <t>Credit Mut. Arkea 1,25% 05/24</t>
  </si>
  <si>
    <t>XS1457608013</t>
  </si>
  <si>
    <t>FR0013259223</t>
  </si>
  <si>
    <t>ROCHE BRUNE</t>
  </si>
  <si>
    <t>XS1586146851</t>
  </si>
  <si>
    <t>SG FLOAT 04/2022</t>
  </si>
  <si>
    <t>FR0013165099</t>
  </si>
  <si>
    <t>FR0013282571</t>
  </si>
  <si>
    <t>Vivendi 0.875 09/2024</t>
  </si>
  <si>
    <t>BE0002266352</t>
  </si>
  <si>
    <t>KBC 0.75% 18/10/23</t>
  </si>
  <si>
    <t>XS1421827269</t>
  </si>
  <si>
    <t>Swiss Re</t>
  </si>
  <si>
    <t>Swiss Re 1.375% 27/5/23</t>
  </si>
  <si>
    <t>XS0867612466</t>
  </si>
  <si>
    <t>Soc. Gen. 4% 07/2023</t>
  </si>
  <si>
    <t>XS1547407830</t>
  </si>
  <si>
    <t>BNP 10/10/2023</t>
  </si>
  <si>
    <t>FR0013276003</t>
  </si>
  <si>
    <t>FR0013123379</t>
  </si>
  <si>
    <t>LU1689651096</t>
  </si>
  <si>
    <t>FIDELITY ASIA</t>
  </si>
  <si>
    <t>LU1218208467</t>
  </si>
  <si>
    <t>LU0528104002</t>
  </si>
  <si>
    <t>FR0013286838</t>
  </si>
  <si>
    <t>BanquePostale</t>
  </si>
  <si>
    <t>La BANQUE POSTALE 1% 10/2024</t>
  </si>
  <si>
    <t>FR0013286192</t>
  </si>
  <si>
    <t>FRANCE</t>
  </si>
  <si>
    <t>FRTR 0.75 05/2028</t>
  </si>
  <si>
    <t>XS1560991637</t>
  </si>
  <si>
    <t>LouisDreyfus</t>
  </si>
  <si>
    <t>LOUIS DREYFUS 4% 02/2022</t>
  </si>
  <si>
    <t>XS1651453729</t>
  </si>
  <si>
    <t>NATIONWIDE</t>
  </si>
  <si>
    <t>NATIONWIDE 2% 07/2029</t>
  </si>
  <si>
    <t>CH0341440334</t>
  </si>
  <si>
    <t>UBS GROUP 1.5 11/2024</t>
  </si>
  <si>
    <t>FR0013291556</t>
  </si>
  <si>
    <t>ARKEA</t>
  </si>
  <si>
    <t>CMARK  1.875 10/2029</t>
  </si>
  <si>
    <t>XS1564394796</t>
  </si>
  <si>
    <t>INT 2.5 02/2029 SUB</t>
  </si>
  <si>
    <t>XS0811555183</t>
  </si>
  <si>
    <t>Heineken 2.875 08/2025</t>
  </si>
  <si>
    <t>FR0013241361</t>
  </si>
  <si>
    <t>RCI B. 1.375 03/2024</t>
  </si>
  <si>
    <t>DE000DL19TX8</t>
  </si>
  <si>
    <t>DB Float 12/2020</t>
  </si>
  <si>
    <t>LU1705549571</t>
  </si>
  <si>
    <t>UNIGLOBAL</t>
  </si>
  <si>
    <t>LU1701702026</t>
  </si>
  <si>
    <t>INVESCO PAN EUROPE</t>
  </si>
  <si>
    <t>A10098</t>
  </si>
  <si>
    <t>AT0000A1VGK0</t>
  </si>
  <si>
    <t>Autriche 0.5% 04/2027</t>
  </si>
  <si>
    <t>Colonne1</t>
  </si>
  <si>
    <t>Etape :</t>
  </si>
  <si>
    <t>Fichier csv rempli</t>
  </si>
  <si>
    <t>Script Feed</t>
  </si>
  <si>
    <t>Colonne2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</si>
</sst>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3" fillId="6" borderId="0" applyNumberFormat="0" applyBorder="0" applyAlignment="0" applyProtection="0"/>
  </cellStyleXfs>
  <cellXfs count="47">
    <xf numFmtId="0" fontId="0" fillId="0" borderId="0" xfId="0"/>
    <xf numFmtId="0" fontId="0" fillId="4" borderId="0" xfId="0" applyFont="1" applyFill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/>
    <xf numFmtId="0" fontId="0" fillId="4" borderId="4" xfId="1" applyFont="1" applyFill="1" applyBorder="1" applyAlignment="1">
      <alignment horizontal="left"/>
    </xf>
    <xf numFmtId="0" fontId="0" fillId="4" borderId="4" xfId="1" applyFont="1" applyFill="1" applyBorder="1" applyAlignment="1">
      <alignment horizontal="center"/>
    </xf>
    <xf numFmtId="0" fontId="0" fillId="4" borderId="5" xfId="1" applyFont="1" applyFill="1" applyBorder="1" applyAlignment="1">
      <alignment horizontal="center"/>
    </xf>
    <xf numFmtId="0" fontId="0" fillId="4" borderId="6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/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Border="1"/>
    <xf numFmtId="14" fontId="0" fillId="0" borderId="0" xfId="0" applyNumberFormat="1"/>
    <xf numFmtId="0" fontId="0" fillId="5" borderId="0" xfId="0" applyFont="1" applyFill="1" applyBorder="1"/>
    <xf numFmtId="164" fontId="0" fillId="5" borderId="0" xfId="2" applyNumberFormat="1" applyFont="1" applyFill="1" applyBorder="1"/>
    <xf numFmtId="0" fontId="0" fillId="5" borderId="3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0" fillId="4" borderId="12" xfId="1" applyFont="1" applyFill="1" applyBorder="1" applyAlignment="1">
      <alignment horizontal="center"/>
    </xf>
    <xf numFmtId="0" fontId="0" fillId="4" borderId="13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4" borderId="11" xfId="0" applyFont="1" applyFill="1" applyBorder="1"/>
    <xf numFmtId="0" fontId="0" fillId="4" borderId="10" xfId="0" applyFont="1" applyFill="1" applyBorder="1"/>
    <xf numFmtId="0" fontId="3" fillId="6" borderId="0" xfId="3" applyBorder="1"/>
    <xf numFmtId="0" fontId="3" fillId="6" borderId="3" xfId="3" applyBorder="1"/>
    <xf numFmtId="0" fontId="3" fillId="6" borderId="5" xfId="3" applyBorder="1" applyAlignment="1">
      <alignment horizontal="center"/>
    </xf>
    <xf numFmtId="0" fontId="3" fillId="6" borderId="7" xfId="3" applyBorder="1"/>
    <xf numFmtId="0" fontId="3" fillId="6" borderId="0" xfId="3"/>
    <xf numFmtId="0" fontId="0" fillId="5" borderId="0" xfId="0" applyFont="1" applyFill="1" applyBorder="1" applyAlignment="1">
      <alignment horizontal="center" wrapText="1"/>
    </xf>
    <xf numFmtId="0" fontId="0" fillId="5" borderId="8" xfId="0" applyFont="1" applyFill="1" applyBorder="1" applyAlignment="1">
      <alignment horizontal="center" wrapText="1"/>
    </xf>
    <xf numFmtId="0" fontId="0" fillId="5" borderId="9" xfId="0" applyFont="1" applyFill="1" applyBorder="1" applyAlignment="1">
      <alignment horizontal="center" wrapText="1"/>
    </xf>
    <xf numFmtId="0" fontId="0" fillId="4" borderId="5" xfId="1" applyFont="1" applyFill="1" applyBorder="1" applyAlignment="1">
      <alignment horizontal="center" wrapText="1"/>
    </xf>
    <xf numFmtId="0" fontId="0" fillId="4" borderId="7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0" fillId="3" borderId="8" xfId="0" applyFont="1" applyFill="1" applyBorder="1" applyAlignment="1">
      <alignment horizontal="center" wrapText="1"/>
    </xf>
    <xf numFmtId="0" fontId="0" fillId="3" borderId="9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0" xfId="0" applyFont="1" applyFill="1" applyAlignment="1">
      <alignment horizontal="center" wrapText="1"/>
    </xf>
  </cellXfs>
  <cellStyles count="4">
    <cellStyle name="Accent3" xfId="1" builtinId="37"/>
    <cellStyle name="Neutre" xfId="3" builtinId="28"/>
    <cellStyle name="Normal" xfId="0" builtinId="0"/>
    <cellStyle name="Pourcentage" xfId="2" builtinId="5"/>
  </cellStyles>
  <dxfs count="29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ancer la requête à partir de dbfin01" connectionId="1" autoFormatId="16" applyNumberFormats="0" applyBorderFormats="0" applyFontFormats="0" applyPatternFormats="0" applyAlignmentFormats="0" applyWidthHeightFormats="0">
  <queryTableRefresh nextId="27" unboundColumnsLeft="1" unboundColumnsRight="1">
    <queryTableFields count="26">
      <queryTableField id="26" dataBound="0" tableColumnId="26"/>
      <queryTableField id="1" name="ISIN" tableColumnId="1"/>
      <queryTableField id="2" name="PAYS_RISQUE" tableColumnId="2"/>
      <queryTableField id="3" name="CATEG_ISSUER" tableColumnId="3"/>
      <queryTableField id="4" name="RATING" tableColumnId="4"/>
      <queryTableField id="5" name="NIV_SENIORITE" tableColumnId="5"/>
      <queryTableField id="6" name="ISSUER" tableColumnId="6"/>
      <queryTableField id="7" name="NIV_SUBORDINATION" tableColumnId="7"/>
      <queryTableField id="8" name="CATEGORIE_1" tableColumnId="8"/>
      <queryTableField id="9" name="CATEGORIE_2" tableColumnId="9"/>
      <queryTableField id="10" name="CATEGORIE_3" tableColumnId="10"/>
      <queryTableField id="11" name="MATURITE" tableColumnId="11"/>
      <queryTableField id="12" name="MATURITE_CALL" tableColumnId="12"/>
      <queryTableField id="13" name="NAME" tableColumnId="13"/>
      <queryTableField id="14" name="CPN" tableColumnId="14"/>
      <queryTableField id="15" name="FRQ" tableColumnId="15"/>
      <queryTableField id="16" name="ISSUER_DATE" tableColumnId="16"/>
      <queryTableField id="17" name="INDICE" tableColumnId="17"/>
      <queryTableField id="18" name="DATE_ACHAT" tableColumnId="18"/>
      <queryTableField id="19" name="YIELD_ACHAT" tableColumnId="19"/>
      <queryTableField id="20" name="SUB_DATE_RBST" tableColumnId="20"/>
      <queryTableField id="21" name="SUBORD" tableColumnId="21"/>
      <queryTableField id="22" name="BASE_INDICE" tableColumnId="22"/>
      <queryTableField id="23" name="FLOATER" tableColumnId="23"/>
      <queryTableField id="24" name="MONETAIRE" tableColumnId="24"/>
      <queryTableField id="25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_Lancer_la_requête_à_partir_de_dbfin01" displayName="Tableau_Lancer_la_requête_à_partir_de_dbfin01" ref="A1:Z1475" tableType="queryTable" totalsRowShown="0">
  <autoFilter ref="A1:Z1475"/>
  <tableColumns count="26">
    <tableColumn id="26" uniqueName="26" name="Colonne2" queryTableFieldId="26" dataDxfId="0">
      <calculatedColumnFormula>AC2</calculatedColumnFormula>
    </tableColumn>
    <tableColumn id="1" uniqueName="1" name="ISIN" queryTableFieldId="1"/>
    <tableColumn id="2" uniqueName="2" name="PAYS_RISQUE" queryTableFieldId="2"/>
    <tableColumn id="3" uniqueName="3" name="CATEG_ISSUER" queryTableFieldId="3"/>
    <tableColumn id="4" uniqueName="4" name="RATING" queryTableFieldId="4"/>
    <tableColumn id="5" uniqueName="5" name="NIV_SENIORITE" queryTableFieldId="5"/>
    <tableColumn id="6" uniqueName="6" name="ISSUER" queryTableFieldId="6"/>
    <tableColumn id="7" uniqueName="7" name="NIV_SUBORDINATION" queryTableFieldId="7"/>
    <tableColumn id="8" uniqueName="8" name="CATEGORIE_1" queryTableFieldId="8"/>
    <tableColumn id="9" uniqueName="9" name="CATEGORIE_2" queryTableFieldId="9"/>
    <tableColumn id="10" uniqueName="10" name="CATEGORIE_3" queryTableFieldId="10"/>
    <tableColumn id="11" uniqueName="11" name="MATURITE" queryTableFieldId="11" dataDxfId="5"/>
    <tableColumn id="12" uniqueName="12" name="MATURITE_CALL" queryTableFieldId="12" dataDxfId="4"/>
    <tableColumn id="13" uniqueName="13" name="NAME" queryTableFieldId="13"/>
    <tableColumn id="14" uniqueName="14" name="CPN" queryTableFieldId="14"/>
    <tableColumn id="15" uniqueName="15" name="FRQ" queryTableFieldId="15"/>
    <tableColumn id="16" uniqueName="16" name="ISSUER_DATE" queryTableFieldId="16" dataDxfId="3"/>
    <tableColumn id="17" uniqueName="17" name="INDICE" queryTableFieldId="17"/>
    <tableColumn id="18" uniqueName="18" name="DATE_ACHAT" queryTableFieldId="18" dataDxfId="2"/>
    <tableColumn id="19" uniqueName="19" name="YIELD_ACHAT" queryTableFieldId="19"/>
    <tableColumn id="20" uniqueName="20" name="SUB_DATE_RBST" queryTableFieldId="20" dataDxfId="1"/>
    <tableColumn id="21" uniqueName="21" name="SUBORD" queryTableFieldId="21"/>
    <tableColumn id="22" uniqueName="22" name="BASE_INDICE" queryTableFieldId="22"/>
    <tableColumn id="23" uniqueName="23" name="FLOATER" queryTableFieldId="23"/>
    <tableColumn id="24" uniqueName="24" name="MONETAIRE" queryTableFieldId="24"/>
    <tableColumn id="25" uniqueName="25" name="Colonne1" queryTableFieldId="25" dataDxfId="28">
      <calculatedColumnFormula>Tableau_Lancer_la_requête_à_partir_de_dbfin01[[#This Row],[CATEG_ISSUER]]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70" zoomScaleNormal="70" workbookViewId="0">
      <pane ySplit="1" topLeftCell="A46" activePane="bottomLeft" state="frozen"/>
      <selection pane="bottomLeft" activeCell="U1" sqref="U1"/>
    </sheetView>
  </sheetViews>
  <sheetFormatPr baseColWidth="10" defaultRowHeight="15" x14ac:dyDescent="0.25"/>
  <cols>
    <col min="1" max="1" width="24.140625" style="2" bestFit="1" customWidth="1"/>
    <col min="2" max="2" width="20.28515625" style="3" customWidth="1"/>
    <col min="3" max="3" width="20.5703125" style="3" bestFit="1" customWidth="1"/>
    <col min="4" max="4" width="23.42578125" style="3" bestFit="1" customWidth="1"/>
    <col min="5" max="7" width="15.7109375" style="3" customWidth="1"/>
    <col min="8" max="8" width="5" style="36" customWidth="1"/>
    <col min="9" max="9" width="0" style="1" hidden="1" customWidth="1"/>
    <col min="10" max="10" width="11.42578125" style="31"/>
    <col min="11" max="14" width="11.42578125" style="1"/>
    <col min="15" max="16" width="10.140625" style="46" customWidth="1"/>
    <col min="17" max="16384" width="11.42578125" style="1"/>
  </cols>
  <sheetData>
    <row r="1" spans="1:27" s="19" customFormat="1" ht="30.75" thickBot="1" x14ac:dyDescent="0.3">
      <c r="A1" s="16"/>
      <c r="B1" s="17"/>
      <c r="C1" s="17"/>
      <c r="D1" s="17"/>
      <c r="E1" s="17"/>
      <c r="F1" s="17"/>
      <c r="G1" s="17"/>
      <c r="H1" s="32"/>
      <c r="J1" s="24"/>
      <c r="K1" s="21"/>
      <c r="L1" s="22">
        <f>SUM(L2:L506)/SUM(I2:I506)</f>
        <v>0.61904761904761907</v>
      </c>
      <c r="M1" s="21"/>
      <c r="N1" s="21" t="s">
        <v>3471</v>
      </c>
      <c r="O1" s="37" t="s">
        <v>3472</v>
      </c>
      <c r="P1" s="37" t="s">
        <v>3473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5" customFormat="1" ht="15.75" thickBot="1" x14ac:dyDescent="0.3">
      <c r="A2" s="13" t="s">
        <v>0</v>
      </c>
      <c r="B2" s="14"/>
      <c r="C2" s="14"/>
      <c r="D2" s="14"/>
      <c r="E2" s="14"/>
      <c r="F2" s="14"/>
      <c r="G2" s="14"/>
      <c r="H2" s="33"/>
      <c r="I2" s="15">
        <v>1</v>
      </c>
      <c r="J2" s="25">
        <f>SUM($I$2:I2)</f>
        <v>1</v>
      </c>
      <c r="K2" s="23" t="str">
        <f>IF(SUM(O2:P2)=2,"Done","")</f>
        <v>Done</v>
      </c>
      <c r="L2" s="23">
        <f>IF(K2="Done",1,0)</f>
        <v>1</v>
      </c>
      <c r="M2" s="23"/>
      <c r="N2" s="23"/>
      <c r="O2" s="38">
        <v>1</v>
      </c>
      <c r="P2" s="39">
        <v>1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s="9" customFormat="1" x14ac:dyDescent="0.25">
      <c r="A3" s="7" t="s">
        <v>1</v>
      </c>
      <c r="B3" s="8" t="s">
        <v>2</v>
      </c>
      <c r="C3" s="8" t="s">
        <v>3</v>
      </c>
      <c r="D3" s="8" t="s">
        <v>4</v>
      </c>
      <c r="E3" s="8" t="s">
        <v>9</v>
      </c>
      <c r="F3" s="8" t="s">
        <v>10</v>
      </c>
      <c r="G3" s="8" t="s">
        <v>11</v>
      </c>
      <c r="H3" s="34"/>
      <c r="J3" s="26"/>
      <c r="O3" s="40"/>
      <c r="P3" s="40"/>
    </row>
    <row r="4" spans="1:27" s="12" customFormat="1" x14ac:dyDescent="0.25">
      <c r="A4" s="10" t="s">
        <v>5</v>
      </c>
      <c r="B4" s="11" t="s">
        <v>6</v>
      </c>
      <c r="C4" s="11" t="s">
        <v>7</v>
      </c>
      <c r="D4" s="11" t="s">
        <v>5</v>
      </c>
      <c r="E4" s="11" t="s">
        <v>5</v>
      </c>
      <c r="F4" s="11" t="s">
        <v>5</v>
      </c>
      <c r="G4" s="11" t="s">
        <v>5</v>
      </c>
      <c r="H4" s="35"/>
      <c r="J4" s="27"/>
      <c r="O4" s="41"/>
      <c r="P4" s="41"/>
    </row>
    <row r="5" spans="1:27" s="18" customFormat="1" ht="15.75" thickBot="1" x14ac:dyDescent="0.3">
      <c r="A5" s="16"/>
      <c r="B5" s="17"/>
      <c r="C5" s="17"/>
      <c r="D5" s="17"/>
      <c r="E5" s="17"/>
      <c r="F5" s="17"/>
      <c r="G5" s="17"/>
      <c r="H5" s="36"/>
      <c r="J5" s="24"/>
      <c r="K5" s="21"/>
      <c r="L5" s="22"/>
      <c r="M5" s="21"/>
      <c r="N5" s="21"/>
      <c r="O5" s="37"/>
      <c r="P5" s="37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s="15" customFormat="1" ht="15.75" thickBot="1" x14ac:dyDescent="0.3">
      <c r="A6" s="13" t="s">
        <v>12</v>
      </c>
      <c r="B6" s="14"/>
      <c r="C6" s="14"/>
      <c r="D6" s="14"/>
      <c r="E6" s="14"/>
      <c r="F6" s="14"/>
      <c r="G6" s="14"/>
      <c r="H6" s="33"/>
      <c r="I6" s="15">
        <v>1</v>
      </c>
      <c r="J6" s="25">
        <f>SUM($I$2:I6)</f>
        <v>2</v>
      </c>
      <c r="K6" s="23" t="str">
        <f>IF(SUM(O6:P6)=2,"Done","")</f>
        <v>Done</v>
      </c>
      <c r="L6" s="23">
        <f>IF(K6="Done",1,0)</f>
        <v>1</v>
      </c>
      <c r="M6" s="23"/>
      <c r="N6" s="23"/>
      <c r="O6" s="38">
        <v>1</v>
      </c>
      <c r="P6" s="39">
        <v>1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s="9" customFormat="1" x14ac:dyDescent="0.25">
      <c r="A7" s="7" t="s">
        <v>13</v>
      </c>
      <c r="B7" s="8" t="s">
        <v>8</v>
      </c>
      <c r="C7" s="8"/>
      <c r="D7" s="8"/>
      <c r="E7" s="8"/>
      <c r="F7" s="8"/>
      <c r="G7" s="8"/>
      <c r="H7" s="34"/>
      <c r="J7" s="26"/>
      <c r="O7" s="40"/>
      <c r="P7" s="40"/>
    </row>
    <row r="8" spans="1:27" s="12" customFormat="1" x14ac:dyDescent="0.25">
      <c r="A8" s="10" t="s">
        <v>5</v>
      </c>
      <c r="B8" s="11" t="s">
        <v>14</v>
      </c>
      <c r="C8" s="11"/>
      <c r="D8" s="11"/>
      <c r="E8" s="11"/>
      <c r="F8" s="11"/>
      <c r="G8" s="11"/>
      <c r="H8" s="35"/>
      <c r="J8" s="27"/>
      <c r="O8" s="41"/>
      <c r="P8" s="41"/>
    </row>
    <row r="9" spans="1:27" s="18" customFormat="1" ht="15.75" thickBot="1" x14ac:dyDescent="0.3">
      <c r="A9" s="16"/>
      <c r="B9" s="17"/>
      <c r="C9" s="17"/>
      <c r="D9" s="17"/>
      <c r="E9" s="17"/>
      <c r="F9" s="17"/>
      <c r="G9" s="17"/>
      <c r="H9" s="36"/>
      <c r="J9" s="24"/>
      <c r="K9" s="21"/>
      <c r="L9" s="22"/>
      <c r="M9" s="21"/>
      <c r="N9" s="21"/>
      <c r="O9" s="37"/>
      <c r="P9" s="37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s="15" customFormat="1" ht="15.75" thickBot="1" x14ac:dyDescent="0.3">
      <c r="A10" s="13" t="s">
        <v>15</v>
      </c>
      <c r="B10" s="14"/>
      <c r="C10" s="14"/>
      <c r="D10" s="14"/>
      <c r="E10" s="14"/>
      <c r="F10" s="14"/>
      <c r="G10" s="14"/>
      <c r="H10" s="33"/>
      <c r="I10" s="15">
        <v>1</v>
      </c>
      <c r="J10" s="25">
        <f>SUM($I$2:I10)</f>
        <v>3</v>
      </c>
      <c r="K10" s="23" t="str">
        <f>IF(SUM(O10:P10)=2,"Done","")</f>
        <v>Done</v>
      </c>
      <c r="L10" s="23">
        <f>IF(K10="Done",1,0)</f>
        <v>1</v>
      </c>
      <c r="M10" s="23"/>
      <c r="N10" s="23"/>
      <c r="O10" s="38">
        <v>1</v>
      </c>
      <c r="P10" s="39">
        <v>1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s="9" customFormat="1" x14ac:dyDescent="0.25">
      <c r="A11" s="7" t="s">
        <v>16</v>
      </c>
      <c r="B11" s="8" t="s">
        <v>17</v>
      </c>
      <c r="C11" s="8"/>
      <c r="D11" s="8"/>
      <c r="E11" s="8"/>
      <c r="F11" s="8"/>
      <c r="G11" s="8"/>
      <c r="H11" s="34"/>
      <c r="J11" s="26"/>
      <c r="O11" s="40"/>
      <c r="P11" s="40"/>
    </row>
    <row r="12" spans="1:27" s="12" customFormat="1" x14ac:dyDescent="0.25">
      <c r="A12" s="10" t="s">
        <v>5</v>
      </c>
      <c r="B12" s="11" t="s">
        <v>14</v>
      </c>
      <c r="C12" s="11"/>
      <c r="D12" s="11"/>
      <c r="E12" s="11"/>
      <c r="F12" s="11"/>
      <c r="G12" s="11"/>
      <c r="H12" s="35"/>
      <c r="J12" s="27"/>
      <c r="O12" s="41"/>
      <c r="P12" s="41"/>
    </row>
    <row r="13" spans="1:27" s="18" customFormat="1" ht="15.75" thickBot="1" x14ac:dyDescent="0.3">
      <c r="A13" s="16"/>
      <c r="B13" s="17"/>
      <c r="C13" s="17"/>
      <c r="D13" s="17"/>
      <c r="E13" s="17"/>
      <c r="F13" s="17"/>
      <c r="G13" s="17"/>
      <c r="H13" s="36"/>
      <c r="J13" s="24"/>
      <c r="K13" s="21"/>
      <c r="L13" s="22"/>
      <c r="M13" s="21"/>
      <c r="N13" s="21"/>
      <c r="O13" s="37"/>
      <c r="P13" s="37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s="15" customFormat="1" ht="15.75" thickBot="1" x14ac:dyDescent="0.3">
      <c r="A14" s="13" t="s">
        <v>18</v>
      </c>
      <c r="B14" s="14"/>
      <c r="C14" s="14"/>
      <c r="D14" s="14"/>
      <c r="E14" s="14"/>
      <c r="F14" s="14"/>
      <c r="G14" s="14"/>
      <c r="H14" s="33"/>
      <c r="I14" s="15">
        <v>1</v>
      </c>
      <c r="J14" s="25">
        <f>SUM($I$2:I14)</f>
        <v>4</v>
      </c>
      <c r="K14" s="23" t="str">
        <f>IF(SUM(O14:P14)=2,"Done","")</f>
        <v>Done</v>
      </c>
      <c r="L14" s="23">
        <f>IF(K14="Done",1,0)</f>
        <v>1</v>
      </c>
      <c r="M14" s="23"/>
      <c r="N14" s="23"/>
      <c r="O14" s="38">
        <v>1</v>
      </c>
      <c r="P14" s="39">
        <v>1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s="9" customFormat="1" x14ac:dyDescent="0.25">
      <c r="A15" s="7" t="s">
        <v>19</v>
      </c>
      <c r="B15" s="8" t="s">
        <v>20</v>
      </c>
      <c r="C15" s="8"/>
      <c r="D15" s="8"/>
      <c r="E15" s="8"/>
      <c r="F15" s="8"/>
      <c r="G15" s="8"/>
      <c r="H15" s="34"/>
      <c r="J15" s="26"/>
      <c r="O15" s="40"/>
      <c r="P15" s="40"/>
    </row>
    <row r="16" spans="1:27" s="12" customFormat="1" x14ac:dyDescent="0.25">
      <c r="A16" s="10" t="s">
        <v>5</v>
      </c>
      <c r="B16" s="11" t="s">
        <v>14</v>
      </c>
      <c r="C16" s="11"/>
      <c r="D16" s="11"/>
      <c r="E16" s="11"/>
      <c r="F16" s="11"/>
      <c r="G16" s="11"/>
      <c r="H16" s="35"/>
      <c r="J16" s="27"/>
      <c r="O16" s="41"/>
      <c r="P16" s="41"/>
    </row>
    <row r="17" spans="1:27" s="18" customFormat="1" ht="15.75" thickBot="1" x14ac:dyDescent="0.3">
      <c r="A17" s="16"/>
      <c r="B17" s="17"/>
      <c r="C17" s="17"/>
      <c r="D17" s="17"/>
      <c r="E17" s="17"/>
      <c r="F17" s="17"/>
      <c r="G17" s="17"/>
      <c r="H17" s="36"/>
      <c r="J17" s="24"/>
      <c r="K17" s="21"/>
      <c r="L17" s="22"/>
      <c r="M17" s="21"/>
      <c r="N17" s="21"/>
      <c r="O17" s="37"/>
      <c r="P17" s="37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s="15" customFormat="1" ht="15.75" thickBot="1" x14ac:dyDescent="0.3">
      <c r="A18" s="13" t="s">
        <v>21</v>
      </c>
      <c r="B18" s="14"/>
      <c r="C18" s="14"/>
      <c r="D18" s="14"/>
      <c r="E18" s="14"/>
      <c r="F18" s="14"/>
      <c r="G18" s="14"/>
      <c r="H18" s="33"/>
      <c r="I18" s="15">
        <v>1</v>
      </c>
      <c r="J18" s="25">
        <f>SUM($I$2:I18)</f>
        <v>5</v>
      </c>
      <c r="K18" s="23" t="str">
        <f>IF(SUM(O18:P18)=2,"Done","")</f>
        <v>Done</v>
      </c>
      <c r="L18" s="23">
        <f>IF(K18="Done",1,0)</f>
        <v>1</v>
      </c>
      <c r="M18" s="23"/>
      <c r="N18" s="23"/>
      <c r="O18" s="38">
        <v>1</v>
      </c>
      <c r="P18" s="39">
        <v>1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s="9" customFormat="1" x14ac:dyDescent="0.25">
      <c r="A19" s="7" t="s">
        <v>4</v>
      </c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/>
      <c r="H19" s="34"/>
      <c r="J19" s="26"/>
      <c r="O19" s="40"/>
      <c r="P19" s="40"/>
    </row>
    <row r="20" spans="1:27" s="12" customFormat="1" x14ac:dyDescent="0.25">
      <c r="A20" s="10" t="s">
        <v>5</v>
      </c>
      <c r="B20" s="11" t="s">
        <v>14</v>
      </c>
      <c r="C20" s="11" t="s">
        <v>5</v>
      </c>
      <c r="D20" s="11" t="s">
        <v>5</v>
      </c>
      <c r="E20" s="11" t="s">
        <v>5</v>
      </c>
      <c r="F20" s="11" t="s">
        <v>5</v>
      </c>
      <c r="G20" s="11"/>
      <c r="H20" s="35"/>
      <c r="J20" s="27"/>
      <c r="O20" s="41"/>
      <c r="P20" s="41"/>
    </row>
    <row r="21" spans="1:27" s="18" customFormat="1" ht="15.75" thickBot="1" x14ac:dyDescent="0.3">
      <c r="A21" s="16"/>
      <c r="B21" s="17"/>
      <c r="C21" s="17"/>
      <c r="D21" s="17"/>
      <c r="E21" s="17"/>
      <c r="F21" s="17"/>
      <c r="G21" s="17"/>
      <c r="H21" s="36"/>
      <c r="J21" s="24"/>
      <c r="K21" s="21"/>
      <c r="L21" s="22"/>
      <c r="M21" s="21"/>
      <c r="N21" s="21"/>
      <c r="O21" s="37"/>
      <c r="P21" s="37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s="15" customFormat="1" ht="15.75" thickBot="1" x14ac:dyDescent="0.3">
      <c r="A22" s="13" t="s">
        <v>28</v>
      </c>
      <c r="B22" s="14"/>
      <c r="C22" s="14"/>
      <c r="D22" s="14"/>
      <c r="E22" s="14"/>
      <c r="F22" s="14"/>
      <c r="G22" s="14"/>
      <c r="H22" s="33"/>
      <c r="I22" s="15">
        <v>1</v>
      </c>
      <c r="J22" s="25">
        <f>SUM($I$2:I22)</f>
        <v>6</v>
      </c>
      <c r="K22" s="23" t="str">
        <f>IF(SUM(O22:P22)=2,"Done","")</f>
        <v>Done</v>
      </c>
      <c r="L22" s="23">
        <f>IF(K22="Done",1,0)</f>
        <v>1</v>
      </c>
      <c r="M22" s="23"/>
      <c r="N22" s="23"/>
      <c r="O22" s="38">
        <v>1</v>
      </c>
      <c r="P22" s="39">
        <v>1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s="9" customFormat="1" x14ac:dyDescent="0.25">
      <c r="A23" s="7" t="s">
        <v>24</v>
      </c>
      <c r="B23" s="8" t="s">
        <v>29</v>
      </c>
      <c r="C23" s="8"/>
      <c r="D23" s="8"/>
      <c r="E23" s="8"/>
      <c r="F23" s="8"/>
      <c r="G23" s="8"/>
      <c r="H23" s="34"/>
      <c r="J23" s="26"/>
      <c r="O23" s="40"/>
      <c r="P23" s="40"/>
    </row>
    <row r="24" spans="1:27" s="12" customFormat="1" x14ac:dyDescent="0.25">
      <c r="A24" s="10" t="s">
        <v>5</v>
      </c>
      <c r="B24" s="11" t="s">
        <v>30</v>
      </c>
      <c r="C24" s="11"/>
      <c r="D24" s="11"/>
      <c r="E24" s="11"/>
      <c r="F24" s="11"/>
      <c r="G24" s="11"/>
      <c r="H24" s="35"/>
      <c r="J24" s="27"/>
      <c r="O24" s="41"/>
      <c r="P24" s="41"/>
    </row>
    <row r="25" spans="1:27" s="18" customFormat="1" ht="15.75" thickBot="1" x14ac:dyDescent="0.3">
      <c r="A25" s="16"/>
      <c r="B25" s="17"/>
      <c r="C25" s="17"/>
      <c r="D25" s="17"/>
      <c r="E25" s="17"/>
      <c r="F25" s="17"/>
      <c r="G25" s="17"/>
      <c r="H25" s="36"/>
      <c r="J25" s="24"/>
      <c r="K25" s="21"/>
      <c r="L25" s="22"/>
      <c r="M25" s="21"/>
      <c r="N25" s="21"/>
      <c r="O25" s="37"/>
      <c r="P25" s="37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s="15" customFormat="1" ht="15.75" thickBot="1" x14ac:dyDescent="0.3">
      <c r="A26" s="13" t="s">
        <v>33</v>
      </c>
      <c r="B26" s="14"/>
      <c r="C26" s="14"/>
      <c r="D26" s="14"/>
      <c r="E26" s="14"/>
      <c r="F26" s="14"/>
      <c r="G26" s="14"/>
      <c r="H26" s="33"/>
      <c r="I26" s="15">
        <v>1</v>
      </c>
      <c r="J26" s="25">
        <f>SUM($I$2:I26)</f>
        <v>7</v>
      </c>
      <c r="K26" s="23" t="str">
        <f>IF(SUM(O26:P26)=2,"Done","")</f>
        <v>Done</v>
      </c>
      <c r="L26" s="23">
        <f>IF(K26="Done",1,0)</f>
        <v>1</v>
      </c>
      <c r="M26" s="23"/>
      <c r="N26" s="23"/>
      <c r="O26" s="38">
        <v>1</v>
      </c>
      <c r="P26" s="39">
        <v>1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s="9" customFormat="1" x14ac:dyDescent="0.25">
      <c r="A27" s="7" t="s">
        <v>27</v>
      </c>
      <c r="B27" s="8" t="s">
        <v>32</v>
      </c>
      <c r="C27" s="8"/>
      <c r="D27" s="8"/>
      <c r="E27" s="8"/>
      <c r="F27" s="8"/>
      <c r="G27" s="8"/>
      <c r="H27" s="34"/>
      <c r="J27" s="26"/>
      <c r="O27" s="40"/>
      <c r="P27" s="40"/>
    </row>
    <row r="28" spans="1:27" s="12" customFormat="1" x14ac:dyDescent="0.25">
      <c r="A28" s="10" t="s">
        <v>5</v>
      </c>
      <c r="B28" s="11" t="s">
        <v>31</v>
      </c>
      <c r="C28" s="11"/>
      <c r="D28" s="11"/>
      <c r="E28" s="11"/>
      <c r="F28" s="11"/>
      <c r="G28" s="11"/>
      <c r="H28" s="35"/>
      <c r="J28" s="27"/>
      <c r="O28" s="41"/>
      <c r="P28" s="41"/>
    </row>
    <row r="29" spans="1:27" s="18" customFormat="1" ht="15.75" thickBot="1" x14ac:dyDescent="0.3">
      <c r="A29" s="16"/>
      <c r="B29" s="17"/>
      <c r="C29" s="17"/>
      <c r="D29" s="17"/>
      <c r="E29" s="17"/>
      <c r="F29" s="17"/>
      <c r="G29" s="17"/>
      <c r="H29" s="36"/>
      <c r="J29" s="24"/>
      <c r="K29" s="21"/>
      <c r="L29" s="22"/>
      <c r="M29" s="21"/>
      <c r="N29" s="21"/>
      <c r="O29" s="37"/>
      <c r="P29" s="37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s="15" customFormat="1" ht="15.75" thickBot="1" x14ac:dyDescent="0.3">
      <c r="A30" s="13" t="s">
        <v>34</v>
      </c>
      <c r="B30" s="14"/>
      <c r="C30" s="14"/>
      <c r="D30" s="14"/>
      <c r="E30" s="14"/>
      <c r="F30" s="14"/>
      <c r="G30" s="14"/>
      <c r="H30" s="33"/>
      <c r="I30" s="15">
        <v>1</v>
      </c>
      <c r="J30" s="25">
        <f>SUM($I$2:I30)</f>
        <v>8</v>
      </c>
      <c r="K30" s="23" t="str">
        <f>IF(SUM(O30:P30)=2,"Done","")</f>
        <v>Done</v>
      </c>
      <c r="L30" s="23">
        <f>IF(K30="Done",1,0)</f>
        <v>1</v>
      </c>
      <c r="M30" s="23"/>
      <c r="N30" s="23"/>
      <c r="O30" s="38">
        <v>1</v>
      </c>
      <c r="P30" s="39">
        <v>1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s="9" customFormat="1" x14ac:dyDescent="0.25">
      <c r="A31" s="7" t="s">
        <v>25</v>
      </c>
      <c r="B31" s="8" t="s">
        <v>35</v>
      </c>
      <c r="C31" s="8"/>
      <c r="D31" s="8"/>
      <c r="E31" s="8"/>
      <c r="F31" s="8"/>
      <c r="G31" s="8"/>
      <c r="H31" s="34"/>
      <c r="J31" s="26"/>
      <c r="O31" s="40"/>
      <c r="P31" s="40"/>
    </row>
    <row r="32" spans="1:27" s="12" customFormat="1" x14ac:dyDescent="0.25">
      <c r="A32" s="10" t="s">
        <v>5</v>
      </c>
      <c r="B32" s="11" t="s">
        <v>30</v>
      </c>
      <c r="C32" s="11"/>
      <c r="D32" s="11"/>
      <c r="E32" s="11"/>
      <c r="F32" s="11"/>
      <c r="G32" s="11"/>
      <c r="H32" s="35"/>
      <c r="J32" s="27"/>
      <c r="O32" s="41"/>
      <c r="P32" s="41"/>
    </row>
    <row r="33" spans="1:27" s="18" customFormat="1" ht="15.75" thickBot="1" x14ac:dyDescent="0.3">
      <c r="A33" s="16"/>
      <c r="B33" s="17"/>
      <c r="C33" s="17"/>
      <c r="D33" s="17"/>
      <c r="E33" s="17"/>
      <c r="F33" s="17"/>
      <c r="G33" s="17"/>
      <c r="H33" s="36"/>
      <c r="J33" s="24"/>
      <c r="K33" s="21"/>
      <c r="L33" s="22"/>
      <c r="M33" s="21"/>
      <c r="N33" s="21"/>
      <c r="O33" s="37"/>
      <c r="P33" s="37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s="15" customFormat="1" ht="15.75" thickBot="1" x14ac:dyDescent="0.3">
      <c r="A34" s="13" t="s">
        <v>36</v>
      </c>
      <c r="B34" s="14"/>
      <c r="C34" s="14"/>
      <c r="D34" s="14"/>
      <c r="E34" s="14"/>
      <c r="F34" s="14"/>
      <c r="G34" s="14"/>
      <c r="H34" s="33"/>
      <c r="I34" s="15">
        <v>1</v>
      </c>
      <c r="J34" s="25">
        <f>SUM($I$2:I34)</f>
        <v>9</v>
      </c>
      <c r="K34" s="23" t="str">
        <f>IF(SUM(O34:P34)=2,"Done","")</f>
        <v>Done</v>
      </c>
      <c r="L34" s="23">
        <f>IF(K34="Done",1,0)</f>
        <v>1</v>
      </c>
      <c r="M34" s="23"/>
      <c r="N34" s="23"/>
      <c r="O34" s="38">
        <v>1</v>
      </c>
      <c r="P34" s="39">
        <v>1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s="9" customFormat="1" x14ac:dyDescent="0.25">
      <c r="A35" s="7" t="s">
        <v>26</v>
      </c>
      <c r="B35" s="8" t="s">
        <v>37</v>
      </c>
      <c r="C35" s="8"/>
      <c r="D35" s="8"/>
      <c r="E35" s="8"/>
      <c r="F35" s="8"/>
      <c r="G35" s="8"/>
      <c r="H35" s="34"/>
      <c r="J35" s="26"/>
      <c r="O35" s="40"/>
      <c r="P35" s="40"/>
    </row>
    <row r="36" spans="1:27" s="12" customFormat="1" x14ac:dyDescent="0.25">
      <c r="A36" s="10" t="s">
        <v>5</v>
      </c>
      <c r="B36" s="11" t="s">
        <v>14</v>
      </c>
      <c r="C36" s="11"/>
      <c r="D36" s="11"/>
      <c r="E36" s="11"/>
      <c r="F36" s="11"/>
      <c r="G36" s="11"/>
      <c r="H36" s="35"/>
      <c r="J36" s="27"/>
      <c r="O36" s="41"/>
      <c r="P36" s="41"/>
    </row>
    <row r="37" spans="1:27" s="18" customFormat="1" ht="15.75" thickBot="1" x14ac:dyDescent="0.3">
      <c r="A37" s="16"/>
      <c r="B37" s="17"/>
      <c r="C37" s="17"/>
      <c r="D37" s="17"/>
      <c r="E37" s="17"/>
      <c r="F37" s="17"/>
      <c r="G37" s="17"/>
      <c r="H37" s="36"/>
      <c r="J37" s="24"/>
      <c r="K37" s="21"/>
      <c r="L37" s="22"/>
      <c r="M37" s="21"/>
      <c r="N37" s="21"/>
      <c r="O37" s="37"/>
      <c r="P37" s="37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s="15" customFormat="1" ht="15.75" thickBot="1" x14ac:dyDescent="0.3">
      <c r="A38" s="13" t="s">
        <v>38</v>
      </c>
      <c r="B38" s="14"/>
      <c r="C38" s="14"/>
      <c r="D38" s="14"/>
      <c r="E38" s="14"/>
      <c r="F38" s="14"/>
      <c r="G38" s="14"/>
      <c r="H38" s="33"/>
      <c r="I38" s="15">
        <v>1</v>
      </c>
      <c r="J38" s="25">
        <f>SUM($I$2:I38)</f>
        <v>10</v>
      </c>
      <c r="K38" s="23" t="str">
        <f>IF(SUM(O38:P38)=2,"Done","")</f>
        <v>Done</v>
      </c>
      <c r="L38" s="23">
        <f>IF(K38="Done",1,0)</f>
        <v>1</v>
      </c>
      <c r="M38" s="23"/>
      <c r="N38" s="23"/>
      <c r="O38" s="38">
        <v>1</v>
      </c>
      <c r="P38" s="39">
        <v>1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s="9" customFormat="1" x14ac:dyDescent="0.25">
      <c r="A39" s="7" t="s">
        <v>22</v>
      </c>
      <c r="B39" s="8" t="s">
        <v>39</v>
      </c>
      <c r="C39" s="8" t="s">
        <v>40</v>
      </c>
      <c r="D39" s="8" t="s">
        <v>41</v>
      </c>
      <c r="E39" s="8" t="s">
        <v>42</v>
      </c>
      <c r="F39" s="8"/>
      <c r="G39" s="8"/>
      <c r="H39" s="34"/>
      <c r="J39" s="26"/>
      <c r="O39" s="40"/>
      <c r="P39" s="40"/>
    </row>
    <row r="40" spans="1:27" s="12" customFormat="1" x14ac:dyDescent="0.25">
      <c r="A40" s="10" t="s">
        <v>5</v>
      </c>
      <c r="B40" s="11" t="s">
        <v>5</v>
      </c>
      <c r="C40" s="11" t="s">
        <v>43</v>
      </c>
      <c r="D40" s="11" t="s">
        <v>43</v>
      </c>
      <c r="E40" s="11" t="s">
        <v>5</v>
      </c>
      <c r="F40" s="11"/>
      <c r="G40" s="11"/>
      <c r="H40" s="35"/>
      <c r="J40" s="27"/>
      <c r="O40" s="41"/>
      <c r="P40" s="41"/>
    </row>
    <row r="41" spans="1:27" s="18" customFormat="1" ht="15.75" thickBot="1" x14ac:dyDescent="0.3">
      <c r="A41" s="16"/>
      <c r="B41" s="17"/>
      <c r="C41" s="17"/>
      <c r="D41" s="17"/>
      <c r="E41" s="17"/>
      <c r="F41" s="17"/>
      <c r="G41" s="17"/>
      <c r="H41" s="36"/>
      <c r="J41" s="24"/>
      <c r="K41" s="21"/>
      <c r="L41" s="22"/>
      <c r="M41" s="21"/>
      <c r="N41" s="21"/>
      <c r="O41" s="37"/>
      <c r="P41" s="37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s="15" customFormat="1" ht="15.75" thickBot="1" x14ac:dyDescent="0.3">
      <c r="A42" s="13" t="s">
        <v>44</v>
      </c>
      <c r="B42" s="14"/>
      <c r="C42" s="14"/>
      <c r="D42" s="14"/>
      <c r="E42" s="14"/>
      <c r="F42" s="14"/>
      <c r="G42" s="14"/>
      <c r="H42" s="33"/>
      <c r="I42" s="15">
        <v>1</v>
      </c>
      <c r="J42" s="25">
        <f>SUM($I$2:I42)</f>
        <v>11</v>
      </c>
      <c r="K42" s="23" t="str">
        <f>IF(SUM(O42:P42)=2,"Done","")</f>
        <v>Done</v>
      </c>
      <c r="L42" s="23">
        <f>IF(K42="Done",1,0)</f>
        <v>1</v>
      </c>
      <c r="M42" s="23"/>
      <c r="N42" s="23"/>
      <c r="O42" s="38">
        <v>1</v>
      </c>
      <c r="P42" s="39">
        <v>1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s="9" customFormat="1" x14ac:dyDescent="0.25">
      <c r="A43" s="7" t="s">
        <v>39</v>
      </c>
      <c r="B43" s="8" t="s">
        <v>45</v>
      </c>
      <c r="C43" s="8"/>
      <c r="D43" s="8"/>
      <c r="E43" s="8"/>
      <c r="F43" s="8"/>
      <c r="G43" s="8"/>
      <c r="H43" s="34"/>
      <c r="J43" s="26"/>
      <c r="O43" s="40"/>
      <c r="P43" s="40"/>
    </row>
    <row r="44" spans="1:27" s="12" customFormat="1" x14ac:dyDescent="0.25">
      <c r="A44" s="10" t="s">
        <v>5</v>
      </c>
      <c r="B44" s="11" t="s">
        <v>30</v>
      </c>
      <c r="C44" s="11"/>
      <c r="D44" s="11"/>
      <c r="E44" s="11"/>
      <c r="F44" s="11"/>
      <c r="G44" s="11"/>
      <c r="H44" s="35"/>
      <c r="J44" s="27"/>
      <c r="O44" s="41"/>
      <c r="P44" s="41"/>
    </row>
    <row r="45" spans="1:27" s="18" customFormat="1" ht="15.75" thickBot="1" x14ac:dyDescent="0.3">
      <c r="A45" s="16"/>
      <c r="B45" s="17"/>
      <c r="C45" s="17"/>
      <c r="D45" s="17"/>
      <c r="E45" s="17"/>
      <c r="F45" s="17"/>
      <c r="G45" s="17"/>
      <c r="H45" s="36"/>
      <c r="J45" s="24"/>
      <c r="K45" s="21"/>
      <c r="L45" s="22"/>
      <c r="M45" s="21"/>
      <c r="N45" s="21"/>
      <c r="O45" s="37"/>
      <c r="P45" s="37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s="15" customFormat="1" ht="15.75" thickBot="1" x14ac:dyDescent="0.3">
      <c r="A46" s="13" t="s">
        <v>46</v>
      </c>
      <c r="B46" s="14"/>
      <c r="C46" s="14"/>
      <c r="D46" s="14"/>
      <c r="E46" s="14"/>
      <c r="F46" s="14"/>
      <c r="G46" s="14"/>
      <c r="H46" s="33"/>
      <c r="I46" s="15">
        <v>1</v>
      </c>
      <c r="J46" s="25">
        <f>SUM($I$2:I46)</f>
        <v>12</v>
      </c>
      <c r="K46" s="23" t="str">
        <f>IF(SUM(O46:P46)=2,"Done","")</f>
        <v>Done</v>
      </c>
      <c r="L46" s="23">
        <f>IF(K46="Done",1,0)</f>
        <v>1</v>
      </c>
      <c r="M46" s="23"/>
      <c r="N46" s="23"/>
      <c r="O46" s="38">
        <v>1</v>
      </c>
      <c r="P46" s="39">
        <v>1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s="9" customFormat="1" x14ac:dyDescent="0.25">
      <c r="A47" s="7" t="s">
        <v>42</v>
      </c>
      <c r="B47" s="8" t="s">
        <v>47</v>
      </c>
      <c r="C47" s="8"/>
      <c r="D47" s="8"/>
      <c r="E47" s="8"/>
      <c r="F47" s="8"/>
      <c r="G47" s="8"/>
      <c r="H47" s="34"/>
      <c r="J47" s="26"/>
      <c r="O47" s="40"/>
      <c r="P47" s="40"/>
    </row>
    <row r="48" spans="1:27" s="12" customFormat="1" x14ac:dyDescent="0.25">
      <c r="A48" s="10" t="s">
        <v>5</v>
      </c>
      <c r="B48" s="11" t="s">
        <v>48</v>
      </c>
      <c r="C48" s="11"/>
      <c r="D48" s="11"/>
      <c r="E48" s="11"/>
      <c r="F48" s="11"/>
      <c r="G48" s="11"/>
      <c r="H48" s="35"/>
      <c r="J48" s="27"/>
      <c r="O48" s="41"/>
      <c r="P48" s="41"/>
    </row>
    <row r="49" spans="1:27" s="18" customFormat="1" ht="15.75" thickBot="1" x14ac:dyDescent="0.3">
      <c r="A49" s="16"/>
      <c r="B49" s="17"/>
      <c r="C49" s="17"/>
      <c r="D49" s="17"/>
      <c r="E49" s="17"/>
      <c r="F49" s="17"/>
      <c r="G49" s="17"/>
      <c r="H49" s="36"/>
      <c r="J49" s="24"/>
      <c r="K49" s="21"/>
      <c r="L49" s="22"/>
      <c r="M49" s="21"/>
      <c r="N49" s="21"/>
      <c r="O49" s="37"/>
      <c r="P49" s="37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s="15" customFormat="1" ht="15.75" thickBot="1" x14ac:dyDescent="0.3">
      <c r="A50" s="13" t="s">
        <v>49</v>
      </c>
      <c r="B50" s="14"/>
      <c r="C50" s="14"/>
      <c r="D50" s="14"/>
      <c r="E50" s="14"/>
      <c r="F50" s="14"/>
      <c r="G50" s="14"/>
      <c r="H50" s="33"/>
      <c r="I50" s="15">
        <v>1</v>
      </c>
      <c r="J50" s="25">
        <f>SUM($I$2:I50)</f>
        <v>13</v>
      </c>
      <c r="K50" s="23" t="str">
        <f>IF(SUM(O50:P50)=2,"Done","")</f>
        <v>Done</v>
      </c>
      <c r="L50" s="23">
        <f>IF(K50="Done",1,0)</f>
        <v>1</v>
      </c>
      <c r="M50" s="23"/>
      <c r="N50" s="23"/>
      <c r="O50" s="38">
        <v>1</v>
      </c>
      <c r="P50" s="39">
        <v>1</v>
      </c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s="9" customFormat="1" x14ac:dyDescent="0.25">
      <c r="A51" s="7" t="s">
        <v>50</v>
      </c>
      <c r="B51" s="8" t="s">
        <v>22</v>
      </c>
      <c r="C51" s="8" t="s">
        <v>51</v>
      </c>
      <c r="D51" s="8" t="s">
        <v>52</v>
      </c>
      <c r="E51" s="8" t="s">
        <v>53</v>
      </c>
      <c r="F51" s="8" t="s">
        <v>54</v>
      </c>
      <c r="G51" s="8"/>
      <c r="H51" s="34"/>
      <c r="J51" s="26"/>
      <c r="O51" s="40"/>
      <c r="P51" s="40"/>
    </row>
    <row r="52" spans="1:27" s="12" customFormat="1" x14ac:dyDescent="0.25">
      <c r="A52" s="10" t="s">
        <v>5</v>
      </c>
      <c r="B52" s="11" t="s">
        <v>5</v>
      </c>
      <c r="C52" s="11" t="s">
        <v>43</v>
      </c>
      <c r="D52" s="11" t="s">
        <v>55</v>
      </c>
      <c r="E52" s="11" t="s">
        <v>55</v>
      </c>
      <c r="F52" s="11" t="s">
        <v>55</v>
      </c>
      <c r="G52" s="11"/>
      <c r="H52" s="35"/>
      <c r="J52" s="27"/>
      <c r="O52" s="41"/>
      <c r="P52" s="41"/>
    </row>
    <row r="53" spans="1:27" s="18" customFormat="1" ht="15.75" thickBot="1" x14ac:dyDescent="0.3">
      <c r="A53" s="16"/>
      <c r="B53" s="17"/>
      <c r="C53" s="17"/>
      <c r="D53" s="17"/>
      <c r="E53" s="17"/>
      <c r="F53" s="17"/>
      <c r="G53" s="17"/>
      <c r="H53" s="36"/>
      <c r="J53" s="24"/>
      <c r="K53" s="21"/>
      <c r="L53" s="22"/>
      <c r="M53" s="21"/>
      <c r="N53" s="21"/>
      <c r="O53" s="37"/>
      <c r="P53" s="37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s="15" customFormat="1" ht="15.75" thickBot="1" x14ac:dyDescent="0.3">
      <c r="A54" s="13" t="s">
        <v>56</v>
      </c>
      <c r="B54" s="14"/>
      <c r="C54" s="14"/>
      <c r="D54" s="14"/>
      <c r="E54" s="14"/>
      <c r="F54" s="14"/>
      <c r="G54" s="14"/>
      <c r="H54" s="33"/>
      <c r="I54" s="15">
        <v>1</v>
      </c>
      <c r="J54" s="25">
        <f>SUM($I$2:I54)</f>
        <v>14</v>
      </c>
      <c r="K54" s="23" t="str">
        <f>IF(SUM(O54:P54)=2,"Done","")</f>
        <v/>
      </c>
      <c r="L54" s="23">
        <f>IF(K54="Done",1,0)</f>
        <v>0</v>
      </c>
      <c r="M54" s="23"/>
      <c r="N54" s="23"/>
      <c r="O54" s="38"/>
      <c r="P54" s="39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s="9" customFormat="1" x14ac:dyDescent="0.25">
      <c r="A55" s="7" t="s">
        <v>22</v>
      </c>
      <c r="B55" s="8" t="s">
        <v>58</v>
      </c>
      <c r="C55" s="8" t="s">
        <v>59</v>
      </c>
      <c r="D55" s="8"/>
      <c r="E55" s="8"/>
      <c r="F55" s="8"/>
      <c r="G55" s="8"/>
      <c r="H55" s="34"/>
      <c r="J55" s="26"/>
      <c r="O55" s="40"/>
      <c r="P55" s="40"/>
    </row>
    <row r="56" spans="1:27" s="12" customFormat="1" x14ac:dyDescent="0.25">
      <c r="A56" s="10" t="s">
        <v>5</v>
      </c>
      <c r="B56" s="11" t="s">
        <v>5</v>
      </c>
      <c r="C56" s="11" t="s">
        <v>43</v>
      </c>
      <c r="D56" s="11"/>
      <c r="E56" s="11"/>
      <c r="F56" s="11"/>
      <c r="G56" s="11"/>
      <c r="H56" s="35"/>
      <c r="J56" s="27"/>
      <c r="O56" s="41"/>
      <c r="P56" s="41"/>
    </row>
    <row r="57" spans="1:27" s="18" customFormat="1" ht="15.75" thickBot="1" x14ac:dyDescent="0.3">
      <c r="A57" s="16"/>
      <c r="B57" s="17"/>
      <c r="C57" s="17"/>
      <c r="D57" s="17"/>
      <c r="E57" s="17"/>
      <c r="F57" s="17"/>
      <c r="G57" s="17"/>
      <c r="H57" s="36"/>
      <c r="J57" s="24"/>
      <c r="K57" s="21"/>
      <c r="L57" s="22"/>
      <c r="M57" s="21"/>
      <c r="N57" s="21"/>
      <c r="O57" s="37"/>
      <c r="P57" s="37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s="15" customFormat="1" ht="15.75" thickBot="1" x14ac:dyDescent="0.3">
      <c r="A58" s="13" t="s">
        <v>60</v>
      </c>
      <c r="B58" s="14"/>
      <c r="C58" s="14"/>
      <c r="D58" s="14"/>
      <c r="E58" s="14"/>
      <c r="F58" s="14"/>
      <c r="G58" s="14"/>
      <c r="H58" s="33"/>
      <c r="I58" s="15">
        <v>1</v>
      </c>
      <c r="J58" s="25">
        <f>SUM($I$2:I58)</f>
        <v>15</v>
      </c>
      <c r="K58" s="23" t="str">
        <f>IF(SUM(O58:P58)=2,"Done","")</f>
        <v/>
      </c>
      <c r="L58" s="23">
        <f>IF(K58="Done",1,0)</f>
        <v>0</v>
      </c>
      <c r="M58" s="23"/>
      <c r="N58" s="23"/>
      <c r="O58" s="38"/>
      <c r="P58" s="39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s="9" customFormat="1" x14ac:dyDescent="0.25">
      <c r="A59" s="7" t="s">
        <v>57</v>
      </c>
      <c r="B59" s="8" t="s">
        <v>56</v>
      </c>
      <c r="C59" s="8"/>
      <c r="D59" s="8"/>
      <c r="E59" s="8"/>
      <c r="F59" s="8"/>
      <c r="G59" s="8"/>
      <c r="H59" s="34"/>
      <c r="J59" s="26"/>
      <c r="O59" s="40"/>
      <c r="P59" s="40"/>
    </row>
    <row r="60" spans="1:27" s="12" customFormat="1" x14ac:dyDescent="0.25">
      <c r="A60" s="10" t="s">
        <v>5</v>
      </c>
      <c r="B60" s="11" t="s">
        <v>30</v>
      </c>
      <c r="C60" s="11"/>
      <c r="D60" s="11"/>
      <c r="E60" s="11"/>
      <c r="F60" s="11"/>
      <c r="G60" s="11"/>
      <c r="H60" s="35"/>
      <c r="J60" s="27"/>
      <c r="O60" s="41"/>
      <c r="P60" s="41"/>
    </row>
    <row r="61" spans="1:27" s="18" customFormat="1" ht="15.75" thickBot="1" x14ac:dyDescent="0.3">
      <c r="A61" s="16"/>
      <c r="B61" s="17"/>
      <c r="C61" s="17"/>
      <c r="D61" s="17"/>
      <c r="E61" s="17"/>
      <c r="F61" s="17"/>
      <c r="G61" s="17"/>
      <c r="H61" s="36"/>
      <c r="J61" s="24"/>
      <c r="K61" s="21"/>
      <c r="L61" s="22"/>
      <c r="M61" s="21"/>
      <c r="N61" s="21"/>
      <c r="O61" s="37"/>
      <c r="P61" s="37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s="15" customFormat="1" ht="15.75" thickBot="1" x14ac:dyDescent="0.3">
      <c r="A62" s="13" t="s">
        <v>61</v>
      </c>
      <c r="B62" s="14"/>
      <c r="C62" s="14"/>
      <c r="D62" s="14"/>
      <c r="E62" s="14"/>
      <c r="F62" s="14"/>
      <c r="G62" s="14"/>
      <c r="H62" s="33"/>
      <c r="I62" s="15">
        <v>1</v>
      </c>
      <c r="J62" s="25">
        <f>SUM($I$2:I62)</f>
        <v>16</v>
      </c>
      <c r="K62" s="23" t="str">
        <f>IF(SUM(O62:P62)=2,"Done","")</f>
        <v/>
      </c>
      <c r="L62" s="23">
        <f>IF(K62="Done",1,0)</f>
        <v>0</v>
      </c>
      <c r="M62" s="23"/>
      <c r="N62" s="23"/>
      <c r="O62" s="38"/>
      <c r="P62" s="39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s="9" customFormat="1" x14ac:dyDescent="0.25">
      <c r="A63" s="7" t="s">
        <v>62</v>
      </c>
      <c r="B63" s="8" t="s">
        <v>22</v>
      </c>
      <c r="C63" s="8" t="s">
        <v>63</v>
      </c>
      <c r="D63" s="8" t="s">
        <v>64</v>
      </c>
      <c r="E63" s="8" t="s">
        <v>65</v>
      </c>
      <c r="F63" s="8" t="s">
        <v>66</v>
      </c>
      <c r="G63" s="8" t="s">
        <v>51</v>
      </c>
      <c r="H63" s="34"/>
      <c r="J63" s="26"/>
      <c r="O63" s="40"/>
      <c r="P63" s="40"/>
    </row>
    <row r="64" spans="1:27" s="12" customFormat="1" x14ac:dyDescent="0.25">
      <c r="A64" s="10" t="s">
        <v>5</v>
      </c>
      <c r="B64" s="11" t="s">
        <v>5</v>
      </c>
      <c r="C64" s="11" t="s">
        <v>5</v>
      </c>
      <c r="D64" s="11" t="s">
        <v>5</v>
      </c>
      <c r="E64" s="11" t="s">
        <v>67</v>
      </c>
      <c r="F64" s="11" t="s">
        <v>67</v>
      </c>
      <c r="G64" s="11" t="s">
        <v>43</v>
      </c>
      <c r="H64" s="35"/>
      <c r="J64" s="27"/>
      <c r="O64" s="41"/>
      <c r="P64" s="41"/>
    </row>
    <row r="65" spans="1:27" s="18" customFormat="1" ht="15.75" thickBot="1" x14ac:dyDescent="0.3">
      <c r="A65" s="16"/>
      <c r="B65" s="17"/>
      <c r="C65" s="17"/>
      <c r="D65" s="17"/>
      <c r="E65" s="17"/>
      <c r="F65" s="17"/>
      <c r="G65" s="17"/>
      <c r="H65" s="36"/>
      <c r="J65" s="24"/>
      <c r="K65" s="21"/>
      <c r="L65" s="22"/>
      <c r="M65" s="21"/>
      <c r="N65" s="21"/>
      <c r="O65" s="37"/>
      <c r="P65" s="37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s="15" customFormat="1" ht="15.75" thickBot="1" x14ac:dyDescent="0.3">
      <c r="A66" s="13" t="s">
        <v>68</v>
      </c>
      <c r="B66" s="14"/>
      <c r="C66" s="14"/>
      <c r="D66" s="14"/>
      <c r="E66" s="14"/>
      <c r="F66" s="14"/>
      <c r="G66" s="14"/>
      <c r="H66" s="33"/>
      <c r="I66" s="15">
        <v>1</v>
      </c>
      <c r="J66" s="25">
        <f>SUM($I$2:I66)</f>
        <v>17</v>
      </c>
      <c r="K66" s="23" t="str">
        <f>IF(SUM(O66:P66)=2,"Done","")</f>
        <v/>
      </c>
      <c r="L66" s="23">
        <f>IF(K66="Done",1,0)</f>
        <v>0</v>
      </c>
      <c r="M66" s="23"/>
      <c r="N66" s="23"/>
      <c r="O66" s="38"/>
      <c r="P66" s="39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s="9" customFormat="1" x14ac:dyDescent="0.25">
      <c r="A67" s="7" t="s">
        <v>69</v>
      </c>
      <c r="B67" s="8" t="s">
        <v>22</v>
      </c>
      <c r="C67" s="8" t="s">
        <v>70</v>
      </c>
      <c r="D67" s="8" t="s">
        <v>59</v>
      </c>
      <c r="E67" s="8"/>
      <c r="F67" s="8"/>
      <c r="G67" s="8"/>
      <c r="H67" s="34"/>
      <c r="J67" s="26"/>
      <c r="O67" s="40"/>
      <c r="P67" s="40"/>
    </row>
    <row r="68" spans="1:27" s="12" customFormat="1" x14ac:dyDescent="0.25">
      <c r="A68" s="10" t="s">
        <v>5</v>
      </c>
      <c r="B68" s="11" t="s">
        <v>5</v>
      </c>
      <c r="C68" s="11" t="s">
        <v>43</v>
      </c>
      <c r="D68" s="11" t="s">
        <v>43</v>
      </c>
      <c r="E68" s="11"/>
      <c r="F68" s="11"/>
      <c r="G68" s="11"/>
      <c r="H68" s="35"/>
      <c r="J68" s="27"/>
      <c r="O68" s="41"/>
      <c r="P68" s="41"/>
    </row>
    <row r="69" spans="1:27" s="18" customFormat="1" ht="15.75" thickBot="1" x14ac:dyDescent="0.3">
      <c r="A69" s="16"/>
      <c r="B69" s="17"/>
      <c r="C69" s="17"/>
      <c r="D69" s="17"/>
      <c r="E69" s="17"/>
      <c r="F69" s="17"/>
      <c r="G69" s="17"/>
      <c r="H69" s="36"/>
      <c r="J69" s="24"/>
      <c r="K69" s="21"/>
      <c r="L69" s="22"/>
      <c r="M69" s="21"/>
      <c r="N69" s="21"/>
      <c r="O69" s="37"/>
      <c r="P69" s="37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s="15" customFormat="1" ht="15.75" thickBot="1" x14ac:dyDescent="0.3">
      <c r="A70" s="13" t="s">
        <v>71</v>
      </c>
      <c r="B70" s="14"/>
      <c r="C70" s="14"/>
      <c r="D70" s="14"/>
      <c r="E70" s="14"/>
      <c r="F70" s="14"/>
      <c r="G70" s="14"/>
      <c r="H70" s="33"/>
      <c r="I70" s="15">
        <v>1</v>
      </c>
      <c r="J70" s="25">
        <f>SUM($I$2:I70)</f>
        <v>18</v>
      </c>
      <c r="K70" s="23" t="str">
        <f>IF(SUM(O70:P70)=2,"Done","")</f>
        <v/>
      </c>
      <c r="L70" s="23">
        <f>IF(K70="Done",1,0)</f>
        <v>0</v>
      </c>
      <c r="M70" s="23"/>
      <c r="N70" s="23"/>
      <c r="O70" s="38"/>
      <c r="P70" s="39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s="9" customFormat="1" x14ac:dyDescent="0.25">
      <c r="A71" s="7" t="s">
        <v>72</v>
      </c>
      <c r="B71" s="8" t="s">
        <v>22</v>
      </c>
      <c r="C71" s="8" t="s">
        <v>73</v>
      </c>
      <c r="D71" s="8" t="s">
        <v>59</v>
      </c>
      <c r="E71" s="8"/>
      <c r="F71" s="8"/>
      <c r="G71" s="8"/>
      <c r="H71" s="34"/>
      <c r="J71" s="26"/>
      <c r="O71" s="40"/>
      <c r="P71" s="40"/>
    </row>
    <row r="72" spans="1:27" s="12" customFormat="1" x14ac:dyDescent="0.25">
      <c r="A72" s="10" t="s">
        <v>5</v>
      </c>
      <c r="B72" s="11" t="s">
        <v>5</v>
      </c>
      <c r="C72" s="11" t="s">
        <v>43</v>
      </c>
      <c r="D72" s="11" t="s">
        <v>43</v>
      </c>
      <c r="E72" s="11"/>
      <c r="F72" s="11"/>
      <c r="G72" s="11"/>
      <c r="H72" s="35"/>
      <c r="J72" s="27"/>
      <c r="O72" s="41"/>
      <c r="P72" s="41"/>
    </row>
    <row r="73" spans="1:27" s="18" customFormat="1" ht="15.75" thickBot="1" x14ac:dyDescent="0.3">
      <c r="A73" s="16"/>
      <c r="B73" s="17"/>
      <c r="C73" s="17"/>
      <c r="D73" s="17"/>
      <c r="E73" s="17"/>
      <c r="F73" s="17"/>
      <c r="G73" s="17"/>
      <c r="H73" s="36"/>
      <c r="J73" s="24"/>
      <c r="K73" s="21"/>
      <c r="L73" s="22"/>
      <c r="M73" s="21"/>
      <c r="N73" s="21"/>
      <c r="O73" s="37"/>
      <c r="P73" s="37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s="15" customFormat="1" ht="15.75" thickBot="1" x14ac:dyDescent="0.3">
      <c r="A74" s="13" t="s">
        <v>74</v>
      </c>
      <c r="B74" s="14"/>
      <c r="C74" s="14"/>
      <c r="D74" s="14"/>
      <c r="E74" s="14"/>
      <c r="F74" s="14"/>
      <c r="G74" s="14"/>
      <c r="H74" s="33"/>
      <c r="I74" s="15">
        <v>1</v>
      </c>
      <c r="J74" s="25">
        <f>SUM($I$2:I74)</f>
        <v>19</v>
      </c>
      <c r="K74" s="23" t="str">
        <f>IF(SUM(O74:P74)=2,"Done","")</f>
        <v/>
      </c>
      <c r="L74" s="23">
        <f>IF(K74="Done",1,0)</f>
        <v>0</v>
      </c>
      <c r="M74" s="23"/>
      <c r="N74" s="23"/>
      <c r="O74" s="38"/>
      <c r="P74" s="39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s="9" customFormat="1" x14ac:dyDescent="0.25">
      <c r="A75" s="7" t="s">
        <v>75</v>
      </c>
      <c r="B75" s="8" t="s">
        <v>22</v>
      </c>
      <c r="C75" s="8" t="s">
        <v>76</v>
      </c>
      <c r="D75" s="8"/>
      <c r="E75" s="8"/>
      <c r="F75" s="8"/>
      <c r="G75" s="8"/>
      <c r="H75" s="34"/>
      <c r="J75" s="26"/>
      <c r="O75" s="40"/>
      <c r="P75" s="40"/>
    </row>
    <row r="76" spans="1:27" s="12" customFormat="1" x14ac:dyDescent="0.25">
      <c r="A76" s="10" t="s">
        <v>5</v>
      </c>
      <c r="B76" s="11" t="s">
        <v>5</v>
      </c>
      <c r="C76" s="11" t="s">
        <v>67</v>
      </c>
      <c r="D76" s="11"/>
      <c r="E76" s="11"/>
      <c r="F76" s="11"/>
      <c r="G76" s="11"/>
      <c r="H76" s="35"/>
      <c r="J76" s="27"/>
      <c r="O76" s="41"/>
      <c r="P76" s="41"/>
    </row>
    <row r="77" spans="1:27" s="18" customFormat="1" ht="15.75" thickBot="1" x14ac:dyDescent="0.3">
      <c r="A77" s="16"/>
      <c r="B77" s="17"/>
      <c r="C77" s="17"/>
      <c r="D77" s="17"/>
      <c r="E77" s="17"/>
      <c r="F77" s="17"/>
      <c r="G77" s="17"/>
      <c r="H77" s="36"/>
      <c r="J77" s="24"/>
      <c r="K77" s="21"/>
      <c r="L77" s="22"/>
      <c r="M77" s="21"/>
      <c r="N77" s="21"/>
      <c r="O77" s="37"/>
      <c r="P77" s="37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s="15" customFormat="1" ht="15.75" thickBot="1" x14ac:dyDescent="0.3">
      <c r="A78" s="13" t="s">
        <v>77</v>
      </c>
      <c r="B78" s="14"/>
      <c r="C78" s="14"/>
      <c r="D78" s="14"/>
      <c r="E78" s="14"/>
      <c r="F78" s="14"/>
      <c r="G78" s="14"/>
      <c r="H78" s="33"/>
      <c r="I78" s="15">
        <v>1</v>
      </c>
      <c r="J78" s="25">
        <f>SUM($I$2:I78)</f>
        <v>20</v>
      </c>
      <c r="K78" s="23" t="str">
        <f>IF(SUM(O78:P78)=2,"Done","")</f>
        <v/>
      </c>
      <c r="L78" s="23">
        <f>IF(K78="Done",1,0)</f>
        <v>0</v>
      </c>
      <c r="M78" s="23"/>
      <c r="N78" s="23"/>
      <c r="O78" s="38"/>
      <c r="P78" s="39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s="9" customFormat="1" x14ac:dyDescent="0.25">
      <c r="A79" s="7" t="s">
        <v>78</v>
      </c>
      <c r="B79" s="8" t="s">
        <v>22</v>
      </c>
      <c r="C79" s="8" t="s">
        <v>79</v>
      </c>
      <c r="D79" s="8" t="s">
        <v>51</v>
      </c>
      <c r="E79" s="8"/>
      <c r="F79" s="8"/>
      <c r="G79" s="8"/>
      <c r="H79" s="34"/>
      <c r="J79" s="26"/>
      <c r="O79" s="40"/>
      <c r="P79" s="40"/>
    </row>
    <row r="80" spans="1:27" s="12" customFormat="1" x14ac:dyDescent="0.25">
      <c r="A80" s="10" t="s">
        <v>5</v>
      </c>
      <c r="B80" s="11" t="s">
        <v>5</v>
      </c>
      <c r="C80" s="11" t="s">
        <v>5</v>
      </c>
      <c r="D80" s="11" t="s">
        <v>43</v>
      </c>
      <c r="E80" s="11"/>
      <c r="F80" s="11"/>
      <c r="G80" s="11"/>
      <c r="H80" s="35"/>
      <c r="J80" s="27"/>
      <c r="O80" s="41"/>
      <c r="P80" s="41"/>
    </row>
    <row r="81" spans="1:27" s="18" customFormat="1" ht="15.75" thickBot="1" x14ac:dyDescent="0.3">
      <c r="A81" s="16"/>
      <c r="B81" s="17"/>
      <c r="C81" s="17"/>
      <c r="D81" s="17"/>
      <c r="E81" s="17"/>
      <c r="F81" s="17"/>
      <c r="G81" s="17"/>
      <c r="H81" s="36"/>
      <c r="J81" s="24"/>
      <c r="K81" s="21"/>
      <c r="L81" s="22"/>
      <c r="M81" s="21"/>
      <c r="N81" s="21"/>
      <c r="O81" s="37"/>
      <c r="P81" s="37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s="15" customFormat="1" ht="15.75" thickBot="1" x14ac:dyDescent="0.3">
      <c r="A82" s="13" t="s">
        <v>80</v>
      </c>
      <c r="B82" s="14"/>
      <c r="C82" s="14"/>
      <c r="D82" s="14"/>
      <c r="E82" s="14"/>
      <c r="F82" s="14"/>
      <c r="G82" s="14"/>
      <c r="H82" s="33"/>
      <c r="I82" s="15">
        <v>1</v>
      </c>
      <c r="J82" s="25">
        <f>SUM($I$2:I82)</f>
        <v>21</v>
      </c>
      <c r="K82" s="23" t="str">
        <f>IF(SUM(O82:P82)=2,"Done","")</f>
        <v/>
      </c>
      <c r="L82" s="23">
        <f>IF(K82="Done",1,0)</f>
        <v>0</v>
      </c>
      <c r="M82" s="23"/>
      <c r="N82" s="23"/>
      <c r="O82" s="38"/>
      <c r="P82" s="39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s="9" customFormat="1" x14ac:dyDescent="0.25">
      <c r="A83" s="7" t="s">
        <v>81</v>
      </c>
      <c r="B83" s="8" t="s">
        <v>22</v>
      </c>
      <c r="C83" s="8" t="s">
        <v>80</v>
      </c>
      <c r="D83" s="8"/>
      <c r="E83" s="8"/>
      <c r="F83" s="8"/>
      <c r="G83" s="8"/>
      <c r="H83" s="34"/>
      <c r="J83" s="26"/>
      <c r="O83" s="40"/>
      <c r="P83" s="40"/>
    </row>
    <row r="84" spans="1:27" s="12" customFormat="1" x14ac:dyDescent="0.25">
      <c r="A84" s="10" t="s">
        <v>5</v>
      </c>
      <c r="B84" s="11" t="s">
        <v>5</v>
      </c>
      <c r="C84" s="11" t="s">
        <v>5</v>
      </c>
      <c r="D84" s="11"/>
      <c r="E84" s="11"/>
      <c r="F84" s="11"/>
      <c r="G84" s="11"/>
      <c r="H84" s="35"/>
      <c r="J84" s="27"/>
      <c r="O84" s="41"/>
      <c r="P84" s="41"/>
    </row>
    <row r="85" spans="1:27" s="18" customFormat="1" ht="15.75" thickBot="1" x14ac:dyDescent="0.3">
      <c r="A85" s="16"/>
      <c r="B85" s="17"/>
      <c r="C85" s="17"/>
      <c r="D85" s="17"/>
      <c r="E85" s="17"/>
      <c r="F85" s="17"/>
      <c r="G85" s="17"/>
      <c r="H85" s="36"/>
      <c r="J85" s="28"/>
      <c r="O85" s="42"/>
      <c r="P85" s="42"/>
    </row>
    <row r="86" spans="1:27" s="15" customFormat="1" ht="15.75" thickBot="1" x14ac:dyDescent="0.3">
      <c r="A86" s="13"/>
      <c r="B86" s="14"/>
      <c r="C86" s="14"/>
      <c r="D86" s="14"/>
      <c r="E86" s="14"/>
      <c r="F86" s="14"/>
      <c r="G86" s="14"/>
      <c r="H86" s="33"/>
      <c r="J86" s="29"/>
      <c r="K86" s="15" t="str">
        <f>IF(SUM(O86:P86)=2,"Done","")</f>
        <v/>
      </c>
      <c r="O86" s="38"/>
      <c r="P86" s="39"/>
    </row>
    <row r="87" spans="1:27" s="9" customFormat="1" x14ac:dyDescent="0.25">
      <c r="A87" s="7"/>
      <c r="B87" s="8"/>
      <c r="C87" s="8"/>
      <c r="D87" s="8"/>
      <c r="E87" s="8"/>
      <c r="F87" s="8"/>
      <c r="G87" s="8"/>
      <c r="H87" s="34"/>
      <c r="J87" s="26"/>
      <c r="O87" s="40"/>
      <c r="P87" s="40"/>
    </row>
    <row r="88" spans="1:27" s="12" customFormat="1" x14ac:dyDescent="0.25">
      <c r="A88" s="10"/>
      <c r="B88" s="11"/>
      <c r="C88" s="11"/>
      <c r="D88" s="11"/>
      <c r="E88" s="11"/>
      <c r="F88" s="11"/>
      <c r="G88" s="11"/>
      <c r="H88" s="35"/>
      <c r="J88" s="27"/>
      <c r="O88" s="41"/>
      <c r="P88" s="41"/>
    </row>
    <row r="89" spans="1:27" s="18" customFormat="1" ht="15.75" thickBot="1" x14ac:dyDescent="0.3">
      <c r="A89" s="16"/>
      <c r="B89" s="17"/>
      <c r="C89" s="17"/>
      <c r="D89" s="17"/>
      <c r="E89" s="17"/>
      <c r="F89" s="17"/>
      <c r="G89" s="17"/>
      <c r="H89" s="36"/>
      <c r="J89" s="28"/>
      <c r="O89" s="42"/>
      <c r="P89" s="42"/>
    </row>
    <row r="90" spans="1:27" s="15" customFormat="1" ht="15.75" thickBot="1" x14ac:dyDescent="0.3">
      <c r="A90" s="13"/>
      <c r="B90" s="14"/>
      <c r="C90" s="14"/>
      <c r="D90" s="14"/>
      <c r="E90" s="14"/>
      <c r="F90" s="14"/>
      <c r="G90" s="14"/>
      <c r="H90" s="33"/>
      <c r="J90" s="29"/>
      <c r="K90" s="15" t="str">
        <f>IF(SUM(O90:P90)=2,"Done","")</f>
        <v/>
      </c>
      <c r="O90" s="43"/>
      <c r="P90" s="44"/>
    </row>
    <row r="91" spans="1:27" s="9" customFormat="1" x14ac:dyDescent="0.25">
      <c r="A91" s="7"/>
      <c r="B91" s="8"/>
      <c r="C91" s="8"/>
      <c r="D91" s="8"/>
      <c r="E91" s="8"/>
      <c r="F91" s="8"/>
      <c r="G91" s="8"/>
      <c r="H91" s="34"/>
      <c r="J91" s="26"/>
      <c r="O91" s="40"/>
      <c r="P91" s="40"/>
    </row>
    <row r="92" spans="1:27" s="12" customFormat="1" x14ac:dyDescent="0.25">
      <c r="A92" s="10"/>
      <c r="B92" s="11"/>
      <c r="C92" s="11"/>
      <c r="D92" s="11"/>
      <c r="E92" s="11"/>
      <c r="F92" s="11"/>
      <c r="G92" s="11"/>
      <c r="H92" s="35"/>
      <c r="J92" s="27"/>
      <c r="O92" s="41"/>
      <c r="P92" s="41"/>
    </row>
    <row r="93" spans="1:27" s="18" customFormat="1" x14ac:dyDescent="0.25">
      <c r="A93" s="16"/>
      <c r="B93" s="17"/>
      <c r="C93" s="17"/>
      <c r="D93" s="17"/>
      <c r="E93" s="17"/>
      <c r="F93" s="17"/>
      <c r="G93" s="17"/>
      <c r="H93" s="36"/>
      <c r="J93" s="28"/>
      <c r="O93" s="42"/>
      <c r="P93" s="42"/>
    </row>
    <row r="94" spans="1:27" s="6" customFormat="1" ht="15.75" thickBot="1" x14ac:dyDescent="0.3">
      <c r="A94" s="4"/>
      <c r="B94" s="5"/>
      <c r="C94" s="5"/>
      <c r="D94" s="5"/>
      <c r="E94" s="5"/>
      <c r="F94" s="5"/>
      <c r="G94" s="5"/>
      <c r="H94" s="33"/>
      <c r="J94" s="30"/>
      <c r="O94" s="45"/>
      <c r="P94" s="45"/>
    </row>
    <row r="95" spans="1:27" s="9" customFormat="1" x14ac:dyDescent="0.25">
      <c r="A95" s="7"/>
      <c r="B95" s="8"/>
      <c r="C95" s="8"/>
      <c r="D95" s="8"/>
      <c r="E95" s="8"/>
      <c r="F95" s="8"/>
      <c r="G95" s="8"/>
      <c r="H95" s="34"/>
      <c r="J95" s="26"/>
      <c r="O95" s="40"/>
      <c r="P95" s="40"/>
    </row>
    <row r="96" spans="1:27" s="12" customFormat="1" x14ac:dyDescent="0.25">
      <c r="A96" s="10"/>
      <c r="B96" s="11"/>
      <c r="C96" s="11"/>
      <c r="D96" s="11"/>
      <c r="E96" s="11"/>
      <c r="F96" s="11"/>
      <c r="G96" s="11"/>
      <c r="H96" s="35"/>
      <c r="J96" s="27"/>
      <c r="O96" s="41"/>
      <c r="P96" s="41"/>
    </row>
  </sheetData>
  <conditionalFormatting sqref="O2:P2">
    <cfRule type="cellIs" dxfId="27" priority="23" operator="equal">
      <formula>1</formula>
    </cfRule>
  </conditionalFormatting>
  <conditionalFormatting sqref="O6:P6">
    <cfRule type="cellIs" dxfId="26" priority="22" operator="equal">
      <formula>1</formula>
    </cfRule>
  </conditionalFormatting>
  <conditionalFormatting sqref="O10:P10">
    <cfRule type="cellIs" dxfId="25" priority="21" operator="equal">
      <formula>1</formula>
    </cfRule>
  </conditionalFormatting>
  <conditionalFormatting sqref="O14:P14">
    <cfRule type="cellIs" dxfId="24" priority="20" operator="equal">
      <formula>1</formula>
    </cfRule>
  </conditionalFormatting>
  <conditionalFormatting sqref="O18:P18">
    <cfRule type="cellIs" dxfId="23" priority="19" operator="equal">
      <formula>1</formula>
    </cfRule>
  </conditionalFormatting>
  <conditionalFormatting sqref="O22:P22">
    <cfRule type="cellIs" dxfId="22" priority="18" operator="equal">
      <formula>1</formula>
    </cfRule>
  </conditionalFormatting>
  <conditionalFormatting sqref="O26:P26">
    <cfRule type="cellIs" dxfId="21" priority="17" operator="equal">
      <formula>1</formula>
    </cfRule>
  </conditionalFormatting>
  <conditionalFormatting sqref="O30:P30">
    <cfRule type="cellIs" dxfId="20" priority="16" operator="equal">
      <formula>1</formula>
    </cfRule>
  </conditionalFormatting>
  <conditionalFormatting sqref="O34:P34">
    <cfRule type="cellIs" dxfId="19" priority="15" operator="equal">
      <formula>1</formula>
    </cfRule>
  </conditionalFormatting>
  <conditionalFormatting sqref="O38:P38">
    <cfRule type="cellIs" dxfId="18" priority="14" operator="equal">
      <formula>1</formula>
    </cfRule>
  </conditionalFormatting>
  <conditionalFormatting sqref="O42:P42">
    <cfRule type="cellIs" dxfId="17" priority="13" operator="equal">
      <formula>1</formula>
    </cfRule>
  </conditionalFormatting>
  <conditionalFormatting sqref="O46:P46">
    <cfRule type="cellIs" dxfId="16" priority="12" operator="equal">
      <formula>1</formula>
    </cfRule>
  </conditionalFormatting>
  <conditionalFormatting sqref="O50:P50">
    <cfRule type="cellIs" dxfId="15" priority="11" operator="equal">
      <formula>1</formula>
    </cfRule>
  </conditionalFormatting>
  <conditionalFormatting sqref="O54:P54">
    <cfRule type="cellIs" dxfId="14" priority="9" operator="equal">
      <formula>1</formula>
    </cfRule>
  </conditionalFormatting>
  <conditionalFormatting sqref="O58:P58">
    <cfRule type="cellIs" dxfId="13" priority="8" operator="equal">
      <formula>1</formula>
    </cfRule>
  </conditionalFormatting>
  <conditionalFormatting sqref="O62:P62">
    <cfRule type="cellIs" dxfId="12" priority="7" operator="equal">
      <formula>1</formula>
    </cfRule>
  </conditionalFormatting>
  <conditionalFormatting sqref="O66:P66">
    <cfRule type="cellIs" dxfId="11" priority="6" operator="equal">
      <formula>1</formula>
    </cfRule>
  </conditionalFormatting>
  <conditionalFormatting sqref="O70:P70">
    <cfRule type="cellIs" dxfId="10" priority="5" operator="equal">
      <formula>1</formula>
    </cfRule>
  </conditionalFormatting>
  <conditionalFormatting sqref="O74:P74">
    <cfRule type="cellIs" dxfId="9" priority="4" operator="equal">
      <formula>1</formula>
    </cfRule>
  </conditionalFormatting>
  <conditionalFormatting sqref="O78:P78">
    <cfRule type="cellIs" dxfId="8" priority="3" operator="equal">
      <formula>1</formula>
    </cfRule>
  </conditionalFormatting>
  <conditionalFormatting sqref="O82:P82">
    <cfRule type="cellIs" dxfId="7" priority="2" operator="equal">
      <formula>1</formula>
    </cfRule>
  </conditionalFormatting>
  <conditionalFormatting sqref="O86:P86">
    <cfRule type="cellIs" dxfId="6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75"/>
  <sheetViews>
    <sheetView tabSelected="1" zoomScale="70" zoomScaleNormal="70" workbookViewId="0">
      <selection activeCell="A2" sqref="A2"/>
    </sheetView>
  </sheetViews>
  <sheetFormatPr baseColWidth="10" defaultRowHeight="15" x14ac:dyDescent="0.25"/>
  <cols>
    <col min="1" max="1" width="15.85546875" bestFit="1" customWidth="1"/>
    <col min="2" max="2" width="17.85546875" bestFit="1" customWidth="1"/>
    <col min="3" max="3" width="21.7109375" bestFit="1" customWidth="1"/>
    <col min="4" max="4" width="23" bestFit="1" customWidth="1"/>
    <col min="5" max="5" width="13.85546875" bestFit="1" customWidth="1"/>
    <col min="6" max="6" width="22.5703125" bestFit="1" customWidth="1"/>
    <col min="7" max="7" width="34" bestFit="1" customWidth="1"/>
    <col min="8" max="8" width="30.140625" bestFit="1" customWidth="1"/>
    <col min="9" max="9" width="23.85546875" bestFit="1" customWidth="1"/>
    <col min="10" max="10" width="28.28515625" bestFit="1" customWidth="1"/>
    <col min="11" max="11" width="35.28515625" bestFit="1" customWidth="1"/>
    <col min="12" max="12" width="16.7109375" bestFit="1" customWidth="1"/>
    <col min="13" max="13" width="24.42578125" bestFit="1" customWidth="1"/>
    <col min="14" max="14" width="60.5703125" bestFit="1" customWidth="1"/>
    <col min="15" max="16" width="10" bestFit="1" customWidth="1"/>
    <col min="17" max="17" width="21.140625" bestFit="1" customWidth="1"/>
    <col min="18" max="18" width="18.140625" bestFit="1" customWidth="1"/>
    <col min="19" max="19" width="20.5703125" bestFit="1" customWidth="1"/>
    <col min="20" max="20" width="21.140625" bestFit="1" customWidth="1"/>
    <col min="21" max="21" width="25.42578125" bestFit="1" customWidth="1"/>
    <col min="22" max="22" width="15" bestFit="1" customWidth="1"/>
    <col min="23" max="23" width="20.28515625" bestFit="1" customWidth="1"/>
    <col min="24" max="24" width="15.85546875" bestFit="1" customWidth="1"/>
    <col min="25" max="25" width="18.5703125" bestFit="1" customWidth="1"/>
    <col min="26" max="26" width="17.85546875" bestFit="1" customWidth="1"/>
  </cols>
  <sheetData>
    <row r="1" spans="1:29" x14ac:dyDescent="0.25">
      <c r="A1" t="s">
        <v>3474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3470</v>
      </c>
    </row>
    <row r="2" spans="1:29" x14ac:dyDescent="0.25">
      <c r="A2">
        <f t="shared" ref="A2:A65" si="0">AC2</f>
        <v>1</v>
      </c>
      <c r="B2" t="s">
        <v>106</v>
      </c>
      <c r="I2" t="s">
        <v>107</v>
      </c>
      <c r="J2" t="s">
        <v>108</v>
      </c>
      <c r="K2" t="s">
        <v>108</v>
      </c>
      <c r="L2" s="20"/>
      <c r="M2" s="20"/>
      <c r="Q2" s="20"/>
      <c r="S2" s="20"/>
      <c r="U2" s="20"/>
      <c r="X2">
        <v>0</v>
      </c>
      <c r="Y2">
        <v>0</v>
      </c>
      <c r="Z2">
        <f>Tableau_Lancer_la_requête_à_partir_de_dbfin01[[#This Row],[CATEG_ISSUER]]</f>
        <v>0</v>
      </c>
      <c r="AC2">
        <v>1</v>
      </c>
    </row>
    <row r="3" spans="1:29" x14ac:dyDescent="0.25">
      <c r="A3">
        <f t="shared" si="0"/>
        <v>2</v>
      </c>
      <c r="B3" t="s">
        <v>109</v>
      </c>
      <c r="C3" t="s">
        <v>110</v>
      </c>
      <c r="D3" t="s">
        <v>111</v>
      </c>
      <c r="E3">
        <v>3</v>
      </c>
      <c r="G3" t="s">
        <v>112</v>
      </c>
      <c r="H3" t="s">
        <v>113</v>
      </c>
      <c r="I3" t="s">
        <v>107</v>
      </c>
      <c r="J3" t="s">
        <v>114</v>
      </c>
      <c r="K3" t="s">
        <v>115</v>
      </c>
      <c r="L3" s="20">
        <v>45986</v>
      </c>
      <c r="M3" s="20">
        <v>44253</v>
      </c>
      <c r="N3" t="s">
        <v>116</v>
      </c>
      <c r="O3">
        <v>1</v>
      </c>
      <c r="P3">
        <v>1</v>
      </c>
      <c r="Q3" s="20">
        <v>41968</v>
      </c>
      <c r="S3" s="20">
        <v>42303</v>
      </c>
      <c r="T3">
        <v>0.84600001573562622</v>
      </c>
      <c r="U3" s="20">
        <v>44253</v>
      </c>
      <c r="X3">
        <v>0</v>
      </c>
      <c r="Y3">
        <v>0</v>
      </c>
      <c r="Z3" t="str">
        <f>Tableau_Lancer_la_requête_à_partir_de_dbfin01[[#This Row],[CATEG_ISSUER]]</f>
        <v>poche_obligation</v>
      </c>
      <c r="AC3">
        <v>2</v>
      </c>
    </row>
    <row r="4" spans="1:29" x14ac:dyDescent="0.25">
      <c r="A4">
        <f t="shared" si="0"/>
        <v>3</v>
      </c>
      <c r="B4" t="s">
        <v>117</v>
      </c>
      <c r="I4" t="s">
        <v>118</v>
      </c>
      <c r="J4" t="s">
        <v>119</v>
      </c>
      <c r="K4" t="s">
        <v>120</v>
      </c>
      <c r="L4" s="20"/>
      <c r="M4" s="20"/>
      <c r="Q4" s="20"/>
      <c r="S4" s="20"/>
      <c r="U4" s="20"/>
      <c r="X4">
        <v>0</v>
      </c>
      <c r="Y4">
        <v>0</v>
      </c>
      <c r="Z4">
        <f>Tableau_Lancer_la_requête_à_partir_de_dbfin01[[#This Row],[CATEG_ISSUER]]</f>
        <v>0</v>
      </c>
      <c r="AC4">
        <v>3</v>
      </c>
    </row>
    <row r="5" spans="1:29" x14ac:dyDescent="0.25">
      <c r="A5">
        <f t="shared" si="0"/>
        <v>4</v>
      </c>
      <c r="B5" t="s">
        <v>121</v>
      </c>
      <c r="C5" t="s">
        <v>122</v>
      </c>
      <c r="D5" t="s">
        <v>111</v>
      </c>
      <c r="E5">
        <v>1</v>
      </c>
      <c r="F5" t="s">
        <v>123</v>
      </c>
      <c r="G5" t="s">
        <v>124</v>
      </c>
      <c r="H5" t="s">
        <v>113</v>
      </c>
      <c r="I5" t="s">
        <v>107</v>
      </c>
      <c r="J5" t="s">
        <v>114</v>
      </c>
      <c r="K5" t="s">
        <v>115</v>
      </c>
      <c r="L5" s="20">
        <v>45427</v>
      </c>
      <c r="M5" s="20">
        <v>44253</v>
      </c>
      <c r="N5" t="s">
        <v>125</v>
      </c>
      <c r="O5">
        <v>1.5</v>
      </c>
      <c r="P5">
        <v>1</v>
      </c>
      <c r="Q5" s="20">
        <v>42139</v>
      </c>
      <c r="R5" t="s">
        <v>126</v>
      </c>
      <c r="S5" s="20">
        <v>42283</v>
      </c>
      <c r="T5">
        <v>0.34000000357627869</v>
      </c>
      <c r="U5" s="20">
        <v>44253</v>
      </c>
      <c r="V5" t="s">
        <v>126</v>
      </c>
      <c r="W5">
        <v>0</v>
      </c>
      <c r="X5">
        <v>0</v>
      </c>
      <c r="Y5">
        <v>0</v>
      </c>
      <c r="Z5" t="str">
        <f>Tableau_Lancer_la_requête_à_partir_de_dbfin01[[#This Row],[CATEG_ISSUER]]</f>
        <v>poche_obligation</v>
      </c>
      <c r="AC5">
        <v>4</v>
      </c>
    </row>
    <row r="6" spans="1:29" x14ac:dyDescent="0.25">
      <c r="A6">
        <f t="shared" si="0"/>
        <v>5</v>
      </c>
      <c r="B6" t="s">
        <v>127</v>
      </c>
      <c r="C6" t="s">
        <v>128</v>
      </c>
      <c r="D6" t="s">
        <v>129</v>
      </c>
      <c r="E6">
        <v>8</v>
      </c>
      <c r="F6" t="s">
        <v>123</v>
      </c>
      <c r="G6" t="s">
        <v>130</v>
      </c>
      <c r="H6" t="s">
        <v>113</v>
      </c>
      <c r="I6" t="s">
        <v>107</v>
      </c>
      <c r="J6" t="s">
        <v>131</v>
      </c>
      <c r="K6" t="s">
        <v>131</v>
      </c>
      <c r="L6" s="20">
        <v>44547</v>
      </c>
      <c r="M6" s="20">
        <v>44456</v>
      </c>
      <c r="N6" t="s">
        <v>132</v>
      </c>
      <c r="O6">
        <v>2.65</v>
      </c>
      <c r="P6">
        <v>1</v>
      </c>
      <c r="Q6" s="20">
        <v>41990</v>
      </c>
      <c r="R6" t="s">
        <v>126</v>
      </c>
      <c r="S6" s="20">
        <v>42346</v>
      </c>
      <c r="T6">
        <v>1.1861000061035156</v>
      </c>
      <c r="U6" s="20">
        <v>44253</v>
      </c>
      <c r="V6" t="s">
        <v>126</v>
      </c>
      <c r="W6">
        <v>0</v>
      </c>
      <c r="X6">
        <v>0</v>
      </c>
      <c r="Y6">
        <v>0</v>
      </c>
      <c r="Z6" t="str">
        <f>Tableau_Lancer_la_requête_à_partir_de_dbfin01[[#This Row],[CATEG_ISSUER]]</f>
        <v>Corporate</v>
      </c>
      <c r="AC6">
        <v>5</v>
      </c>
    </row>
    <row r="7" spans="1:29" x14ac:dyDescent="0.25">
      <c r="A7">
        <f t="shared" si="0"/>
        <v>6</v>
      </c>
      <c r="B7" t="s">
        <v>133</v>
      </c>
      <c r="E7">
        <v>1</v>
      </c>
      <c r="I7" t="s">
        <v>134</v>
      </c>
      <c r="J7" t="s">
        <v>135</v>
      </c>
      <c r="K7" t="s">
        <v>135</v>
      </c>
      <c r="L7" s="20"/>
      <c r="M7" s="20"/>
      <c r="Q7" s="20">
        <v>18264</v>
      </c>
      <c r="R7" t="s">
        <v>126</v>
      </c>
      <c r="S7" s="20"/>
      <c r="U7" s="20"/>
      <c r="W7">
        <v>0</v>
      </c>
      <c r="X7">
        <v>0</v>
      </c>
      <c r="Y7">
        <v>0</v>
      </c>
      <c r="Z7">
        <f>Tableau_Lancer_la_requête_à_partir_de_dbfin01[[#This Row],[CATEG_ISSUER]]</f>
        <v>0</v>
      </c>
      <c r="AC7">
        <v>6</v>
      </c>
    </row>
    <row r="8" spans="1:29" x14ac:dyDescent="0.25">
      <c r="A8">
        <f t="shared" si="0"/>
        <v>7</v>
      </c>
      <c r="B8" t="s">
        <v>136</v>
      </c>
      <c r="E8">
        <v>1</v>
      </c>
      <c r="I8" t="s">
        <v>134</v>
      </c>
      <c r="J8" t="s">
        <v>135</v>
      </c>
      <c r="K8" t="s">
        <v>135</v>
      </c>
      <c r="L8" s="20"/>
      <c r="M8" s="20"/>
      <c r="Q8" s="20">
        <v>18264</v>
      </c>
      <c r="R8" t="s">
        <v>126</v>
      </c>
      <c r="S8" s="20"/>
      <c r="U8" s="20"/>
      <c r="W8">
        <v>0</v>
      </c>
      <c r="X8">
        <v>0</v>
      </c>
      <c r="Y8">
        <v>0</v>
      </c>
      <c r="Z8">
        <f>Tableau_Lancer_la_requête_à_partir_de_dbfin01[[#This Row],[CATEG_ISSUER]]</f>
        <v>0</v>
      </c>
      <c r="AC8">
        <v>7</v>
      </c>
    </row>
    <row r="9" spans="1:29" x14ac:dyDescent="0.25">
      <c r="A9">
        <f t="shared" si="0"/>
        <v>8</v>
      </c>
      <c r="B9" t="s">
        <v>137</v>
      </c>
      <c r="E9">
        <v>1</v>
      </c>
      <c r="I9" t="s">
        <v>134</v>
      </c>
      <c r="J9" t="s">
        <v>135</v>
      </c>
      <c r="K9" t="s">
        <v>135</v>
      </c>
      <c r="L9" s="20"/>
      <c r="M9" s="20"/>
      <c r="Q9" s="20">
        <v>18264</v>
      </c>
      <c r="R9" t="s">
        <v>126</v>
      </c>
      <c r="S9" s="20"/>
      <c r="U9" s="20"/>
      <c r="W9">
        <v>0</v>
      </c>
      <c r="X9">
        <v>0</v>
      </c>
      <c r="Y9">
        <v>0</v>
      </c>
      <c r="Z9">
        <f>Tableau_Lancer_la_requête_à_partir_de_dbfin01[[#This Row],[CATEG_ISSUER]]</f>
        <v>0</v>
      </c>
      <c r="AC9">
        <v>8</v>
      </c>
    </row>
    <row r="10" spans="1:29" x14ac:dyDescent="0.25">
      <c r="A10">
        <f t="shared" si="0"/>
        <v>9</v>
      </c>
      <c r="B10" t="s">
        <v>138</v>
      </c>
      <c r="E10">
        <v>1</v>
      </c>
      <c r="I10" t="s">
        <v>134</v>
      </c>
      <c r="J10" t="s">
        <v>135</v>
      </c>
      <c r="K10" t="s">
        <v>135</v>
      </c>
      <c r="L10" s="20"/>
      <c r="M10" s="20"/>
      <c r="Q10" s="20">
        <v>18264</v>
      </c>
      <c r="R10" t="s">
        <v>126</v>
      </c>
      <c r="S10" s="20"/>
      <c r="U10" s="20"/>
      <c r="W10">
        <v>0</v>
      </c>
      <c r="X10">
        <v>0</v>
      </c>
      <c r="Y10">
        <v>0</v>
      </c>
      <c r="Z10">
        <f>Tableau_Lancer_la_requête_à_partir_de_dbfin01[[#This Row],[CATEG_ISSUER]]</f>
        <v>0</v>
      </c>
      <c r="AC10">
        <v>9</v>
      </c>
    </row>
    <row r="11" spans="1:29" x14ac:dyDescent="0.25">
      <c r="A11">
        <f t="shared" si="0"/>
        <v>10</v>
      </c>
      <c r="B11" t="s">
        <v>139</v>
      </c>
      <c r="E11">
        <v>1</v>
      </c>
      <c r="I11" t="s">
        <v>134</v>
      </c>
      <c r="J11" t="s">
        <v>135</v>
      </c>
      <c r="K11" t="s">
        <v>135</v>
      </c>
      <c r="L11" s="20"/>
      <c r="M11" s="20"/>
      <c r="Q11" s="20">
        <v>18264</v>
      </c>
      <c r="R11" t="s">
        <v>126</v>
      </c>
      <c r="S11" s="20"/>
      <c r="U11" s="20"/>
      <c r="W11">
        <v>0</v>
      </c>
      <c r="X11">
        <v>0</v>
      </c>
      <c r="Y11">
        <v>0</v>
      </c>
      <c r="Z11">
        <f>Tableau_Lancer_la_requête_à_partir_de_dbfin01[[#This Row],[CATEG_ISSUER]]</f>
        <v>0</v>
      </c>
      <c r="AC11">
        <v>10</v>
      </c>
    </row>
    <row r="12" spans="1:29" x14ac:dyDescent="0.25">
      <c r="A12">
        <f t="shared" si="0"/>
        <v>11</v>
      </c>
      <c r="B12" t="s">
        <v>140</v>
      </c>
      <c r="E12">
        <v>1</v>
      </c>
      <c r="I12" t="s">
        <v>134</v>
      </c>
      <c r="J12" t="s">
        <v>135</v>
      </c>
      <c r="K12" t="s">
        <v>135</v>
      </c>
      <c r="L12" s="20"/>
      <c r="M12" s="20"/>
      <c r="Q12" s="20">
        <v>18264</v>
      </c>
      <c r="R12" t="s">
        <v>126</v>
      </c>
      <c r="S12" s="20"/>
      <c r="U12" s="20"/>
      <c r="W12">
        <v>0</v>
      </c>
      <c r="X12">
        <v>0</v>
      </c>
      <c r="Y12">
        <v>0</v>
      </c>
      <c r="Z12">
        <f>Tableau_Lancer_la_requête_à_partir_de_dbfin01[[#This Row],[CATEG_ISSUER]]</f>
        <v>0</v>
      </c>
      <c r="AC12">
        <v>11</v>
      </c>
    </row>
    <row r="13" spans="1:29" x14ac:dyDescent="0.25">
      <c r="A13">
        <f t="shared" si="0"/>
        <v>12</v>
      </c>
      <c r="B13" t="s">
        <v>141</v>
      </c>
      <c r="E13">
        <v>1</v>
      </c>
      <c r="I13" t="s">
        <v>134</v>
      </c>
      <c r="J13" t="s">
        <v>135</v>
      </c>
      <c r="K13" t="s">
        <v>135</v>
      </c>
      <c r="L13" s="20"/>
      <c r="M13" s="20"/>
      <c r="Q13" s="20">
        <v>18264</v>
      </c>
      <c r="R13" t="s">
        <v>126</v>
      </c>
      <c r="S13" s="20"/>
      <c r="U13" s="20"/>
      <c r="W13">
        <v>0</v>
      </c>
      <c r="X13">
        <v>0</v>
      </c>
      <c r="Y13">
        <v>0</v>
      </c>
      <c r="Z13">
        <f>Tableau_Lancer_la_requête_à_partir_de_dbfin01[[#This Row],[CATEG_ISSUER]]</f>
        <v>0</v>
      </c>
      <c r="AC13">
        <v>12</v>
      </c>
    </row>
    <row r="14" spans="1:29" x14ac:dyDescent="0.25">
      <c r="A14">
        <f t="shared" si="0"/>
        <v>13</v>
      </c>
      <c r="B14" t="s">
        <v>142</v>
      </c>
      <c r="E14">
        <v>1</v>
      </c>
      <c r="I14" t="s">
        <v>134</v>
      </c>
      <c r="J14" t="s">
        <v>135</v>
      </c>
      <c r="K14" t="s">
        <v>135</v>
      </c>
      <c r="L14" s="20"/>
      <c r="M14" s="20"/>
      <c r="Q14" s="20">
        <v>18264</v>
      </c>
      <c r="R14" t="s">
        <v>126</v>
      </c>
      <c r="S14" s="20"/>
      <c r="U14" s="20"/>
      <c r="W14">
        <v>0</v>
      </c>
      <c r="X14">
        <v>0</v>
      </c>
      <c r="Y14">
        <v>0</v>
      </c>
      <c r="Z14">
        <f>Tableau_Lancer_la_requête_à_partir_de_dbfin01[[#This Row],[CATEG_ISSUER]]</f>
        <v>0</v>
      </c>
      <c r="AC14">
        <v>13</v>
      </c>
    </row>
    <row r="15" spans="1:29" x14ac:dyDescent="0.25">
      <c r="A15">
        <f t="shared" si="0"/>
        <v>14</v>
      </c>
      <c r="B15" t="s">
        <v>143</v>
      </c>
      <c r="E15">
        <v>1</v>
      </c>
      <c r="I15" t="s">
        <v>134</v>
      </c>
      <c r="J15" t="s">
        <v>135</v>
      </c>
      <c r="K15" t="s">
        <v>135</v>
      </c>
      <c r="L15" s="20"/>
      <c r="M15" s="20"/>
      <c r="Q15" s="20">
        <v>18264</v>
      </c>
      <c r="R15" t="s">
        <v>126</v>
      </c>
      <c r="S15" s="20"/>
      <c r="U15" s="20"/>
      <c r="W15">
        <v>0</v>
      </c>
      <c r="X15">
        <v>0</v>
      </c>
      <c r="Y15">
        <v>0</v>
      </c>
      <c r="Z15">
        <f>Tableau_Lancer_la_requête_à_partir_de_dbfin01[[#This Row],[CATEG_ISSUER]]</f>
        <v>0</v>
      </c>
      <c r="AC15">
        <v>14</v>
      </c>
    </row>
    <row r="16" spans="1:29" x14ac:dyDescent="0.25">
      <c r="A16">
        <f t="shared" si="0"/>
        <v>15</v>
      </c>
      <c r="B16" t="s">
        <v>144</v>
      </c>
      <c r="E16">
        <v>1</v>
      </c>
      <c r="I16" t="s">
        <v>134</v>
      </c>
      <c r="J16" t="s">
        <v>135</v>
      </c>
      <c r="K16" t="s">
        <v>135</v>
      </c>
      <c r="L16" s="20"/>
      <c r="M16" s="20"/>
      <c r="Q16" s="20">
        <v>18264</v>
      </c>
      <c r="R16" t="s">
        <v>126</v>
      </c>
      <c r="S16" s="20"/>
      <c r="U16" s="20"/>
      <c r="W16">
        <v>0</v>
      </c>
      <c r="X16">
        <v>0</v>
      </c>
      <c r="Y16">
        <v>0</v>
      </c>
      <c r="Z16">
        <f>Tableau_Lancer_la_requête_à_partir_de_dbfin01[[#This Row],[CATEG_ISSUER]]</f>
        <v>0</v>
      </c>
      <c r="AC16">
        <v>15</v>
      </c>
    </row>
    <row r="17" spans="1:29" x14ac:dyDescent="0.25">
      <c r="A17">
        <f t="shared" si="0"/>
        <v>16</v>
      </c>
      <c r="B17" t="s">
        <v>145</v>
      </c>
      <c r="E17">
        <v>1</v>
      </c>
      <c r="I17" t="s">
        <v>134</v>
      </c>
      <c r="J17" t="s">
        <v>135</v>
      </c>
      <c r="K17" t="s">
        <v>135</v>
      </c>
      <c r="L17" s="20"/>
      <c r="M17" s="20"/>
      <c r="Q17" s="20">
        <v>18264</v>
      </c>
      <c r="R17" t="s">
        <v>126</v>
      </c>
      <c r="S17" s="20"/>
      <c r="U17" s="20"/>
      <c r="W17">
        <v>0</v>
      </c>
      <c r="X17">
        <v>0</v>
      </c>
      <c r="Y17">
        <v>0</v>
      </c>
      <c r="Z17">
        <f>Tableau_Lancer_la_requête_à_partir_de_dbfin01[[#This Row],[CATEG_ISSUER]]</f>
        <v>0</v>
      </c>
      <c r="AC17">
        <v>16</v>
      </c>
    </row>
    <row r="18" spans="1:29" x14ac:dyDescent="0.25">
      <c r="A18">
        <f t="shared" si="0"/>
        <v>17</v>
      </c>
      <c r="B18" t="s">
        <v>146</v>
      </c>
      <c r="E18">
        <v>1</v>
      </c>
      <c r="I18" t="s">
        <v>134</v>
      </c>
      <c r="J18" t="s">
        <v>135</v>
      </c>
      <c r="K18" t="s">
        <v>135</v>
      </c>
      <c r="L18" s="20"/>
      <c r="M18" s="20"/>
      <c r="Q18" s="20">
        <v>18264</v>
      </c>
      <c r="R18" t="s">
        <v>126</v>
      </c>
      <c r="S18" s="20"/>
      <c r="U18" s="20"/>
      <c r="W18">
        <v>0</v>
      </c>
      <c r="X18">
        <v>0</v>
      </c>
      <c r="Y18">
        <v>0</v>
      </c>
      <c r="Z18">
        <f>Tableau_Lancer_la_requête_à_partir_de_dbfin01[[#This Row],[CATEG_ISSUER]]</f>
        <v>0</v>
      </c>
      <c r="AC18">
        <v>17</v>
      </c>
    </row>
    <row r="19" spans="1:29" x14ac:dyDescent="0.25">
      <c r="A19">
        <f t="shared" si="0"/>
        <v>18</v>
      </c>
      <c r="B19" t="s">
        <v>147</v>
      </c>
      <c r="E19">
        <v>1</v>
      </c>
      <c r="I19" t="s">
        <v>134</v>
      </c>
      <c r="J19" t="s">
        <v>135</v>
      </c>
      <c r="K19" t="s">
        <v>135</v>
      </c>
      <c r="L19" s="20"/>
      <c r="M19" s="20"/>
      <c r="Q19" s="20">
        <v>18264</v>
      </c>
      <c r="R19" t="s">
        <v>126</v>
      </c>
      <c r="S19" s="20"/>
      <c r="U19" s="20"/>
      <c r="W19">
        <v>0</v>
      </c>
      <c r="X19">
        <v>0</v>
      </c>
      <c r="Y19">
        <v>0</v>
      </c>
      <c r="Z19">
        <f>Tableau_Lancer_la_requête_à_partir_de_dbfin01[[#This Row],[CATEG_ISSUER]]</f>
        <v>0</v>
      </c>
      <c r="AC19">
        <v>18</v>
      </c>
    </row>
    <row r="20" spans="1:29" x14ac:dyDescent="0.25">
      <c r="A20">
        <f t="shared" si="0"/>
        <v>19</v>
      </c>
      <c r="B20" t="s">
        <v>148</v>
      </c>
      <c r="I20" t="s">
        <v>134</v>
      </c>
      <c r="J20" t="s">
        <v>135</v>
      </c>
      <c r="K20" t="s">
        <v>135</v>
      </c>
      <c r="L20" s="20"/>
      <c r="M20" s="20"/>
      <c r="Q20" s="20">
        <v>18264</v>
      </c>
      <c r="R20" t="s">
        <v>126</v>
      </c>
      <c r="S20" s="20"/>
      <c r="U20" s="20"/>
      <c r="W20">
        <v>0</v>
      </c>
      <c r="X20">
        <v>0</v>
      </c>
      <c r="Y20">
        <v>0</v>
      </c>
      <c r="Z20">
        <f>Tableau_Lancer_la_requête_à_partir_de_dbfin01[[#This Row],[CATEG_ISSUER]]</f>
        <v>0</v>
      </c>
      <c r="AC20">
        <v>19</v>
      </c>
    </row>
    <row r="21" spans="1:29" x14ac:dyDescent="0.25">
      <c r="A21">
        <f t="shared" si="0"/>
        <v>20</v>
      </c>
      <c r="B21" t="s">
        <v>149</v>
      </c>
      <c r="C21" t="s">
        <v>150</v>
      </c>
      <c r="D21" t="s">
        <v>111</v>
      </c>
      <c r="E21">
        <v>2</v>
      </c>
      <c r="I21" t="s">
        <v>107</v>
      </c>
      <c r="J21" t="s">
        <v>114</v>
      </c>
      <c r="K21" t="s">
        <v>115</v>
      </c>
      <c r="L21" s="20">
        <v>44027</v>
      </c>
      <c r="M21" s="20"/>
      <c r="N21" t="s">
        <v>151</v>
      </c>
      <c r="O21">
        <v>3.9</v>
      </c>
      <c r="P21">
        <v>1</v>
      </c>
      <c r="Q21" s="20">
        <v>38548</v>
      </c>
      <c r="R21" t="s">
        <v>126</v>
      </c>
      <c r="S21" s="20"/>
      <c r="U21" s="20"/>
      <c r="W21">
        <v>0</v>
      </c>
      <c r="X21">
        <v>0</v>
      </c>
      <c r="Y21">
        <v>0</v>
      </c>
      <c r="Z21" t="str">
        <f>Tableau_Lancer_la_requête_à_partir_de_dbfin01[[#This Row],[CATEG_ISSUER]]</f>
        <v>poche_obligation</v>
      </c>
      <c r="AC21">
        <v>20</v>
      </c>
    </row>
    <row r="22" spans="1:29" x14ac:dyDescent="0.25">
      <c r="A22">
        <f t="shared" si="0"/>
        <v>21</v>
      </c>
      <c r="B22" t="s">
        <v>152</v>
      </c>
      <c r="C22" t="s">
        <v>150</v>
      </c>
      <c r="D22" t="s">
        <v>111</v>
      </c>
      <c r="E22">
        <v>2</v>
      </c>
      <c r="I22" t="s">
        <v>107</v>
      </c>
      <c r="J22" t="s">
        <v>114</v>
      </c>
      <c r="K22" t="s">
        <v>115</v>
      </c>
      <c r="L22" s="20">
        <v>44887</v>
      </c>
      <c r="M22" s="20"/>
      <c r="N22" t="s">
        <v>153</v>
      </c>
      <c r="O22">
        <v>3.4</v>
      </c>
      <c r="P22">
        <v>1</v>
      </c>
      <c r="Q22" s="20">
        <v>41235</v>
      </c>
      <c r="R22" t="s">
        <v>126</v>
      </c>
      <c r="S22" s="20"/>
      <c r="U22" s="20"/>
      <c r="W22">
        <v>0</v>
      </c>
      <c r="X22">
        <v>0</v>
      </c>
      <c r="Y22">
        <v>0</v>
      </c>
      <c r="Z22" t="str">
        <f>Tableau_Lancer_la_requête_à_partir_de_dbfin01[[#This Row],[CATEG_ISSUER]]</f>
        <v>poche_obligation</v>
      </c>
      <c r="AC22">
        <v>21</v>
      </c>
    </row>
    <row r="23" spans="1:29" x14ac:dyDescent="0.25">
      <c r="A23">
        <f t="shared" si="0"/>
        <v>22</v>
      </c>
      <c r="B23" t="s">
        <v>154</v>
      </c>
      <c r="C23" t="s">
        <v>150</v>
      </c>
      <c r="D23" t="s">
        <v>111</v>
      </c>
      <c r="E23">
        <v>2</v>
      </c>
      <c r="I23" t="s">
        <v>107</v>
      </c>
      <c r="J23" t="s">
        <v>114</v>
      </c>
      <c r="K23" t="s">
        <v>115</v>
      </c>
      <c r="L23" s="20">
        <v>45219</v>
      </c>
      <c r="M23" s="20"/>
      <c r="N23" t="s">
        <v>155</v>
      </c>
      <c r="O23">
        <v>1.75</v>
      </c>
      <c r="P23">
        <v>1</v>
      </c>
      <c r="Q23" s="20">
        <v>41932</v>
      </c>
      <c r="R23" t="s">
        <v>126</v>
      </c>
      <c r="S23" s="20"/>
      <c r="U23" s="20"/>
      <c r="W23">
        <v>0</v>
      </c>
      <c r="X23">
        <v>0</v>
      </c>
      <c r="Y23">
        <v>0</v>
      </c>
      <c r="Z23" t="str">
        <f>Tableau_Lancer_la_requête_à_partir_de_dbfin01[[#This Row],[CATEG_ISSUER]]</f>
        <v>poche_obligation</v>
      </c>
      <c r="AC23">
        <v>22</v>
      </c>
    </row>
    <row r="24" spans="1:29" x14ac:dyDescent="0.25">
      <c r="A24">
        <f t="shared" si="0"/>
        <v>23</v>
      </c>
      <c r="B24" t="s">
        <v>156</v>
      </c>
      <c r="C24" t="s">
        <v>157</v>
      </c>
      <c r="D24" t="s">
        <v>111</v>
      </c>
      <c r="E24">
        <v>3</v>
      </c>
      <c r="G24" t="s">
        <v>126</v>
      </c>
      <c r="I24" t="s">
        <v>107</v>
      </c>
      <c r="J24" t="s">
        <v>114</v>
      </c>
      <c r="K24" t="s">
        <v>115</v>
      </c>
      <c r="L24" s="20">
        <v>48301</v>
      </c>
      <c r="M24" s="20"/>
      <c r="N24" t="s">
        <v>158</v>
      </c>
      <c r="O24">
        <v>4</v>
      </c>
      <c r="P24">
        <v>1</v>
      </c>
      <c r="Q24" s="20">
        <v>41361</v>
      </c>
      <c r="R24" t="s">
        <v>126</v>
      </c>
      <c r="S24" s="20"/>
      <c r="U24" s="20"/>
      <c r="W24">
        <v>0</v>
      </c>
      <c r="X24">
        <v>0</v>
      </c>
      <c r="Y24">
        <v>0</v>
      </c>
      <c r="Z24" t="str">
        <f>Tableau_Lancer_la_requête_à_partir_de_dbfin01[[#This Row],[CATEG_ISSUER]]</f>
        <v>poche_obligation</v>
      </c>
      <c r="AC24">
        <v>23</v>
      </c>
    </row>
    <row r="25" spans="1:29" x14ac:dyDescent="0.25">
      <c r="A25">
        <f t="shared" si="0"/>
        <v>24</v>
      </c>
      <c r="B25" t="s">
        <v>159</v>
      </c>
      <c r="C25" t="s">
        <v>110</v>
      </c>
      <c r="D25" t="s">
        <v>160</v>
      </c>
      <c r="E25">
        <v>9</v>
      </c>
      <c r="G25" t="s">
        <v>161</v>
      </c>
      <c r="H25" t="s">
        <v>162</v>
      </c>
      <c r="I25" t="s">
        <v>107</v>
      </c>
      <c r="J25" t="s">
        <v>131</v>
      </c>
      <c r="K25" t="s">
        <v>131</v>
      </c>
      <c r="L25" s="20">
        <v>43012</v>
      </c>
      <c r="M25" s="20"/>
      <c r="N25" t="s">
        <v>163</v>
      </c>
      <c r="O25">
        <v>5.7569999999999997</v>
      </c>
      <c r="P25">
        <v>1</v>
      </c>
      <c r="Q25" s="20">
        <v>39725</v>
      </c>
      <c r="R25" t="s">
        <v>126</v>
      </c>
      <c r="S25" s="20">
        <v>41018</v>
      </c>
      <c r="T25">
        <v>4.9099998474121094</v>
      </c>
      <c r="U25" s="20">
        <v>43012</v>
      </c>
      <c r="V25" t="s">
        <v>164</v>
      </c>
      <c r="W25">
        <v>0</v>
      </c>
      <c r="X25">
        <v>0</v>
      </c>
      <c r="Y25">
        <v>0</v>
      </c>
      <c r="Z25" t="str">
        <f>Tableau_Lancer_la_requête_à_partir_de_dbfin01[[#This Row],[CATEG_ISSUER]]</f>
        <v>Finance</v>
      </c>
      <c r="AC25">
        <v>24</v>
      </c>
    </row>
    <row r="26" spans="1:29" x14ac:dyDescent="0.25">
      <c r="A26">
        <f t="shared" si="0"/>
        <v>25</v>
      </c>
      <c r="B26" t="s">
        <v>165</v>
      </c>
      <c r="I26" t="s">
        <v>166</v>
      </c>
      <c r="J26" t="s">
        <v>167</v>
      </c>
      <c r="K26" t="s">
        <v>168</v>
      </c>
      <c r="L26" s="20"/>
      <c r="M26" s="20"/>
      <c r="N26" t="s">
        <v>169</v>
      </c>
      <c r="P26">
        <v>0</v>
      </c>
      <c r="Q26" s="20">
        <v>18264</v>
      </c>
      <c r="R26" t="s">
        <v>126</v>
      </c>
      <c r="S26" s="20"/>
      <c r="U26" s="20"/>
      <c r="W26">
        <v>0</v>
      </c>
      <c r="X26">
        <v>0</v>
      </c>
      <c r="Y26">
        <v>0</v>
      </c>
      <c r="Z26">
        <f>Tableau_Lancer_la_requête_à_partir_de_dbfin01[[#This Row],[CATEG_ISSUER]]</f>
        <v>0</v>
      </c>
      <c r="AC26">
        <v>25</v>
      </c>
    </row>
    <row r="27" spans="1:29" x14ac:dyDescent="0.25">
      <c r="A27">
        <f t="shared" si="0"/>
        <v>26</v>
      </c>
      <c r="B27" t="s">
        <v>170</v>
      </c>
      <c r="I27" t="s">
        <v>166</v>
      </c>
      <c r="J27" t="s">
        <v>171</v>
      </c>
      <c r="K27" t="s">
        <v>172</v>
      </c>
      <c r="L27" s="20"/>
      <c r="M27" s="20"/>
      <c r="N27" t="s">
        <v>173</v>
      </c>
      <c r="P27">
        <v>0</v>
      </c>
      <c r="Q27" s="20">
        <v>18264</v>
      </c>
      <c r="R27" t="s">
        <v>126</v>
      </c>
      <c r="S27" s="20"/>
      <c r="U27" s="20"/>
      <c r="W27">
        <v>0</v>
      </c>
      <c r="X27">
        <v>0</v>
      </c>
      <c r="Y27">
        <v>0</v>
      </c>
      <c r="Z27">
        <f>Tableau_Lancer_la_requête_à_partir_de_dbfin01[[#This Row],[CATEG_ISSUER]]</f>
        <v>0</v>
      </c>
      <c r="AC27">
        <v>26</v>
      </c>
    </row>
    <row r="28" spans="1:29" x14ac:dyDescent="0.25">
      <c r="A28">
        <f t="shared" si="0"/>
        <v>27</v>
      </c>
      <c r="B28" t="s">
        <v>174</v>
      </c>
      <c r="I28" t="s">
        <v>166</v>
      </c>
      <c r="J28" t="s">
        <v>171</v>
      </c>
      <c r="K28" t="s">
        <v>172</v>
      </c>
      <c r="L28" s="20"/>
      <c r="M28" s="20"/>
      <c r="N28" t="s">
        <v>175</v>
      </c>
      <c r="P28">
        <v>0</v>
      </c>
      <c r="Q28" s="20">
        <v>18264</v>
      </c>
      <c r="R28" t="s">
        <v>126</v>
      </c>
      <c r="S28" s="20"/>
      <c r="U28" s="20"/>
      <c r="W28">
        <v>0</v>
      </c>
      <c r="X28">
        <v>0</v>
      </c>
      <c r="Y28">
        <v>0</v>
      </c>
      <c r="Z28">
        <f>Tableau_Lancer_la_requête_à_partir_de_dbfin01[[#This Row],[CATEG_ISSUER]]</f>
        <v>0</v>
      </c>
      <c r="AC28">
        <v>27</v>
      </c>
    </row>
    <row r="29" spans="1:29" x14ac:dyDescent="0.25">
      <c r="A29">
        <f t="shared" si="0"/>
        <v>28</v>
      </c>
      <c r="B29" t="s">
        <v>176</v>
      </c>
      <c r="I29" t="s">
        <v>166</v>
      </c>
      <c r="J29" t="s">
        <v>171</v>
      </c>
      <c r="K29" t="s">
        <v>172</v>
      </c>
      <c r="L29" s="20"/>
      <c r="M29" s="20"/>
      <c r="N29" t="s">
        <v>177</v>
      </c>
      <c r="P29">
        <v>0</v>
      </c>
      <c r="Q29" s="20">
        <v>18264</v>
      </c>
      <c r="R29" t="s">
        <v>126</v>
      </c>
      <c r="S29" s="20"/>
      <c r="U29" s="20"/>
      <c r="W29">
        <v>0</v>
      </c>
      <c r="X29">
        <v>0</v>
      </c>
      <c r="Y29">
        <v>0</v>
      </c>
      <c r="Z29">
        <f>Tableau_Lancer_la_requête_à_partir_de_dbfin01[[#This Row],[CATEG_ISSUER]]</f>
        <v>0</v>
      </c>
      <c r="AC29">
        <v>28</v>
      </c>
    </row>
    <row r="30" spans="1:29" x14ac:dyDescent="0.25">
      <c r="A30">
        <f t="shared" si="0"/>
        <v>29</v>
      </c>
      <c r="B30" t="s">
        <v>178</v>
      </c>
      <c r="I30" t="s">
        <v>166</v>
      </c>
      <c r="J30" t="s">
        <v>171</v>
      </c>
      <c r="K30" t="s">
        <v>172</v>
      </c>
      <c r="L30" s="20"/>
      <c r="M30" s="20"/>
      <c r="N30" t="s">
        <v>179</v>
      </c>
      <c r="P30">
        <v>0</v>
      </c>
      <c r="Q30" s="20">
        <v>18264</v>
      </c>
      <c r="R30" t="s">
        <v>126</v>
      </c>
      <c r="S30" s="20"/>
      <c r="U30" s="20"/>
      <c r="W30">
        <v>0</v>
      </c>
      <c r="X30">
        <v>0</v>
      </c>
      <c r="Y30">
        <v>0</v>
      </c>
      <c r="Z30">
        <f>Tableau_Lancer_la_requête_à_partir_de_dbfin01[[#This Row],[CATEG_ISSUER]]</f>
        <v>0</v>
      </c>
      <c r="AC30">
        <v>29</v>
      </c>
    </row>
    <row r="31" spans="1:29" x14ac:dyDescent="0.25">
      <c r="A31">
        <f t="shared" si="0"/>
        <v>30</v>
      </c>
      <c r="B31" t="s">
        <v>180</v>
      </c>
      <c r="I31" t="s">
        <v>166</v>
      </c>
      <c r="J31" t="s">
        <v>171</v>
      </c>
      <c r="K31" t="s">
        <v>172</v>
      </c>
      <c r="L31" s="20"/>
      <c r="M31" s="20"/>
      <c r="N31" t="s">
        <v>181</v>
      </c>
      <c r="P31">
        <v>0</v>
      </c>
      <c r="Q31" s="20">
        <v>18264</v>
      </c>
      <c r="R31" t="s">
        <v>126</v>
      </c>
      <c r="S31" s="20"/>
      <c r="U31" s="20"/>
      <c r="W31">
        <v>0</v>
      </c>
      <c r="X31">
        <v>0</v>
      </c>
      <c r="Y31">
        <v>0</v>
      </c>
      <c r="Z31">
        <f>Tableau_Lancer_la_requête_à_partir_de_dbfin01[[#This Row],[CATEG_ISSUER]]</f>
        <v>0</v>
      </c>
      <c r="AC31">
        <v>30</v>
      </c>
    </row>
    <row r="32" spans="1:29" x14ac:dyDescent="0.25">
      <c r="A32">
        <f t="shared" si="0"/>
        <v>31</v>
      </c>
      <c r="B32" t="s">
        <v>182</v>
      </c>
      <c r="I32" t="s">
        <v>166</v>
      </c>
      <c r="J32" t="s">
        <v>171</v>
      </c>
      <c r="K32" t="s">
        <v>172</v>
      </c>
      <c r="L32" s="20"/>
      <c r="M32" s="20"/>
      <c r="N32" t="s">
        <v>183</v>
      </c>
      <c r="P32">
        <v>0</v>
      </c>
      <c r="Q32" s="20">
        <v>18264</v>
      </c>
      <c r="R32" t="s">
        <v>126</v>
      </c>
      <c r="S32" s="20"/>
      <c r="U32" s="20"/>
      <c r="W32">
        <v>0</v>
      </c>
      <c r="X32">
        <v>0</v>
      </c>
      <c r="Y32">
        <v>0</v>
      </c>
      <c r="Z32">
        <f>Tableau_Lancer_la_requête_à_partir_de_dbfin01[[#This Row],[CATEG_ISSUER]]</f>
        <v>0</v>
      </c>
      <c r="AC32">
        <v>31</v>
      </c>
    </row>
    <row r="33" spans="1:29" x14ac:dyDescent="0.25">
      <c r="A33">
        <f t="shared" si="0"/>
        <v>32</v>
      </c>
      <c r="B33" t="s">
        <v>184</v>
      </c>
      <c r="I33" t="s">
        <v>166</v>
      </c>
      <c r="J33" t="s">
        <v>171</v>
      </c>
      <c r="K33" t="s">
        <v>172</v>
      </c>
      <c r="L33" s="20"/>
      <c r="M33" s="20"/>
      <c r="N33" t="s">
        <v>185</v>
      </c>
      <c r="P33">
        <v>0</v>
      </c>
      <c r="Q33" s="20">
        <v>18264</v>
      </c>
      <c r="R33" t="s">
        <v>126</v>
      </c>
      <c r="S33" s="20"/>
      <c r="U33" s="20"/>
      <c r="W33">
        <v>0</v>
      </c>
      <c r="X33">
        <v>0</v>
      </c>
      <c r="Y33">
        <v>0</v>
      </c>
      <c r="Z33">
        <f>Tableau_Lancer_la_requête_à_partir_de_dbfin01[[#This Row],[CATEG_ISSUER]]</f>
        <v>0</v>
      </c>
      <c r="AC33">
        <v>32</v>
      </c>
    </row>
    <row r="34" spans="1:29" x14ac:dyDescent="0.25">
      <c r="A34">
        <f t="shared" si="0"/>
        <v>33</v>
      </c>
      <c r="B34" t="s">
        <v>186</v>
      </c>
      <c r="I34" t="s">
        <v>80</v>
      </c>
      <c r="J34" t="s">
        <v>80</v>
      </c>
      <c r="K34" t="s">
        <v>80</v>
      </c>
      <c r="L34" s="20"/>
      <c r="M34" s="20"/>
      <c r="N34" t="s">
        <v>187</v>
      </c>
      <c r="Q34" s="20">
        <v>18264</v>
      </c>
      <c r="R34" t="s">
        <v>126</v>
      </c>
      <c r="S34" s="20"/>
      <c r="U34" s="20"/>
      <c r="W34">
        <v>0</v>
      </c>
      <c r="X34">
        <v>0</v>
      </c>
      <c r="Y34">
        <v>0</v>
      </c>
      <c r="Z34">
        <f>Tableau_Lancer_la_requête_à_partir_de_dbfin01[[#This Row],[CATEG_ISSUER]]</f>
        <v>0</v>
      </c>
      <c r="AC34">
        <v>33</v>
      </c>
    </row>
    <row r="35" spans="1:29" x14ac:dyDescent="0.25">
      <c r="A35">
        <f t="shared" si="0"/>
        <v>34</v>
      </c>
      <c r="B35" t="s">
        <v>188</v>
      </c>
      <c r="C35" t="s">
        <v>122</v>
      </c>
      <c r="D35" t="s">
        <v>111</v>
      </c>
      <c r="E35">
        <v>1</v>
      </c>
      <c r="I35" t="s">
        <v>107</v>
      </c>
      <c r="J35" t="s">
        <v>114</v>
      </c>
      <c r="K35" t="s">
        <v>189</v>
      </c>
      <c r="L35" s="20">
        <v>42475</v>
      </c>
      <c r="M35" s="20"/>
      <c r="N35" t="s">
        <v>190</v>
      </c>
      <c r="O35">
        <v>1.5</v>
      </c>
      <c r="P35">
        <v>1</v>
      </c>
      <c r="Q35" s="20">
        <v>39187</v>
      </c>
      <c r="R35" t="s">
        <v>191</v>
      </c>
      <c r="S35" s="20"/>
      <c r="U35" s="20"/>
      <c r="W35">
        <v>100.88323</v>
      </c>
      <c r="X35">
        <v>0</v>
      </c>
      <c r="Y35">
        <v>0</v>
      </c>
      <c r="Z35" t="str">
        <f>Tableau_Lancer_la_requête_à_partir_de_dbfin01[[#This Row],[CATEG_ISSUER]]</f>
        <v>poche_obligation</v>
      </c>
      <c r="AC35">
        <v>34</v>
      </c>
    </row>
    <row r="36" spans="1:29" x14ac:dyDescent="0.25">
      <c r="A36">
        <f t="shared" si="0"/>
        <v>35</v>
      </c>
      <c r="B36" t="s">
        <v>192</v>
      </c>
      <c r="C36" t="s">
        <v>122</v>
      </c>
      <c r="D36" t="s">
        <v>111</v>
      </c>
      <c r="E36">
        <v>1</v>
      </c>
      <c r="I36" t="s">
        <v>107</v>
      </c>
      <c r="J36" t="s">
        <v>114</v>
      </c>
      <c r="K36" t="s">
        <v>115</v>
      </c>
      <c r="L36" s="20">
        <v>45153</v>
      </c>
      <c r="M36" s="20"/>
      <c r="N36" t="s">
        <v>193</v>
      </c>
      <c r="O36">
        <v>2</v>
      </c>
      <c r="P36">
        <v>1</v>
      </c>
      <c r="Q36" s="20">
        <v>41866</v>
      </c>
      <c r="R36" t="s">
        <v>126</v>
      </c>
      <c r="S36" s="20"/>
      <c r="U36" s="20"/>
      <c r="W36">
        <v>0</v>
      </c>
      <c r="X36">
        <v>0</v>
      </c>
      <c r="Y36">
        <v>0</v>
      </c>
      <c r="Z36" t="str">
        <f>Tableau_Lancer_la_requête_à_partir_de_dbfin01[[#This Row],[CATEG_ISSUER]]</f>
        <v>poche_obligation</v>
      </c>
      <c r="AC36">
        <v>35</v>
      </c>
    </row>
    <row r="37" spans="1:29" x14ac:dyDescent="0.25">
      <c r="A37">
        <f t="shared" si="0"/>
        <v>36</v>
      </c>
      <c r="B37" t="s">
        <v>194</v>
      </c>
      <c r="C37" t="s">
        <v>122</v>
      </c>
      <c r="D37" t="s">
        <v>111</v>
      </c>
      <c r="E37">
        <v>1</v>
      </c>
      <c r="I37" t="s">
        <v>107</v>
      </c>
      <c r="J37" t="s">
        <v>114</v>
      </c>
      <c r="K37" t="s">
        <v>115</v>
      </c>
      <c r="L37" s="20">
        <v>45295</v>
      </c>
      <c r="M37" s="20"/>
      <c r="N37" t="s">
        <v>195</v>
      </c>
      <c r="O37">
        <v>6.25</v>
      </c>
      <c r="P37">
        <v>1</v>
      </c>
      <c r="Q37" s="20">
        <v>34703</v>
      </c>
      <c r="R37" t="s">
        <v>126</v>
      </c>
      <c r="S37" s="20"/>
      <c r="U37" s="20"/>
      <c r="W37">
        <v>0</v>
      </c>
      <c r="X37">
        <v>0</v>
      </c>
      <c r="Y37">
        <v>0</v>
      </c>
      <c r="Z37" t="str">
        <f>Tableau_Lancer_la_requête_à_partir_de_dbfin01[[#This Row],[CATEG_ISSUER]]</f>
        <v>poche_obligation</v>
      </c>
      <c r="AC37">
        <v>36</v>
      </c>
    </row>
    <row r="38" spans="1:29" x14ac:dyDescent="0.25">
      <c r="A38">
        <f t="shared" si="0"/>
        <v>37</v>
      </c>
      <c r="B38" t="s">
        <v>196</v>
      </c>
      <c r="C38" t="s">
        <v>122</v>
      </c>
      <c r="D38" t="s">
        <v>111</v>
      </c>
      <c r="E38">
        <v>1</v>
      </c>
      <c r="I38" t="s">
        <v>107</v>
      </c>
      <c r="J38" t="s">
        <v>114</v>
      </c>
      <c r="K38" t="s">
        <v>115</v>
      </c>
      <c r="L38" s="20">
        <v>46572</v>
      </c>
      <c r="M38" s="20"/>
      <c r="N38" t="s">
        <v>197</v>
      </c>
      <c r="O38">
        <v>6.5</v>
      </c>
      <c r="P38">
        <v>1</v>
      </c>
      <c r="Q38" s="20">
        <v>35980</v>
      </c>
      <c r="R38" t="s">
        <v>126</v>
      </c>
      <c r="S38" s="20"/>
      <c r="U38" s="20"/>
      <c r="W38">
        <v>0</v>
      </c>
      <c r="X38">
        <v>0</v>
      </c>
      <c r="Y38">
        <v>0</v>
      </c>
      <c r="Z38" t="str">
        <f>Tableau_Lancer_la_requête_à_partir_de_dbfin01[[#This Row],[CATEG_ISSUER]]</f>
        <v>poche_obligation</v>
      </c>
      <c r="AC38">
        <v>37</v>
      </c>
    </row>
    <row r="39" spans="1:29" x14ac:dyDescent="0.25">
      <c r="A39">
        <f t="shared" si="0"/>
        <v>38</v>
      </c>
      <c r="B39" t="s">
        <v>198</v>
      </c>
      <c r="C39" t="s">
        <v>122</v>
      </c>
      <c r="D39" t="s">
        <v>111</v>
      </c>
      <c r="E39">
        <v>1</v>
      </c>
      <c r="I39" t="s">
        <v>107</v>
      </c>
      <c r="J39" t="s">
        <v>114</v>
      </c>
      <c r="K39" t="s">
        <v>115</v>
      </c>
      <c r="L39" s="20">
        <v>46756</v>
      </c>
      <c r="M39" s="20"/>
      <c r="N39" t="s">
        <v>199</v>
      </c>
      <c r="O39">
        <v>5.625</v>
      </c>
      <c r="P39">
        <v>1</v>
      </c>
      <c r="Q39" s="20">
        <v>36164</v>
      </c>
      <c r="R39" t="s">
        <v>126</v>
      </c>
      <c r="S39" s="20"/>
      <c r="U39" s="20"/>
      <c r="W39">
        <v>0</v>
      </c>
      <c r="X39">
        <v>0</v>
      </c>
      <c r="Y39">
        <v>0</v>
      </c>
      <c r="Z39" t="str">
        <f>Tableau_Lancer_la_requête_à_partir_de_dbfin01[[#This Row],[CATEG_ISSUER]]</f>
        <v>poche_obligation</v>
      </c>
      <c r="AC39">
        <v>38</v>
      </c>
    </row>
    <row r="40" spans="1:29" x14ac:dyDescent="0.25">
      <c r="A40">
        <f t="shared" si="0"/>
        <v>39</v>
      </c>
      <c r="B40" t="s">
        <v>200</v>
      </c>
      <c r="C40" t="s">
        <v>122</v>
      </c>
      <c r="D40" t="s">
        <v>111</v>
      </c>
      <c r="E40">
        <v>1</v>
      </c>
      <c r="I40" t="s">
        <v>107</v>
      </c>
      <c r="J40" t="s">
        <v>114</v>
      </c>
      <c r="K40" t="s">
        <v>115</v>
      </c>
      <c r="L40" s="20">
        <v>49129</v>
      </c>
      <c r="M40" s="20"/>
      <c r="N40" t="s">
        <v>201</v>
      </c>
      <c r="O40">
        <v>4.75</v>
      </c>
      <c r="P40">
        <v>1</v>
      </c>
      <c r="Q40" s="20">
        <v>38172</v>
      </c>
      <c r="R40" t="s">
        <v>126</v>
      </c>
      <c r="S40" s="20">
        <v>42564</v>
      </c>
      <c r="U40" s="20"/>
      <c r="W40">
        <v>0</v>
      </c>
      <c r="X40">
        <v>0</v>
      </c>
      <c r="Y40">
        <v>0</v>
      </c>
      <c r="Z40" t="str">
        <f>Tableau_Lancer_la_requête_à_partir_de_dbfin01[[#This Row],[CATEG_ISSUER]]</f>
        <v>poche_obligation</v>
      </c>
      <c r="AC40">
        <v>39</v>
      </c>
    </row>
    <row r="41" spans="1:29" x14ac:dyDescent="0.25">
      <c r="A41">
        <f t="shared" si="0"/>
        <v>40</v>
      </c>
      <c r="B41" t="s">
        <v>202</v>
      </c>
      <c r="C41" t="s">
        <v>122</v>
      </c>
      <c r="D41" t="s">
        <v>160</v>
      </c>
      <c r="E41">
        <v>11</v>
      </c>
      <c r="G41" t="s">
        <v>203</v>
      </c>
      <c r="I41" t="s">
        <v>107</v>
      </c>
      <c r="J41" t="s">
        <v>131</v>
      </c>
      <c r="K41" t="s">
        <v>131</v>
      </c>
      <c r="L41" s="20">
        <v>42633</v>
      </c>
      <c r="M41" s="20">
        <v>41993</v>
      </c>
      <c r="N41" t="s">
        <v>204</v>
      </c>
      <c r="O41">
        <v>0.88200000000000001</v>
      </c>
      <c r="P41">
        <v>4</v>
      </c>
      <c r="Q41" s="20">
        <v>38341</v>
      </c>
      <c r="R41" t="s">
        <v>126</v>
      </c>
      <c r="S41" s="20">
        <v>40960</v>
      </c>
      <c r="T41">
        <v>4.429999828338623</v>
      </c>
      <c r="U41" s="20"/>
      <c r="W41">
        <v>0</v>
      </c>
      <c r="X41">
        <v>1</v>
      </c>
      <c r="Y41">
        <v>0</v>
      </c>
      <c r="Z41" t="str">
        <f>Tableau_Lancer_la_requête_à_partir_de_dbfin01[[#This Row],[CATEG_ISSUER]]</f>
        <v>Finance</v>
      </c>
      <c r="AC41">
        <v>40</v>
      </c>
    </row>
    <row r="42" spans="1:29" x14ac:dyDescent="0.25">
      <c r="A42">
        <f t="shared" si="0"/>
        <v>41</v>
      </c>
      <c r="B42" t="s">
        <v>205</v>
      </c>
      <c r="I42" t="s">
        <v>166</v>
      </c>
      <c r="J42" t="s">
        <v>171</v>
      </c>
      <c r="K42" t="s">
        <v>172</v>
      </c>
      <c r="L42" s="20"/>
      <c r="M42" s="20"/>
      <c r="N42" t="s">
        <v>206</v>
      </c>
      <c r="P42">
        <v>0</v>
      </c>
      <c r="Q42" s="20">
        <v>18264</v>
      </c>
      <c r="R42" t="s">
        <v>126</v>
      </c>
      <c r="S42" s="20"/>
      <c r="U42" s="20"/>
      <c r="W42">
        <v>0</v>
      </c>
      <c r="X42">
        <v>0</v>
      </c>
      <c r="Y42">
        <v>0</v>
      </c>
      <c r="Z42">
        <f>Tableau_Lancer_la_requête_à_partir_de_dbfin01[[#This Row],[CATEG_ISSUER]]</f>
        <v>0</v>
      </c>
      <c r="AC42">
        <v>41</v>
      </c>
    </row>
    <row r="43" spans="1:29" x14ac:dyDescent="0.25">
      <c r="A43">
        <f t="shared" si="0"/>
        <v>42</v>
      </c>
      <c r="B43" t="s">
        <v>207</v>
      </c>
      <c r="I43" t="s">
        <v>166</v>
      </c>
      <c r="J43" t="s">
        <v>171</v>
      </c>
      <c r="K43" t="s">
        <v>172</v>
      </c>
      <c r="L43" s="20"/>
      <c r="M43" s="20"/>
      <c r="N43" t="s">
        <v>208</v>
      </c>
      <c r="P43">
        <v>0</v>
      </c>
      <c r="Q43" s="20">
        <v>18264</v>
      </c>
      <c r="R43" t="s">
        <v>126</v>
      </c>
      <c r="S43" s="20"/>
      <c r="U43" s="20"/>
      <c r="W43">
        <v>0</v>
      </c>
      <c r="X43">
        <v>0</v>
      </c>
      <c r="Y43">
        <v>0</v>
      </c>
      <c r="Z43">
        <f>Tableau_Lancer_la_requête_à_partir_de_dbfin01[[#This Row],[CATEG_ISSUER]]</f>
        <v>0</v>
      </c>
      <c r="AC43">
        <v>42</v>
      </c>
    </row>
    <row r="44" spans="1:29" x14ac:dyDescent="0.25">
      <c r="A44">
        <f t="shared" si="0"/>
        <v>43</v>
      </c>
      <c r="B44" t="s">
        <v>209</v>
      </c>
      <c r="C44" t="s">
        <v>122</v>
      </c>
      <c r="D44" t="s">
        <v>160</v>
      </c>
      <c r="E44">
        <v>18</v>
      </c>
      <c r="G44" t="s">
        <v>210</v>
      </c>
      <c r="I44" t="s">
        <v>80</v>
      </c>
      <c r="J44" t="s">
        <v>80</v>
      </c>
      <c r="K44" t="s">
        <v>80</v>
      </c>
      <c r="L44" s="20">
        <v>41675</v>
      </c>
      <c r="M44" s="20"/>
      <c r="N44" t="s">
        <v>211</v>
      </c>
      <c r="O44">
        <v>6</v>
      </c>
      <c r="P44">
        <v>1</v>
      </c>
      <c r="Q44" s="20">
        <v>37657</v>
      </c>
      <c r="R44" t="s">
        <v>126</v>
      </c>
      <c r="S44" s="20"/>
      <c r="U44" s="20"/>
      <c r="W44">
        <v>0</v>
      </c>
      <c r="X44">
        <v>0</v>
      </c>
      <c r="Y44">
        <v>0</v>
      </c>
      <c r="Z44" t="str">
        <f>Tableau_Lancer_la_requête_à_partir_de_dbfin01[[#This Row],[CATEG_ISSUER]]</f>
        <v>Finance</v>
      </c>
      <c r="AC44">
        <v>43</v>
      </c>
    </row>
    <row r="45" spans="1:29" x14ac:dyDescent="0.25">
      <c r="A45">
        <f t="shared" si="0"/>
        <v>44</v>
      </c>
      <c r="B45" t="s">
        <v>212</v>
      </c>
      <c r="I45" t="s">
        <v>166</v>
      </c>
      <c r="J45" t="s">
        <v>171</v>
      </c>
      <c r="K45" t="s">
        <v>172</v>
      </c>
      <c r="L45" s="20"/>
      <c r="M45" s="20"/>
      <c r="N45" t="s">
        <v>213</v>
      </c>
      <c r="P45">
        <v>0</v>
      </c>
      <c r="Q45" s="20">
        <v>18264</v>
      </c>
      <c r="R45" t="s">
        <v>126</v>
      </c>
      <c r="S45" s="20"/>
      <c r="U45" s="20"/>
      <c r="W45">
        <v>0</v>
      </c>
      <c r="X45">
        <v>0</v>
      </c>
      <c r="Y45">
        <v>0</v>
      </c>
      <c r="Z45">
        <f>Tableau_Lancer_la_requête_à_partir_de_dbfin01[[#This Row],[CATEG_ISSUER]]</f>
        <v>0</v>
      </c>
      <c r="AC45">
        <v>44</v>
      </c>
    </row>
    <row r="46" spans="1:29" x14ac:dyDescent="0.25">
      <c r="A46">
        <f t="shared" si="0"/>
        <v>45</v>
      </c>
      <c r="B46" t="s">
        <v>214</v>
      </c>
      <c r="I46" t="s">
        <v>166</v>
      </c>
      <c r="J46" t="s">
        <v>171</v>
      </c>
      <c r="K46" t="s">
        <v>172</v>
      </c>
      <c r="L46" s="20"/>
      <c r="M46" s="20"/>
      <c r="N46" t="s">
        <v>215</v>
      </c>
      <c r="P46">
        <v>0</v>
      </c>
      <c r="Q46" s="20">
        <v>18264</v>
      </c>
      <c r="R46" t="s">
        <v>126</v>
      </c>
      <c r="S46" s="20"/>
      <c r="U46" s="20"/>
      <c r="W46">
        <v>0</v>
      </c>
      <c r="X46">
        <v>0</v>
      </c>
      <c r="Y46">
        <v>0</v>
      </c>
      <c r="Z46">
        <f>Tableau_Lancer_la_requête_à_partir_de_dbfin01[[#This Row],[CATEG_ISSUER]]</f>
        <v>0</v>
      </c>
      <c r="AC46">
        <v>45</v>
      </c>
    </row>
    <row r="47" spans="1:29" x14ac:dyDescent="0.25">
      <c r="A47">
        <f t="shared" si="0"/>
        <v>46</v>
      </c>
      <c r="B47" t="s">
        <v>216</v>
      </c>
      <c r="I47" t="s">
        <v>166</v>
      </c>
      <c r="J47" t="s">
        <v>171</v>
      </c>
      <c r="K47" t="s">
        <v>172</v>
      </c>
      <c r="L47" s="20"/>
      <c r="M47" s="20"/>
      <c r="N47" t="s">
        <v>217</v>
      </c>
      <c r="P47">
        <v>0</v>
      </c>
      <c r="Q47" s="20">
        <v>18264</v>
      </c>
      <c r="R47" t="s">
        <v>126</v>
      </c>
      <c r="S47" s="20"/>
      <c r="U47" s="20"/>
      <c r="W47">
        <v>0</v>
      </c>
      <c r="X47">
        <v>0</v>
      </c>
      <c r="Y47">
        <v>0</v>
      </c>
      <c r="Z47">
        <f>Tableau_Lancer_la_requête_à_partir_de_dbfin01[[#This Row],[CATEG_ISSUER]]</f>
        <v>0</v>
      </c>
      <c r="AC47">
        <v>46</v>
      </c>
    </row>
    <row r="48" spans="1:29" x14ac:dyDescent="0.25">
      <c r="A48">
        <f t="shared" si="0"/>
        <v>47</v>
      </c>
      <c r="B48" t="s">
        <v>218</v>
      </c>
      <c r="I48" t="s">
        <v>166</v>
      </c>
      <c r="J48" t="s">
        <v>171</v>
      </c>
      <c r="K48" t="s">
        <v>172</v>
      </c>
      <c r="L48" s="20"/>
      <c r="M48" s="20"/>
      <c r="N48" t="s">
        <v>219</v>
      </c>
      <c r="P48">
        <v>0</v>
      </c>
      <c r="Q48" s="20">
        <v>18264</v>
      </c>
      <c r="R48" t="s">
        <v>126</v>
      </c>
      <c r="S48" s="20"/>
      <c r="U48" s="20"/>
      <c r="W48">
        <v>0</v>
      </c>
      <c r="X48">
        <v>0</v>
      </c>
      <c r="Y48">
        <v>0</v>
      </c>
      <c r="Z48">
        <f>Tableau_Lancer_la_requête_à_partir_de_dbfin01[[#This Row],[CATEG_ISSUER]]</f>
        <v>0</v>
      </c>
      <c r="AC48">
        <v>47</v>
      </c>
    </row>
    <row r="49" spans="1:29" x14ac:dyDescent="0.25">
      <c r="A49">
        <f t="shared" si="0"/>
        <v>48</v>
      </c>
      <c r="B49" t="s">
        <v>220</v>
      </c>
      <c r="C49" t="s">
        <v>122</v>
      </c>
      <c r="D49" t="s">
        <v>221</v>
      </c>
      <c r="E49">
        <v>1</v>
      </c>
      <c r="G49" t="s">
        <v>222</v>
      </c>
      <c r="I49" t="s">
        <v>107</v>
      </c>
      <c r="J49" t="s">
        <v>114</v>
      </c>
      <c r="K49" t="s">
        <v>115</v>
      </c>
      <c r="L49" s="20">
        <v>44930</v>
      </c>
      <c r="M49" s="20"/>
      <c r="N49" t="s">
        <v>223</v>
      </c>
      <c r="O49">
        <v>4.625</v>
      </c>
      <c r="P49">
        <v>1</v>
      </c>
      <c r="Q49" s="20">
        <v>39451</v>
      </c>
      <c r="R49" t="s">
        <v>126</v>
      </c>
      <c r="S49" s="20"/>
      <c r="U49" s="20"/>
      <c r="W49">
        <v>0</v>
      </c>
      <c r="X49">
        <v>0</v>
      </c>
      <c r="Y49">
        <v>0</v>
      </c>
      <c r="Z49" t="str">
        <f>Tableau_Lancer_la_requête_à_partir_de_dbfin01[[#This Row],[CATEG_ISSUER]]</f>
        <v>garantie</v>
      </c>
      <c r="AC49">
        <v>48</v>
      </c>
    </row>
    <row r="50" spans="1:29" x14ac:dyDescent="0.25">
      <c r="A50">
        <f t="shared" si="0"/>
        <v>49</v>
      </c>
      <c r="B50" t="s">
        <v>224</v>
      </c>
      <c r="C50" t="s">
        <v>122</v>
      </c>
      <c r="D50" t="s">
        <v>221</v>
      </c>
      <c r="E50">
        <v>1</v>
      </c>
      <c r="G50" t="s">
        <v>222</v>
      </c>
      <c r="I50" t="s">
        <v>107</v>
      </c>
      <c r="J50" t="s">
        <v>114</v>
      </c>
      <c r="K50" t="s">
        <v>115</v>
      </c>
      <c r="L50" s="20">
        <v>44214</v>
      </c>
      <c r="M50" s="20"/>
      <c r="N50" t="s">
        <v>225</v>
      </c>
      <c r="O50">
        <v>3.375</v>
      </c>
      <c r="P50">
        <v>1</v>
      </c>
      <c r="Q50" s="20">
        <v>40926</v>
      </c>
      <c r="R50" t="s">
        <v>126</v>
      </c>
      <c r="S50" s="20"/>
      <c r="U50" s="20"/>
      <c r="W50">
        <v>0</v>
      </c>
      <c r="X50">
        <v>0</v>
      </c>
      <c r="Y50">
        <v>0</v>
      </c>
      <c r="Z50" t="str">
        <f>Tableau_Lancer_la_requête_à_partir_de_dbfin01[[#This Row],[CATEG_ISSUER]]</f>
        <v>garantie</v>
      </c>
      <c r="AC50">
        <v>49</v>
      </c>
    </row>
    <row r="51" spans="1:29" x14ac:dyDescent="0.25">
      <c r="A51">
        <f t="shared" si="0"/>
        <v>50</v>
      </c>
      <c r="B51" t="s">
        <v>226</v>
      </c>
      <c r="I51" t="s">
        <v>166</v>
      </c>
      <c r="J51" t="s">
        <v>171</v>
      </c>
      <c r="K51" t="s">
        <v>172</v>
      </c>
      <c r="L51" s="20"/>
      <c r="M51" s="20"/>
      <c r="N51" t="s">
        <v>227</v>
      </c>
      <c r="P51">
        <v>0</v>
      </c>
      <c r="Q51" s="20">
        <v>18264</v>
      </c>
      <c r="R51" t="s">
        <v>126</v>
      </c>
      <c r="S51" s="20"/>
      <c r="U51" s="20"/>
      <c r="W51">
        <v>0</v>
      </c>
      <c r="X51">
        <v>0</v>
      </c>
      <c r="Y51">
        <v>0</v>
      </c>
      <c r="Z51">
        <f>Tableau_Lancer_la_requête_à_partir_de_dbfin01[[#This Row],[CATEG_ISSUER]]</f>
        <v>0</v>
      </c>
      <c r="AC51">
        <v>50</v>
      </c>
    </row>
    <row r="52" spans="1:29" x14ac:dyDescent="0.25">
      <c r="A52">
        <f t="shared" si="0"/>
        <v>51</v>
      </c>
      <c r="B52" t="s">
        <v>228</v>
      </c>
      <c r="C52" t="s">
        <v>122</v>
      </c>
      <c r="D52" t="s">
        <v>160</v>
      </c>
      <c r="E52">
        <v>6</v>
      </c>
      <c r="G52" t="s">
        <v>229</v>
      </c>
      <c r="H52" t="s">
        <v>113</v>
      </c>
      <c r="I52" t="s">
        <v>107</v>
      </c>
      <c r="J52" t="s">
        <v>131</v>
      </c>
      <c r="K52" t="s">
        <v>131</v>
      </c>
      <c r="L52" s="20">
        <v>51690</v>
      </c>
      <c r="M52" s="20">
        <v>44385</v>
      </c>
      <c r="N52" t="s">
        <v>230</v>
      </c>
      <c r="O52">
        <v>5.75</v>
      </c>
      <c r="P52">
        <v>1</v>
      </c>
      <c r="Q52" s="20">
        <v>40732</v>
      </c>
      <c r="R52" t="s">
        <v>126</v>
      </c>
      <c r="S52" s="20">
        <v>41837</v>
      </c>
      <c r="T52">
        <v>0</v>
      </c>
      <c r="U52" s="20">
        <v>44385</v>
      </c>
      <c r="V52" t="s">
        <v>164</v>
      </c>
      <c r="W52">
        <v>0</v>
      </c>
      <c r="X52">
        <v>0</v>
      </c>
      <c r="Y52">
        <v>0</v>
      </c>
      <c r="Z52" t="str">
        <f>Tableau_Lancer_la_requête_à_partir_de_dbfin01[[#This Row],[CATEG_ISSUER]]</f>
        <v>Finance</v>
      </c>
      <c r="AC52">
        <v>51</v>
      </c>
    </row>
    <row r="53" spans="1:29" x14ac:dyDescent="0.25">
      <c r="A53">
        <f t="shared" si="0"/>
        <v>52</v>
      </c>
      <c r="B53" t="s">
        <v>231</v>
      </c>
      <c r="I53" t="s">
        <v>166</v>
      </c>
      <c r="J53" t="s">
        <v>171</v>
      </c>
      <c r="K53" t="s">
        <v>172</v>
      </c>
      <c r="L53" s="20"/>
      <c r="M53" s="20"/>
      <c r="N53" t="s">
        <v>232</v>
      </c>
      <c r="P53">
        <v>0</v>
      </c>
      <c r="Q53" s="20">
        <v>18264</v>
      </c>
      <c r="R53" t="s">
        <v>126</v>
      </c>
      <c r="S53" s="20"/>
      <c r="U53" s="20"/>
      <c r="W53">
        <v>0</v>
      </c>
      <c r="X53">
        <v>0</v>
      </c>
      <c r="Y53">
        <v>0</v>
      </c>
      <c r="Z53">
        <f>Tableau_Lancer_la_requête_à_partir_de_dbfin01[[#This Row],[CATEG_ISSUER]]</f>
        <v>0</v>
      </c>
      <c r="AC53">
        <v>52</v>
      </c>
    </row>
    <row r="54" spans="1:29" x14ac:dyDescent="0.25">
      <c r="A54">
        <f t="shared" si="0"/>
        <v>53</v>
      </c>
      <c r="B54" t="s">
        <v>233</v>
      </c>
      <c r="C54" t="s">
        <v>122</v>
      </c>
      <c r="D54" t="s">
        <v>160</v>
      </c>
      <c r="E54">
        <v>7</v>
      </c>
      <c r="G54" t="s">
        <v>203</v>
      </c>
      <c r="I54" t="s">
        <v>107</v>
      </c>
      <c r="J54" t="s">
        <v>131</v>
      </c>
      <c r="K54" t="s">
        <v>131</v>
      </c>
      <c r="L54" s="20">
        <v>44447</v>
      </c>
      <c r="M54" s="20"/>
      <c r="N54" t="s">
        <v>234</v>
      </c>
      <c r="O54">
        <v>1.25</v>
      </c>
      <c r="P54">
        <v>1</v>
      </c>
      <c r="Q54" s="20">
        <v>42255</v>
      </c>
      <c r="R54" t="s">
        <v>126</v>
      </c>
      <c r="S54" s="20">
        <v>41893</v>
      </c>
      <c r="T54">
        <v>1.2699999809265137</v>
      </c>
      <c r="U54" s="20"/>
      <c r="W54">
        <v>0</v>
      </c>
      <c r="X54">
        <v>0</v>
      </c>
      <c r="Y54">
        <v>0</v>
      </c>
      <c r="Z54" t="str">
        <f>Tableau_Lancer_la_requête_à_partir_de_dbfin01[[#This Row],[CATEG_ISSUER]]</f>
        <v>Finance</v>
      </c>
      <c r="AC54">
        <v>53</v>
      </c>
    </row>
    <row r="55" spans="1:29" x14ac:dyDescent="0.25">
      <c r="A55">
        <f t="shared" si="0"/>
        <v>54</v>
      </c>
      <c r="B55" t="s">
        <v>235</v>
      </c>
      <c r="I55" t="s">
        <v>166</v>
      </c>
      <c r="J55" t="s">
        <v>171</v>
      </c>
      <c r="K55" t="s">
        <v>172</v>
      </c>
      <c r="L55" s="20"/>
      <c r="M55" s="20"/>
      <c r="N55" t="s">
        <v>236</v>
      </c>
      <c r="P55">
        <v>0</v>
      </c>
      <c r="Q55" s="20">
        <v>18264</v>
      </c>
      <c r="R55" t="s">
        <v>126</v>
      </c>
      <c r="S55" s="20"/>
      <c r="U55" s="20"/>
      <c r="W55">
        <v>0</v>
      </c>
      <c r="X55">
        <v>0</v>
      </c>
      <c r="Y55">
        <v>0</v>
      </c>
      <c r="Z55">
        <f>Tableau_Lancer_la_requête_à_partir_de_dbfin01[[#This Row],[CATEG_ISSUER]]</f>
        <v>0</v>
      </c>
      <c r="AC55">
        <v>54</v>
      </c>
    </row>
    <row r="56" spans="1:29" x14ac:dyDescent="0.25">
      <c r="A56">
        <f t="shared" si="0"/>
        <v>55</v>
      </c>
      <c r="B56" t="s">
        <v>237</v>
      </c>
      <c r="I56" t="s">
        <v>166</v>
      </c>
      <c r="J56" t="s">
        <v>171</v>
      </c>
      <c r="K56" t="s">
        <v>172</v>
      </c>
      <c r="L56" s="20"/>
      <c r="M56" s="20"/>
      <c r="N56" t="s">
        <v>238</v>
      </c>
      <c r="P56">
        <v>0</v>
      </c>
      <c r="Q56" s="20">
        <v>18264</v>
      </c>
      <c r="R56" t="s">
        <v>126</v>
      </c>
      <c r="S56" s="20"/>
      <c r="U56" s="20"/>
      <c r="W56">
        <v>0</v>
      </c>
      <c r="X56">
        <v>0</v>
      </c>
      <c r="Y56">
        <v>0</v>
      </c>
      <c r="Z56">
        <f>Tableau_Lancer_la_requête_à_partir_de_dbfin01[[#This Row],[CATEG_ISSUER]]</f>
        <v>0</v>
      </c>
      <c r="AC56">
        <v>55</v>
      </c>
    </row>
    <row r="57" spans="1:29" x14ac:dyDescent="0.25">
      <c r="A57">
        <f t="shared" si="0"/>
        <v>56</v>
      </c>
      <c r="B57" t="s">
        <v>239</v>
      </c>
      <c r="I57" t="s">
        <v>166</v>
      </c>
      <c r="J57" t="s">
        <v>171</v>
      </c>
      <c r="K57" t="s">
        <v>172</v>
      </c>
      <c r="L57" s="20"/>
      <c r="M57" s="20"/>
      <c r="N57" t="s">
        <v>240</v>
      </c>
      <c r="P57">
        <v>0</v>
      </c>
      <c r="Q57" s="20">
        <v>18264</v>
      </c>
      <c r="R57" t="s">
        <v>126</v>
      </c>
      <c r="S57" s="20"/>
      <c r="U57" s="20"/>
      <c r="W57">
        <v>0</v>
      </c>
      <c r="X57">
        <v>0</v>
      </c>
      <c r="Y57">
        <v>0</v>
      </c>
      <c r="Z57">
        <f>Tableau_Lancer_la_requête_à_partir_de_dbfin01[[#This Row],[CATEG_ISSUER]]</f>
        <v>0</v>
      </c>
      <c r="AC57">
        <v>56</v>
      </c>
    </row>
    <row r="58" spans="1:29" x14ac:dyDescent="0.25">
      <c r="A58">
        <f t="shared" si="0"/>
        <v>57</v>
      </c>
      <c r="B58" t="s">
        <v>241</v>
      </c>
      <c r="I58" t="s">
        <v>166</v>
      </c>
      <c r="J58" t="s">
        <v>171</v>
      </c>
      <c r="K58" t="s">
        <v>172</v>
      </c>
      <c r="L58" s="20"/>
      <c r="M58" s="20"/>
      <c r="N58" t="s">
        <v>187</v>
      </c>
      <c r="Q58" s="20">
        <v>18264</v>
      </c>
      <c r="R58" t="s">
        <v>126</v>
      </c>
      <c r="S58" s="20"/>
      <c r="U58" s="20"/>
      <c r="W58">
        <v>0</v>
      </c>
      <c r="X58">
        <v>0</v>
      </c>
      <c r="Y58">
        <v>0</v>
      </c>
      <c r="Z58">
        <f>Tableau_Lancer_la_requête_à_partir_de_dbfin01[[#This Row],[CATEG_ISSUER]]</f>
        <v>0</v>
      </c>
      <c r="AC58">
        <v>57</v>
      </c>
    </row>
    <row r="59" spans="1:29" x14ac:dyDescent="0.25">
      <c r="A59">
        <f t="shared" si="0"/>
        <v>58</v>
      </c>
      <c r="B59" t="s">
        <v>242</v>
      </c>
      <c r="I59" t="s">
        <v>166</v>
      </c>
      <c r="J59" t="s">
        <v>171</v>
      </c>
      <c r="K59" t="s">
        <v>172</v>
      </c>
      <c r="L59" s="20"/>
      <c r="M59" s="20"/>
      <c r="N59" t="s">
        <v>123</v>
      </c>
      <c r="Q59" s="20">
        <v>18264</v>
      </c>
      <c r="R59" t="s">
        <v>126</v>
      </c>
      <c r="S59" s="20"/>
      <c r="U59" s="20"/>
      <c r="W59">
        <v>0</v>
      </c>
      <c r="X59">
        <v>0</v>
      </c>
      <c r="Y59">
        <v>0</v>
      </c>
      <c r="Z59">
        <f>Tableau_Lancer_la_requête_à_partir_de_dbfin01[[#This Row],[CATEG_ISSUER]]</f>
        <v>0</v>
      </c>
      <c r="AC59">
        <v>58</v>
      </c>
    </row>
    <row r="60" spans="1:29" x14ac:dyDescent="0.25">
      <c r="A60">
        <f t="shared" si="0"/>
        <v>59</v>
      </c>
      <c r="B60" t="s">
        <v>243</v>
      </c>
      <c r="C60" t="s">
        <v>244</v>
      </c>
      <c r="D60" t="s">
        <v>129</v>
      </c>
      <c r="E60">
        <v>8</v>
      </c>
      <c r="G60" t="s">
        <v>245</v>
      </c>
      <c r="I60" t="s">
        <v>107</v>
      </c>
      <c r="J60" t="s">
        <v>131</v>
      </c>
      <c r="K60" t="s">
        <v>131</v>
      </c>
      <c r="L60" s="20">
        <v>43763</v>
      </c>
      <c r="M60" s="20"/>
      <c r="N60" t="s">
        <v>246</v>
      </c>
      <c r="O60">
        <v>4.75</v>
      </c>
      <c r="P60">
        <v>1</v>
      </c>
      <c r="Q60" s="20">
        <v>41572</v>
      </c>
      <c r="R60" t="s">
        <v>126</v>
      </c>
      <c r="S60" s="20">
        <v>41684</v>
      </c>
      <c r="T60">
        <v>2.369999885559082</v>
      </c>
      <c r="U60" s="20"/>
      <c r="W60">
        <v>0</v>
      </c>
      <c r="X60">
        <v>0</v>
      </c>
      <c r="Y60">
        <v>0</v>
      </c>
      <c r="Z60" t="str">
        <f>Tableau_Lancer_la_requête_à_partir_de_dbfin01[[#This Row],[CATEG_ISSUER]]</f>
        <v>Corporate</v>
      </c>
      <c r="AC60">
        <v>59</v>
      </c>
    </row>
    <row r="61" spans="1:29" x14ac:dyDescent="0.25">
      <c r="A61">
        <f t="shared" si="0"/>
        <v>60</v>
      </c>
      <c r="B61" t="s">
        <v>247</v>
      </c>
      <c r="C61" t="s">
        <v>244</v>
      </c>
      <c r="D61" t="s">
        <v>221</v>
      </c>
      <c r="E61">
        <v>18</v>
      </c>
      <c r="G61" t="s">
        <v>248</v>
      </c>
      <c r="I61" t="s">
        <v>80</v>
      </c>
      <c r="J61" t="s">
        <v>80</v>
      </c>
      <c r="K61" t="s">
        <v>80</v>
      </c>
      <c r="L61" s="20">
        <v>41608</v>
      </c>
      <c r="M61" s="20"/>
      <c r="N61" t="s">
        <v>249</v>
      </c>
      <c r="O61">
        <v>3.875</v>
      </c>
      <c r="P61">
        <v>1</v>
      </c>
      <c r="Q61" s="20">
        <v>40877</v>
      </c>
      <c r="R61" t="s">
        <v>126</v>
      </c>
      <c r="S61" s="20"/>
      <c r="U61" s="20"/>
      <c r="W61">
        <v>0</v>
      </c>
      <c r="X61">
        <v>0</v>
      </c>
      <c r="Y61">
        <v>0</v>
      </c>
      <c r="Z61" t="str">
        <f>Tableau_Lancer_la_requête_à_partir_de_dbfin01[[#This Row],[CATEG_ISSUER]]</f>
        <v>garantie</v>
      </c>
      <c r="AC61">
        <v>60</v>
      </c>
    </row>
    <row r="62" spans="1:29" x14ac:dyDescent="0.25">
      <c r="A62">
        <f t="shared" si="0"/>
        <v>61</v>
      </c>
      <c r="B62" t="s">
        <v>250</v>
      </c>
      <c r="C62" t="s">
        <v>244</v>
      </c>
      <c r="D62" t="s">
        <v>160</v>
      </c>
      <c r="E62">
        <v>5</v>
      </c>
      <c r="G62" t="s">
        <v>251</v>
      </c>
      <c r="I62" t="s">
        <v>107</v>
      </c>
      <c r="J62" t="s">
        <v>131</v>
      </c>
      <c r="K62" t="s">
        <v>131</v>
      </c>
      <c r="L62" s="20">
        <v>43074</v>
      </c>
      <c r="M62" s="20"/>
      <c r="N62" t="s">
        <v>252</v>
      </c>
      <c r="O62">
        <v>3.5</v>
      </c>
      <c r="P62">
        <v>1</v>
      </c>
      <c r="Q62" s="20">
        <v>41613</v>
      </c>
      <c r="R62" t="s">
        <v>126</v>
      </c>
      <c r="S62" s="20"/>
      <c r="U62" s="20"/>
      <c r="W62">
        <v>0</v>
      </c>
      <c r="X62">
        <v>0</v>
      </c>
      <c r="Y62">
        <v>0</v>
      </c>
      <c r="Z62" t="str">
        <f>Tableau_Lancer_la_requête_à_partir_de_dbfin01[[#This Row],[CATEG_ISSUER]]</f>
        <v>Finance</v>
      </c>
      <c r="AC62">
        <v>61</v>
      </c>
    </row>
    <row r="63" spans="1:29" x14ac:dyDescent="0.25">
      <c r="A63">
        <f t="shared" si="0"/>
        <v>62</v>
      </c>
      <c r="B63" t="s">
        <v>253</v>
      </c>
      <c r="C63" t="s">
        <v>244</v>
      </c>
      <c r="D63" t="s">
        <v>160</v>
      </c>
      <c r="E63">
        <v>18</v>
      </c>
      <c r="G63" t="s">
        <v>254</v>
      </c>
      <c r="I63" t="s">
        <v>80</v>
      </c>
      <c r="J63" t="s">
        <v>80</v>
      </c>
      <c r="K63" t="s">
        <v>80</v>
      </c>
      <c r="L63" s="20">
        <v>41786</v>
      </c>
      <c r="M63" s="20"/>
      <c r="N63" t="s">
        <v>255</v>
      </c>
      <c r="O63">
        <v>3.875</v>
      </c>
      <c r="P63">
        <v>1</v>
      </c>
      <c r="Q63" s="20">
        <v>40325</v>
      </c>
      <c r="R63" t="s">
        <v>126</v>
      </c>
      <c r="S63" s="20"/>
      <c r="U63" s="20"/>
      <c r="W63">
        <v>0</v>
      </c>
      <c r="X63">
        <v>0</v>
      </c>
      <c r="Y63">
        <v>0</v>
      </c>
      <c r="Z63" t="str">
        <f>Tableau_Lancer_la_requête_à_partir_de_dbfin01[[#This Row],[CATEG_ISSUER]]</f>
        <v>Finance</v>
      </c>
      <c r="AC63">
        <v>62</v>
      </c>
    </row>
    <row r="64" spans="1:29" x14ac:dyDescent="0.25">
      <c r="A64">
        <f t="shared" si="0"/>
        <v>63</v>
      </c>
      <c r="B64" t="s">
        <v>256</v>
      </c>
      <c r="C64" t="s">
        <v>244</v>
      </c>
      <c r="D64" t="s">
        <v>160</v>
      </c>
      <c r="E64">
        <v>5</v>
      </c>
      <c r="G64" t="s">
        <v>254</v>
      </c>
      <c r="I64" t="s">
        <v>107</v>
      </c>
      <c r="J64" t="s">
        <v>131</v>
      </c>
      <c r="K64" t="s">
        <v>131</v>
      </c>
      <c r="L64" s="20">
        <v>42542</v>
      </c>
      <c r="M64" s="20"/>
      <c r="N64" t="s">
        <v>257</v>
      </c>
      <c r="O64">
        <v>4.625</v>
      </c>
      <c r="P64">
        <v>1</v>
      </c>
      <c r="Q64" s="20">
        <v>41081</v>
      </c>
      <c r="R64" t="s">
        <v>126</v>
      </c>
      <c r="S64" s="20">
        <v>40687</v>
      </c>
      <c r="T64">
        <v>3.6600000858306885</v>
      </c>
      <c r="U64" s="20"/>
      <c r="W64">
        <v>0</v>
      </c>
      <c r="X64">
        <v>0</v>
      </c>
      <c r="Y64">
        <v>1</v>
      </c>
      <c r="Z64" t="str">
        <f>Tableau_Lancer_la_requête_à_partir_de_dbfin01[[#This Row],[CATEG_ISSUER]]</f>
        <v>Finance</v>
      </c>
      <c r="AC64">
        <v>63</v>
      </c>
    </row>
    <row r="65" spans="1:29" x14ac:dyDescent="0.25">
      <c r="A65">
        <f t="shared" si="0"/>
        <v>64</v>
      </c>
      <c r="B65" t="s">
        <v>258</v>
      </c>
      <c r="C65" t="s">
        <v>244</v>
      </c>
      <c r="D65" t="s">
        <v>160</v>
      </c>
      <c r="E65">
        <v>3</v>
      </c>
      <c r="G65" t="s">
        <v>254</v>
      </c>
      <c r="I65" t="s">
        <v>107</v>
      </c>
      <c r="J65" t="s">
        <v>131</v>
      </c>
      <c r="K65" t="s">
        <v>131</v>
      </c>
      <c r="L65" s="20">
        <v>43130</v>
      </c>
      <c r="M65" s="20"/>
      <c r="N65" t="s">
        <v>259</v>
      </c>
      <c r="O65">
        <v>2.875</v>
      </c>
      <c r="P65">
        <v>1</v>
      </c>
      <c r="Q65" s="20">
        <v>41669</v>
      </c>
      <c r="R65" t="s">
        <v>126</v>
      </c>
      <c r="S65" s="20">
        <v>41295</v>
      </c>
      <c r="T65">
        <v>2.9900000095367432</v>
      </c>
      <c r="U65" s="20"/>
      <c r="W65">
        <v>0</v>
      </c>
      <c r="X65">
        <v>0</v>
      </c>
      <c r="Y65">
        <v>0</v>
      </c>
      <c r="Z65" t="str">
        <f>Tableau_Lancer_la_requête_à_partir_de_dbfin01[[#This Row],[CATEG_ISSUER]]</f>
        <v>Finance</v>
      </c>
      <c r="AC65">
        <v>64</v>
      </c>
    </row>
    <row r="66" spans="1:29" x14ac:dyDescent="0.25">
      <c r="A66">
        <f t="shared" ref="A66:A129" si="1">AC66</f>
        <v>65</v>
      </c>
      <c r="B66" t="s">
        <v>260</v>
      </c>
      <c r="C66" t="s">
        <v>261</v>
      </c>
      <c r="D66" t="s">
        <v>111</v>
      </c>
      <c r="E66">
        <v>2</v>
      </c>
      <c r="I66" t="s">
        <v>107</v>
      </c>
      <c r="J66" t="s">
        <v>114</v>
      </c>
      <c r="K66" t="s">
        <v>115</v>
      </c>
      <c r="L66" s="20">
        <v>43194</v>
      </c>
      <c r="M66" s="20"/>
      <c r="N66" t="s">
        <v>262</v>
      </c>
      <c r="O66">
        <v>3.25</v>
      </c>
      <c r="P66">
        <v>1</v>
      </c>
      <c r="Q66" s="20">
        <v>41003</v>
      </c>
      <c r="R66" t="s">
        <v>126</v>
      </c>
      <c r="S66" s="20"/>
      <c r="U66" s="20"/>
      <c r="W66">
        <v>0</v>
      </c>
      <c r="X66">
        <v>0</v>
      </c>
      <c r="Y66">
        <v>0</v>
      </c>
      <c r="Z66" t="str">
        <f>Tableau_Lancer_la_requête_à_partir_de_dbfin01[[#This Row],[CATEG_ISSUER]]</f>
        <v>poche_obligation</v>
      </c>
      <c r="AC66">
        <v>65</v>
      </c>
    </row>
    <row r="67" spans="1:29" x14ac:dyDescent="0.25">
      <c r="A67">
        <f t="shared" si="1"/>
        <v>66</v>
      </c>
      <c r="B67" t="s">
        <v>263</v>
      </c>
      <c r="C67" t="s">
        <v>261</v>
      </c>
      <c r="D67" t="s">
        <v>111</v>
      </c>
      <c r="E67">
        <v>2</v>
      </c>
      <c r="I67" t="s">
        <v>107</v>
      </c>
      <c r="J67" t="s">
        <v>114</v>
      </c>
      <c r="K67" t="s">
        <v>115</v>
      </c>
      <c r="L67" s="20">
        <v>44351</v>
      </c>
      <c r="M67" s="20"/>
      <c r="N67" t="s">
        <v>264</v>
      </c>
      <c r="O67">
        <v>3.5</v>
      </c>
      <c r="P67">
        <v>1</v>
      </c>
      <c r="Q67" s="20">
        <v>41064</v>
      </c>
      <c r="R67" t="s">
        <v>126</v>
      </c>
      <c r="S67" s="20"/>
      <c r="U67" s="20"/>
      <c r="W67">
        <v>0</v>
      </c>
      <c r="X67">
        <v>0</v>
      </c>
      <c r="Y67">
        <v>0</v>
      </c>
      <c r="Z67" t="str">
        <f>Tableau_Lancer_la_requête_à_partir_de_dbfin01[[#This Row],[CATEG_ISSUER]]</f>
        <v>poche_obligation</v>
      </c>
      <c r="AC67">
        <v>66</v>
      </c>
    </row>
    <row r="68" spans="1:29" x14ac:dyDescent="0.25">
      <c r="A68">
        <f t="shared" si="1"/>
        <v>67</v>
      </c>
      <c r="B68" t="s">
        <v>265</v>
      </c>
      <c r="C68" t="s">
        <v>261</v>
      </c>
      <c r="D68" t="s">
        <v>111</v>
      </c>
      <c r="E68">
        <v>2</v>
      </c>
      <c r="I68" t="s">
        <v>107</v>
      </c>
      <c r="J68" t="s">
        <v>114</v>
      </c>
      <c r="K68" t="s">
        <v>115</v>
      </c>
      <c r="L68" s="20">
        <v>44460</v>
      </c>
      <c r="M68" s="20"/>
      <c r="N68" t="s">
        <v>266</v>
      </c>
      <c r="O68">
        <v>2.75</v>
      </c>
      <c r="P68">
        <v>1</v>
      </c>
      <c r="Q68" s="20">
        <v>41173</v>
      </c>
      <c r="R68" t="s">
        <v>126</v>
      </c>
      <c r="S68" s="20"/>
      <c r="U68" s="20"/>
      <c r="W68">
        <v>0</v>
      </c>
      <c r="X68">
        <v>0</v>
      </c>
      <c r="Y68">
        <v>0</v>
      </c>
      <c r="Z68" t="str">
        <f>Tableau_Lancer_la_requête_à_partir_de_dbfin01[[#This Row],[CATEG_ISSUER]]</f>
        <v>poche_obligation</v>
      </c>
      <c r="AC68">
        <v>67</v>
      </c>
    </row>
    <row r="69" spans="1:29" x14ac:dyDescent="0.25">
      <c r="A69">
        <f t="shared" si="1"/>
        <v>68</v>
      </c>
      <c r="B69" t="s">
        <v>267</v>
      </c>
      <c r="C69" t="s">
        <v>261</v>
      </c>
      <c r="D69" t="s">
        <v>111</v>
      </c>
      <c r="E69">
        <v>2</v>
      </c>
      <c r="I69" t="s">
        <v>107</v>
      </c>
      <c r="J69" t="s">
        <v>114</v>
      </c>
      <c r="K69" t="s">
        <v>115</v>
      </c>
      <c r="L69" s="20">
        <v>46269</v>
      </c>
      <c r="M69" s="20"/>
      <c r="N69" t="s">
        <v>268</v>
      </c>
      <c r="O69">
        <v>3</v>
      </c>
      <c r="P69">
        <v>1</v>
      </c>
      <c r="Q69" s="20">
        <v>41156</v>
      </c>
      <c r="R69" t="s">
        <v>126</v>
      </c>
      <c r="S69" s="20"/>
      <c r="U69" s="20"/>
      <c r="W69">
        <v>0</v>
      </c>
      <c r="X69">
        <v>0</v>
      </c>
      <c r="Y69">
        <v>0</v>
      </c>
      <c r="Z69" t="str">
        <f>Tableau_Lancer_la_requête_à_partir_de_dbfin01[[#This Row],[CATEG_ISSUER]]</f>
        <v>poche_obligation</v>
      </c>
      <c r="AC69">
        <v>68</v>
      </c>
    </row>
    <row r="70" spans="1:29" x14ac:dyDescent="0.25">
      <c r="A70">
        <f t="shared" si="1"/>
        <v>69</v>
      </c>
      <c r="B70" t="s">
        <v>269</v>
      </c>
      <c r="I70" t="s">
        <v>270</v>
      </c>
      <c r="J70" t="s">
        <v>270</v>
      </c>
      <c r="K70" t="s">
        <v>270</v>
      </c>
      <c r="L70" s="20"/>
      <c r="M70" s="20"/>
      <c r="N70" t="s">
        <v>187</v>
      </c>
      <c r="Q70" s="20">
        <v>18264</v>
      </c>
      <c r="R70" t="s">
        <v>126</v>
      </c>
      <c r="S70" s="20"/>
      <c r="U70" s="20"/>
      <c r="W70">
        <v>0</v>
      </c>
      <c r="X70">
        <v>0</v>
      </c>
      <c r="Y70">
        <v>0</v>
      </c>
      <c r="Z70">
        <f>Tableau_Lancer_la_requête_à_partir_de_dbfin01[[#This Row],[CATEG_ISSUER]]</f>
        <v>0</v>
      </c>
      <c r="AC70">
        <v>69</v>
      </c>
    </row>
    <row r="71" spans="1:29" x14ac:dyDescent="0.25">
      <c r="A71">
        <f t="shared" si="1"/>
        <v>70</v>
      </c>
      <c r="B71" t="s">
        <v>271</v>
      </c>
      <c r="I71" t="s">
        <v>166</v>
      </c>
      <c r="J71" t="s">
        <v>167</v>
      </c>
      <c r="K71" t="s">
        <v>168</v>
      </c>
      <c r="L71" s="20"/>
      <c r="M71" s="20"/>
      <c r="N71" t="s">
        <v>272</v>
      </c>
      <c r="P71">
        <v>0</v>
      </c>
      <c r="Q71" s="20">
        <v>18264</v>
      </c>
      <c r="R71" t="s">
        <v>126</v>
      </c>
      <c r="S71" s="20"/>
      <c r="U71" s="20"/>
      <c r="W71">
        <v>0</v>
      </c>
      <c r="X71">
        <v>0</v>
      </c>
      <c r="Y71">
        <v>0</v>
      </c>
      <c r="Z71">
        <f>Tableau_Lancer_la_requête_à_partir_de_dbfin01[[#This Row],[CATEG_ISSUER]]</f>
        <v>0</v>
      </c>
      <c r="AC71">
        <v>70</v>
      </c>
    </row>
    <row r="72" spans="1:29" x14ac:dyDescent="0.25">
      <c r="A72">
        <f t="shared" si="1"/>
        <v>71</v>
      </c>
      <c r="B72" t="s">
        <v>273</v>
      </c>
      <c r="I72" t="s">
        <v>166</v>
      </c>
      <c r="J72" t="s">
        <v>171</v>
      </c>
      <c r="K72" t="s">
        <v>172</v>
      </c>
      <c r="L72" s="20"/>
      <c r="M72" s="20"/>
      <c r="N72" t="s">
        <v>274</v>
      </c>
      <c r="P72">
        <v>0</v>
      </c>
      <c r="Q72" s="20">
        <v>18264</v>
      </c>
      <c r="R72" t="s">
        <v>126</v>
      </c>
      <c r="S72" s="20"/>
      <c r="U72" s="20"/>
      <c r="W72">
        <v>0</v>
      </c>
      <c r="X72">
        <v>0</v>
      </c>
      <c r="Y72">
        <v>0</v>
      </c>
      <c r="Z72">
        <f>Tableau_Lancer_la_requête_à_partir_de_dbfin01[[#This Row],[CATEG_ISSUER]]</f>
        <v>0</v>
      </c>
      <c r="AC72">
        <v>71</v>
      </c>
    </row>
    <row r="73" spans="1:29" x14ac:dyDescent="0.25">
      <c r="A73">
        <f t="shared" si="1"/>
        <v>72</v>
      </c>
      <c r="B73" t="s">
        <v>275</v>
      </c>
      <c r="I73" t="s">
        <v>166</v>
      </c>
      <c r="J73" t="s">
        <v>171</v>
      </c>
      <c r="K73" t="s">
        <v>172</v>
      </c>
      <c r="L73" s="20"/>
      <c r="M73" s="20"/>
      <c r="N73" t="s">
        <v>187</v>
      </c>
      <c r="Q73" s="20">
        <v>18264</v>
      </c>
      <c r="R73" t="s">
        <v>126</v>
      </c>
      <c r="S73" s="20"/>
      <c r="U73" s="20"/>
      <c r="W73">
        <v>0</v>
      </c>
      <c r="X73">
        <v>0</v>
      </c>
      <c r="Y73">
        <v>0</v>
      </c>
      <c r="Z73">
        <f>Tableau_Lancer_la_requête_à_partir_de_dbfin01[[#This Row],[CATEG_ISSUER]]</f>
        <v>0</v>
      </c>
      <c r="AC73">
        <v>72</v>
      </c>
    </row>
    <row r="74" spans="1:29" x14ac:dyDescent="0.25">
      <c r="A74">
        <f t="shared" si="1"/>
        <v>73</v>
      </c>
      <c r="B74" t="s">
        <v>276</v>
      </c>
      <c r="I74" t="s">
        <v>166</v>
      </c>
      <c r="J74" t="s">
        <v>171</v>
      </c>
      <c r="K74" t="s">
        <v>172</v>
      </c>
      <c r="L74" s="20"/>
      <c r="M74" s="20"/>
      <c r="N74" t="s">
        <v>277</v>
      </c>
      <c r="P74">
        <v>0</v>
      </c>
      <c r="Q74" s="20">
        <v>18264</v>
      </c>
      <c r="R74" t="s">
        <v>126</v>
      </c>
      <c r="S74" s="20"/>
      <c r="U74" s="20"/>
      <c r="W74">
        <v>0</v>
      </c>
      <c r="X74">
        <v>0</v>
      </c>
      <c r="Y74">
        <v>0</v>
      </c>
      <c r="Z74">
        <f>Tableau_Lancer_la_requête_à_partir_de_dbfin01[[#This Row],[CATEG_ISSUER]]</f>
        <v>0</v>
      </c>
      <c r="AC74">
        <v>73</v>
      </c>
    </row>
    <row r="75" spans="1:29" x14ac:dyDescent="0.25">
      <c r="A75">
        <f t="shared" si="1"/>
        <v>74</v>
      </c>
      <c r="B75" t="s">
        <v>278</v>
      </c>
      <c r="I75" t="s">
        <v>166</v>
      </c>
      <c r="J75" t="s">
        <v>171</v>
      </c>
      <c r="K75" t="s">
        <v>172</v>
      </c>
      <c r="L75" s="20"/>
      <c r="M75" s="20"/>
      <c r="N75" t="s">
        <v>279</v>
      </c>
      <c r="P75">
        <v>0</v>
      </c>
      <c r="Q75" s="20">
        <v>18264</v>
      </c>
      <c r="R75" t="s">
        <v>126</v>
      </c>
      <c r="S75" s="20"/>
      <c r="U75" s="20"/>
      <c r="W75">
        <v>0</v>
      </c>
      <c r="X75">
        <v>0</v>
      </c>
      <c r="Y75">
        <v>0</v>
      </c>
      <c r="Z75">
        <f>Tableau_Lancer_la_requête_à_partir_de_dbfin01[[#This Row],[CATEG_ISSUER]]</f>
        <v>0</v>
      </c>
      <c r="AC75">
        <v>74</v>
      </c>
    </row>
    <row r="76" spans="1:29" x14ac:dyDescent="0.25">
      <c r="A76">
        <f t="shared" si="1"/>
        <v>75</v>
      </c>
      <c r="B76" t="s">
        <v>280</v>
      </c>
      <c r="I76" t="s">
        <v>166</v>
      </c>
      <c r="J76" t="s">
        <v>171</v>
      </c>
      <c r="K76" t="s">
        <v>172</v>
      </c>
      <c r="L76" s="20"/>
      <c r="M76" s="20"/>
      <c r="N76" t="s">
        <v>187</v>
      </c>
      <c r="Q76" s="20">
        <v>18264</v>
      </c>
      <c r="R76" t="s">
        <v>126</v>
      </c>
      <c r="S76" s="20"/>
      <c r="U76" s="20"/>
      <c r="W76">
        <v>0</v>
      </c>
      <c r="X76">
        <v>0</v>
      </c>
      <c r="Y76">
        <v>0</v>
      </c>
      <c r="Z76">
        <f>Tableau_Lancer_la_requête_à_partir_de_dbfin01[[#This Row],[CATEG_ISSUER]]</f>
        <v>0</v>
      </c>
      <c r="AC76">
        <v>75</v>
      </c>
    </row>
    <row r="77" spans="1:29" x14ac:dyDescent="0.25">
      <c r="A77">
        <f t="shared" si="1"/>
        <v>76</v>
      </c>
      <c r="B77" t="s">
        <v>281</v>
      </c>
      <c r="I77" t="s">
        <v>166</v>
      </c>
      <c r="J77" t="s">
        <v>171</v>
      </c>
      <c r="K77" t="s">
        <v>172</v>
      </c>
      <c r="L77" s="20"/>
      <c r="M77" s="20"/>
      <c r="N77" t="s">
        <v>282</v>
      </c>
      <c r="P77">
        <v>0</v>
      </c>
      <c r="Q77" s="20">
        <v>18264</v>
      </c>
      <c r="R77" t="s">
        <v>126</v>
      </c>
      <c r="S77" s="20"/>
      <c r="U77" s="20"/>
      <c r="W77">
        <v>0</v>
      </c>
      <c r="X77">
        <v>0</v>
      </c>
      <c r="Y77">
        <v>0</v>
      </c>
      <c r="Z77">
        <f>Tableau_Lancer_la_requête_à_partir_de_dbfin01[[#This Row],[CATEG_ISSUER]]</f>
        <v>0</v>
      </c>
      <c r="AC77">
        <v>76</v>
      </c>
    </row>
    <row r="78" spans="1:29" x14ac:dyDescent="0.25">
      <c r="A78">
        <f t="shared" si="1"/>
        <v>77</v>
      </c>
      <c r="B78" t="s">
        <v>283</v>
      </c>
      <c r="I78" t="s">
        <v>166</v>
      </c>
      <c r="J78" t="s">
        <v>171</v>
      </c>
      <c r="K78" t="s">
        <v>172</v>
      </c>
      <c r="L78" s="20"/>
      <c r="M78" s="20"/>
      <c r="N78" t="s">
        <v>284</v>
      </c>
      <c r="P78">
        <v>0</v>
      </c>
      <c r="Q78" s="20">
        <v>18264</v>
      </c>
      <c r="R78" t="s">
        <v>126</v>
      </c>
      <c r="S78" s="20"/>
      <c r="U78" s="20"/>
      <c r="W78">
        <v>0</v>
      </c>
      <c r="X78">
        <v>0</v>
      </c>
      <c r="Y78">
        <v>0</v>
      </c>
      <c r="Z78">
        <f>Tableau_Lancer_la_requête_à_partir_de_dbfin01[[#This Row],[CATEG_ISSUER]]</f>
        <v>0</v>
      </c>
      <c r="AC78">
        <v>77</v>
      </c>
    </row>
    <row r="79" spans="1:29" x14ac:dyDescent="0.25">
      <c r="A79">
        <f t="shared" si="1"/>
        <v>78</v>
      </c>
      <c r="B79" t="s">
        <v>285</v>
      </c>
      <c r="I79" t="s">
        <v>166</v>
      </c>
      <c r="J79" t="s">
        <v>171</v>
      </c>
      <c r="K79" t="s">
        <v>172</v>
      </c>
      <c r="L79" s="20"/>
      <c r="M79" s="20"/>
      <c r="N79" t="s">
        <v>286</v>
      </c>
      <c r="P79">
        <v>0</v>
      </c>
      <c r="Q79" s="20">
        <v>18264</v>
      </c>
      <c r="R79" t="s">
        <v>126</v>
      </c>
      <c r="S79" s="20"/>
      <c r="U79" s="20"/>
      <c r="W79">
        <v>0</v>
      </c>
      <c r="X79">
        <v>0</v>
      </c>
      <c r="Y79">
        <v>0</v>
      </c>
      <c r="Z79">
        <f>Tableau_Lancer_la_requête_à_partir_de_dbfin01[[#This Row],[CATEG_ISSUER]]</f>
        <v>0</v>
      </c>
      <c r="AC79">
        <v>78</v>
      </c>
    </row>
    <row r="80" spans="1:29" x14ac:dyDescent="0.25">
      <c r="A80">
        <f t="shared" si="1"/>
        <v>79</v>
      </c>
      <c r="B80" t="s">
        <v>287</v>
      </c>
      <c r="I80" t="s">
        <v>166</v>
      </c>
      <c r="J80" t="s">
        <v>171</v>
      </c>
      <c r="K80" t="s">
        <v>172</v>
      </c>
      <c r="L80" s="20"/>
      <c r="M80" s="20"/>
      <c r="N80" t="s">
        <v>288</v>
      </c>
      <c r="P80">
        <v>0</v>
      </c>
      <c r="Q80" s="20">
        <v>18264</v>
      </c>
      <c r="R80" t="s">
        <v>126</v>
      </c>
      <c r="S80" s="20"/>
      <c r="U80" s="20"/>
      <c r="W80">
        <v>0</v>
      </c>
      <c r="X80">
        <v>0</v>
      </c>
      <c r="Y80">
        <v>0</v>
      </c>
      <c r="Z80">
        <f>Tableau_Lancer_la_requête_à_partir_de_dbfin01[[#This Row],[CATEG_ISSUER]]</f>
        <v>0</v>
      </c>
      <c r="AC80">
        <v>79</v>
      </c>
    </row>
    <row r="81" spans="1:29" x14ac:dyDescent="0.25">
      <c r="A81">
        <f t="shared" si="1"/>
        <v>80</v>
      </c>
      <c r="B81" t="s">
        <v>289</v>
      </c>
      <c r="I81" t="s">
        <v>166</v>
      </c>
      <c r="J81" t="s">
        <v>171</v>
      </c>
      <c r="K81" t="s">
        <v>172</v>
      </c>
      <c r="L81" s="20"/>
      <c r="M81" s="20"/>
      <c r="N81" t="s">
        <v>290</v>
      </c>
      <c r="P81">
        <v>0</v>
      </c>
      <c r="Q81" s="20">
        <v>18264</v>
      </c>
      <c r="R81" t="s">
        <v>126</v>
      </c>
      <c r="S81" s="20"/>
      <c r="U81" s="20"/>
      <c r="W81">
        <v>0</v>
      </c>
      <c r="X81">
        <v>0</v>
      </c>
      <c r="Y81">
        <v>0</v>
      </c>
      <c r="Z81">
        <f>Tableau_Lancer_la_requête_à_partir_de_dbfin01[[#This Row],[CATEG_ISSUER]]</f>
        <v>0</v>
      </c>
      <c r="AC81">
        <v>80</v>
      </c>
    </row>
    <row r="82" spans="1:29" x14ac:dyDescent="0.25">
      <c r="A82">
        <f t="shared" si="1"/>
        <v>81</v>
      </c>
      <c r="B82" t="s">
        <v>291</v>
      </c>
      <c r="I82" t="s">
        <v>166</v>
      </c>
      <c r="J82" t="s">
        <v>171</v>
      </c>
      <c r="K82" t="s">
        <v>172</v>
      </c>
      <c r="L82" s="20"/>
      <c r="M82" s="20"/>
      <c r="N82" t="s">
        <v>292</v>
      </c>
      <c r="P82">
        <v>0</v>
      </c>
      <c r="Q82" s="20">
        <v>18264</v>
      </c>
      <c r="R82" t="s">
        <v>126</v>
      </c>
      <c r="S82" s="20"/>
      <c r="U82" s="20"/>
      <c r="W82">
        <v>0</v>
      </c>
      <c r="X82">
        <v>0</v>
      </c>
      <c r="Y82">
        <v>0</v>
      </c>
      <c r="Z82">
        <f>Tableau_Lancer_la_requête_à_partir_de_dbfin01[[#This Row],[CATEG_ISSUER]]</f>
        <v>0</v>
      </c>
      <c r="AC82">
        <v>81</v>
      </c>
    </row>
    <row r="83" spans="1:29" x14ac:dyDescent="0.25">
      <c r="A83">
        <f t="shared" si="1"/>
        <v>82</v>
      </c>
      <c r="B83" t="s">
        <v>293</v>
      </c>
      <c r="I83" t="s">
        <v>166</v>
      </c>
      <c r="J83" t="s">
        <v>171</v>
      </c>
      <c r="K83" t="s">
        <v>172</v>
      </c>
      <c r="L83" s="20"/>
      <c r="M83" s="20"/>
      <c r="N83" t="s">
        <v>294</v>
      </c>
      <c r="P83">
        <v>0</v>
      </c>
      <c r="Q83" s="20">
        <v>18264</v>
      </c>
      <c r="R83" t="s">
        <v>126</v>
      </c>
      <c r="S83" s="20"/>
      <c r="U83" s="20"/>
      <c r="W83">
        <v>0</v>
      </c>
      <c r="X83">
        <v>0</v>
      </c>
      <c r="Y83">
        <v>0</v>
      </c>
      <c r="Z83">
        <f>Tableau_Lancer_la_requête_à_partir_de_dbfin01[[#This Row],[CATEG_ISSUER]]</f>
        <v>0</v>
      </c>
      <c r="AC83">
        <v>82</v>
      </c>
    </row>
    <row r="84" spans="1:29" x14ac:dyDescent="0.25">
      <c r="A84">
        <f t="shared" si="1"/>
        <v>83</v>
      </c>
      <c r="B84" t="s">
        <v>295</v>
      </c>
      <c r="I84" t="s">
        <v>166</v>
      </c>
      <c r="J84" t="s">
        <v>171</v>
      </c>
      <c r="K84" t="s">
        <v>172</v>
      </c>
      <c r="L84" s="20"/>
      <c r="M84" s="20"/>
      <c r="N84" t="s">
        <v>296</v>
      </c>
      <c r="P84">
        <v>0</v>
      </c>
      <c r="Q84" s="20">
        <v>18264</v>
      </c>
      <c r="R84" t="s">
        <v>126</v>
      </c>
      <c r="S84" s="20"/>
      <c r="U84" s="20"/>
      <c r="W84">
        <v>0</v>
      </c>
      <c r="X84">
        <v>0</v>
      </c>
      <c r="Y84">
        <v>0</v>
      </c>
      <c r="Z84">
        <f>Tableau_Lancer_la_requête_à_partir_de_dbfin01[[#This Row],[CATEG_ISSUER]]</f>
        <v>0</v>
      </c>
      <c r="AC84">
        <v>83</v>
      </c>
    </row>
    <row r="85" spans="1:29" x14ac:dyDescent="0.25">
      <c r="A85">
        <f t="shared" si="1"/>
        <v>84</v>
      </c>
      <c r="B85" t="s">
        <v>297</v>
      </c>
      <c r="I85" t="s">
        <v>166</v>
      </c>
      <c r="J85" t="s">
        <v>171</v>
      </c>
      <c r="K85" t="s">
        <v>172</v>
      </c>
      <c r="L85" s="20"/>
      <c r="M85" s="20"/>
      <c r="N85" t="s">
        <v>298</v>
      </c>
      <c r="P85">
        <v>0</v>
      </c>
      <c r="Q85" s="20">
        <v>18264</v>
      </c>
      <c r="R85" t="s">
        <v>126</v>
      </c>
      <c r="S85" s="20"/>
      <c r="U85" s="20"/>
      <c r="W85">
        <v>0</v>
      </c>
      <c r="X85">
        <v>0</v>
      </c>
      <c r="Y85">
        <v>0</v>
      </c>
      <c r="Z85">
        <f>Tableau_Lancer_la_requête_à_partir_de_dbfin01[[#This Row],[CATEG_ISSUER]]</f>
        <v>0</v>
      </c>
      <c r="AC85">
        <v>84</v>
      </c>
    </row>
    <row r="86" spans="1:29" x14ac:dyDescent="0.25">
      <c r="A86">
        <f t="shared" si="1"/>
        <v>85</v>
      </c>
      <c r="B86" t="s">
        <v>299</v>
      </c>
      <c r="I86" t="s">
        <v>166</v>
      </c>
      <c r="J86" t="s">
        <v>171</v>
      </c>
      <c r="K86" t="s">
        <v>172</v>
      </c>
      <c r="L86" s="20"/>
      <c r="M86" s="20"/>
      <c r="N86" t="s">
        <v>300</v>
      </c>
      <c r="P86">
        <v>0</v>
      </c>
      <c r="Q86" s="20">
        <v>18264</v>
      </c>
      <c r="R86" t="s">
        <v>126</v>
      </c>
      <c r="S86" s="20"/>
      <c r="U86" s="20"/>
      <c r="W86">
        <v>0</v>
      </c>
      <c r="X86">
        <v>0</v>
      </c>
      <c r="Y86">
        <v>0</v>
      </c>
      <c r="Z86">
        <f>Tableau_Lancer_la_requête_à_partir_de_dbfin01[[#This Row],[CATEG_ISSUER]]</f>
        <v>0</v>
      </c>
      <c r="AC86">
        <v>85</v>
      </c>
    </row>
    <row r="87" spans="1:29" x14ac:dyDescent="0.25">
      <c r="A87">
        <f t="shared" si="1"/>
        <v>86</v>
      </c>
      <c r="B87" t="s">
        <v>301</v>
      </c>
      <c r="C87" t="s">
        <v>110</v>
      </c>
      <c r="D87" t="s">
        <v>160</v>
      </c>
      <c r="E87">
        <v>9</v>
      </c>
      <c r="G87" t="s">
        <v>284</v>
      </c>
      <c r="I87" t="s">
        <v>107</v>
      </c>
      <c r="J87" t="s">
        <v>131</v>
      </c>
      <c r="K87" t="s">
        <v>131</v>
      </c>
      <c r="L87" s="20">
        <v>42736</v>
      </c>
      <c r="M87" s="20"/>
      <c r="N87" t="s">
        <v>302</v>
      </c>
      <c r="O87">
        <v>3.75</v>
      </c>
      <c r="P87">
        <v>1</v>
      </c>
      <c r="Q87" s="20">
        <v>36892</v>
      </c>
      <c r="R87" t="s">
        <v>126</v>
      </c>
      <c r="S87" s="20"/>
      <c r="U87" s="20"/>
      <c r="W87">
        <v>0</v>
      </c>
      <c r="X87">
        <v>0</v>
      </c>
      <c r="Y87">
        <v>0</v>
      </c>
      <c r="Z87" t="str">
        <f>Tableau_Lancer_la_requête_à_partir_de_dbfin01[[#This Row],[CATEG_ISSUER]]</f>
        <v>Finance</v>
      </c>
      <c r="AC87">
        <v>86</v>
      </c>
    </row>
    <row r="88" spans="1:29" x14ac:dyDescent="0.25">
      <c r="A88">
        <f t="shared" si="1"/>
        <v>87</v>
      </c>
      <c r="B88" t="s">
        <v>303</v>
      </c>
      <c r="C88" t="s">
        <v>110</v>
      </c>
      <c r="D88" t="s">
        <v>129</v>
      </c>
      <c r="E88">
        <v>10</v>
      </c>
      <c r="G88" t="s">
        <v>304</v>
      </c>
      <c r="I88" t="s">
        <v>107</v>
      </c>
      <c r="J88" t="s">
        <v>305</v>
      </c>
      <c r="K88" t="s">
        <v>305</v>
      </c>
      <c r="L88" s="20"/>
      <c r="M88" s="20"/>
      <c r="Q88" s="20">
        <v>18264</v>
      </c>
      <c r="R88" t="s">
        <v>126</v>
      </c>
      <c r="S88" s="20"/>
      <c r="U88" s="20"/>
      <c r="W88">
        <v>0</v>
      </c>
      <c r="X88">
        <v>0</v>
      </c>
      <c r="Y88">
        <v>0</v>
      </c>
      <c r="Z88" t="str">
        <f>Tableau_Lancer_la_requête_à_partir_de_dbfin01[[#This Row],[CATEG_ISSUER]]</f>
        <v>Corporate</v>
      </c>
      <c r="AC88">
        <v>87</v>
      </c>
    </row>
    <row r="89" spans="1:29" x14ac:dyDescent="0.25">
      <c r="A89">
        <f t="shared" si="1"/>
        <v>88</v>
      </c>
      <c r="B89" t="s">
        <v>306</v>
      </c>
      <c r="C89" t="s">
        <v>110</v>
      </c>
      <c r="D89" t="s">
        <v>111</v>
      </c>
      <c r="E89">
        <v>2</v>
      </c>
      <c r="I89" t="s">
        <v>107</v>
      </c>
      <c r="J89" t="s">
        <v>114</v>
      </c>
      <c r="K89" t="s">
        <v>115</v>
      </c>
      <c r="L89" s="20">
        <v>48512</v>
      </c>
      <c r="M89" s="20"/>
      <c r="N89" t="s">
        <v>307</v>
      </c>
      <c r="O89">
        <v>5.75</v>
      </c>
      <c r="P89">
        <v>1</v>
      </c>
      <c r="Q89" s="20">
        <v>37189</v>
      </c>
      <c r="R89" t="s">
        <v>126</v>
      </c>
      <c r="S89" s="20">
        <v>38337</v>
      </c>
      <c r="U89" s="20"/>
      <c r="W89">
        <v>0</v>
      </c>
      <c r="X89">
        <v>0</v>
      </c>
      <c r="Y89">
        <v>0</v>
      </c>
      <c r="Z89" t="str">
        <f>Tableau_Lancer_la_requête_à_partir_de_dbfin01[[#This Row],[CATEG_ISSUER]]</f>
        <v>poche_obligation</v>
      </c>
      <c r="AC89">
        <v>88</v>
      </c>
    </row>
    <row r="90" spans="1:29" x14ac:dyDescent="0.25">
      <c r="A90">
        <f t="shared" si="1"/>
        <v>89</v>
      </c>
      <c r="B90" t="s">
        <v>308</v>
      </c>
      <c r="E90">
        <v>18</v>
      </c>
      <c r="G90" t="s">
        <v>309</v>
      </c>
      <c r="I90" t="s">
        <v>80</v>
      </c>
      <c r="J90" t="s">
        <v>80</v>
      </c>
      <c r="K90" t="s">
        <v>80</v>
      </c>
      <c r="L90" s="20">
        <v>41593</v>
      </c>
      <c r="M90" s="20"/>
      <c r="N90" t="s">
        <v>310</v>
      </c>
      <c r="O90">
        <v>5.0999999999999996</v>
      </c>
      <c r="P90">
        <v>4</v>
      </c>
      <c r="Q90" s="20">
        <v>37302</v>
      </c>
      <c r="R90" t="s">
        <v>126</v>
      </c>
      <c r="S90" s="20"/>
      <c r="U90" s="20"/>
      <c r="W90">
        <v>0</v>
      </c>
      <c r="X90">
        <v>0</v>
      </c>
      <c r="Y90">
        <v>0</v>
      </c>
      <c r="Z90">
        <f>Tableau_Lancer_la_requête_à_partir_de_dbfin01[[#This Row],[CATEG_ISSUER]]</f>
        <v>0</v>
      </c>
      <c r="AC90">
        <v>89</v>
      </c>
    </row>
    <row r="91" spans="1:29" x14ac:dyDescent="0.25">
      <c r="A91">
        <f t="shared" si="1"/>
        <v>90</v>
      </c>
      <c r="B91" t="s">
        <v>311</v>
      </c>
      <c r="C91" t="s">
        <v>110</v>
      </c>
      <c r="D91" t="s">
        <v>111</v>
      </c>
      <c r="E91">
        <v>3</v>
      </c>
      <c r="I91" t="s">
        <v>107</v>
      </c>
      <c r="J91" t="s">
        <v>114</v>
      </c>
      <c r="K91" t="s">
        <v>189</v>
      </c>
      <c r="L91" s="20">
        <v>48420</v>
      </c>
      <c r="M91" s="20"/>
      <c r="N91" t="s">
        <v>312</v>
      </c>
      <c r="O91">
        <v>3.15</v>
      </c>
      <c r="P91">
        <v>1</v>
      </c>
      <c r="Q91" s="20">
        <v>37827</v>
      </c>
      <c r="R91" t="s">
        <v>191</v>
      </c>
      <c r="S91" s="20">
        <v>37553</v>
      </c>
      <c r="U91" s="20"/>
      <c r="W91">
        <v>94.833370000000002</v>
      </c>
      <c r="X91">
        <v>0</v>
      </c>
      <c r="Y91">
        <v>0</v>
      </c>
      <c r="Z91" t="str">
        <f>Tableau_Lancer_la_requête_à_partir_de_dbfin01[[#This Row],[CATEG_ISSUER]]</f>
        <v>poche_obligation</v>
      </c>
      <c r="AC91">
        <v>90</v>
      </c>
    </row>
    <row r="92" spans="1:29" x14ac:dyDescent="0.25">
      <c r="A92">
        <f t="shared" si="1"/>
        <v>91</v>
      </c>
      <c r="B92" t="s">
        <v>313</v>
      </c>
      <c r="I92" t="s">
        <v>80</v>
      </c>
      <c r="J92" t="s">
        <v>80</v>
      </c>
      <c r="K92" t="s">
        <v>80</v>
      </c>
      <c r="L92" s="20"/>
      <c r="M92" s="20"/>
      <c r="N92" t="s">
        <v>314</v>
      </c>
      <c r="P92">
        <v>0</v>
      </c>
      <c r="Q92" s="20">
        <v>18264</v>
      </c>
      <c r="R92" t="s">
        <v>126</v>
      </c>
      <c r="S92" s="20"/>
      <c r="U92" s="20"/>
      <c r="W92">
        <v>0</v>
      </c>
      <c r="X92">
        <v>0</v>
      </c>
      <c r="Y92">
        <v>0</v>
      </c>
      <c r="Z92">
        <f>Tableau_Lancer_la_requête_à_partir_de_dbfin01[[#This Row],[CATEG_ISSUER]]</f>
        <v>0</v>
      </c>
      <c r="AC92">
        <v>91</v>
      </c>
    </row>
    <row r="93" spans="1:29" x14ac:dyDescent="0.25">
      <c r="A93">
        <f t="shared" si="1"/>
        <v>92</v>
      </c>
      <c r="B93" t="s">
        <v>315</v>
      </c>
      <c r="C93" t="s">
        <v>110</v>
      </c>
      <c r="D93" t="s">
        <v>160</v>
      </c>
      <c r="G93" t="s">
        <v>316</v>
      </c>
      <c r="I93" t="s">
        <v>107</v>
      </c>
      <c r="J93" t="s">
        <v>131</v>
      </c>
      <c r="K93" t="s">
        <v>131</v>
      </c>
      <c r="L93" s="20">
        <v>45062</v>
      </c>
      <c r="M93" s="20"/>
      <c r="N93" t="s">
        <v>317</v>
      </c>
      <c r="O93">
        <v>0</v>
      </c>
      <c r="P93">
        <v>1</v>
      </c>
      <c r="Q93" s="20">
        <v>38123</v>
      </c>
      <c r="R93" t="s">
        <v>126</v>
      </c>
      <c r="S93" s="20"/>
      <c r="U93" s="20"/>
      <c r="W93">
        <v>0</v>
      </c>
      <c r="X93">
        <v>1</v>
      </c>
      <c r="Y93">
        <v>0</v>
      </c>
      <c r="Z93" t="str">
        <f>Tableau_Lancer_la_requête_à_partir_de_dbfin01[[#This Row],[CATEG_ISSUER]]</f>
        <v>Finance</v>
      </c>
      <c r="AC93">
        <v>92</v>
      </c>
    </row>
    <row r="94" spans="1:29" x14ac:dyDescent="0.25">
      <c r="A94">
        <f t="shared" si="1"/>
        <v>93</v>
      </c>
      <c r="B94" t="s">
        <v>318</v>
      </c>
      <c r="C94" t="s">
        <v>110</v>
      </c>
      <c r="D94" t="s">
        <v>160</v>
      </c>
      <c r="E94">
        <v>18</v>
      </c>
      <c r="G94" t="s">
        <v>284</v>
      </c>
      <c r="I94" t="s">
        <v>80</v>
      </c>
      <c r="J94" t="s">
        <v>80</v>
      </c>
      <c r="K94" t="s">
        <v>80</v>
      </c>
      <c r="L94" s="20">
        <v>41640</v>
      </c>
      <c r="M94" s="20"/>
      <c r="N94" t="s">
        <v>319</v>
      </c>
      <c r="O94">
        <v>2.5</v>
      </c>
      <c r="P94">
        <v>1</v>
      </c>
      <c r="Q94" s="20">
        <v>36526</v>
      </c>
      <c r="R94" t="s">
        <v>126</v>
      </c>
      <c r="S94" s="20"/>
      <c r="U94" s="20"/>
      <c r="W94">
        <v>0</v>
      </c>
      <c r="X94">
        <v>0</v>
      </c>
      <c r="Y94">
        <v>0</v>
      </c>
      <c r="Z94" t="str">
        <f>Tableau_Lancer_la_requête_à_partir_de_dbfin01[[#This Row],[CATEG_ISSUER]]</f>
        <v>Finance</v>
      </c>
      <c r="AC94">
        <v>93</v>
      </c>
    </row>
    <row r="95" spans="1:29" x14ac:dyDescent="0.25">
      <c r="A95">
        <f t="shared" si="1"/>
        <v>94</v>
      </c>
      <c r="B95" t="s">
        <v>320</v>
      </c>
      <c r="I95" t="s">
        <v>107</v>
      </c>
      <c r="J95" t="s">
        <v>321</v>
      </c>
      <c r="K95" t="s">
        <v>321</v>
      </c>
      <c r="L95" s="20"/>
      <c r="M95" s="20"/>
      <c r="N95" t="s">
        <v>322</v>
      </c>
      <c r="O95">
        <v>0</v>
      </c>
      <c r="P95">
        <v>1</v>
      </c>
      <c r="Q95" s="20">
        <v>18264</v>
      </c>
      <c r="R95" t="s">
        <v>126</v>
      </c>
      <c r="S95" s="20"/>
      <c r="U95" s="20"/>
      <c r="W95">
        <v>0</v>
      </c>
      <c r="X95">
        <v>0</v>
      </c>
      <c r="Y95">
        <v>0</v>
      </c>
      <c r="Z95">
        <f>Tableau_Lancer_la_requête_à_partir_de_dbfin01[[#This Row],[CATEG_ISSUER]]</f>
        <v>0</v>
      </c>
      <c r="AC95">
        <v>94</v>
      </c>
    </row>
    <row r="96" spans="1:29" x14ac:dyDescent="0.25">
      <c r="A96">
        <f t="shared" si="1"/>
        <v>95</v>
      </c>
      <c r="B96" t="s">
        <v>323</v>
      </c>
      <c r="I96" t="s">
        <v>118</v>
      </c>
      <c r="J96" t="s">
        <v>119</v>
      </c>
      <c r="K96" t="s">
        <v>120</v>
      </c>
      <c r="L96" s="20"/>
      <c r="M96" s="20"/>
      <c r="N96" t="s">
        <v>324</v>
      </c>
      <c r="P96">
        <v>0</v>
      </c>
      <c r="Q96" s="20">
        <v>18264</v>
      </c>
      <c r="R96" t="s">
        <v>126</v>
      </c>
      <c r="S96" s="20"/>
      <c r="U96" s="20"/>
      <c r="W96">
        <v>0</v>
      </c>
      <c r="X96">
        <v>0</v>
      </c>
      <c r="Y96">
        <v>0</v>
      </c>
      <c r="Z96">
        <f>Tableau_Lancer_la_requête_à_partir_de_dbfin01[[#This Row],[CATEG_ISSUER]]</f>
        <v>0</v>
      </c>
      <c r="AC96">
        <v>95</v>
      </c>
    </row>
    <row r="97" spans="1:29" x14ac:dyDescent="0.25">
      <c r="A97">
        <f t="shared" si="1"/>
        <v>96</v>
      </c>
      <c r="B97" t="s">
        <v>325</v>
      </c>
      <c r="I97" t="s">
        <v>118</v>
      </c>
      <c r="J97" t="s">
        <v>326</v>
      </c>
      <c r="K97" t="s">
        <v>326</v>
      </c>
      <c r="L97" s="20"/>
      <c r="M97" s="20"/>
      <c r="N97" t="s">
        <v>327</v>
      </c>
      <c r="P97">
        <v>0</v>
      </c>
      <c r="Q97" s="20">
        <v>18264</v>
      </c>
      <c r="R97" t="s">
        <v>126</v>
      </c>
      <c r="S97" s="20"/>
      <c r="U97" s="20"/>
      <c r="W97">
        <v>0</v>
      </c>
      <c r="X97">
        <v>0</v>
      </c>
      <c r="Y97">
        <v>0</v>
      </c>
      <c r="Z97">
        <f>Tableau_Lancer_la_requête_à_partir_de_dbfin01[[#This Row],[CATEG_ISSUER]]</f>
        <v>0</v>
      </c>
      <c r="AC97">
        <v>96</v>
      </c>
    </row>
    <row r="98" spans="1:29" x14ac:dyDescent="0.25">
      <c r="A98">
        <f t="shared" si="1"/>
        <v>97</v>
      </c>
      <c r="B98" t="s">
        <v>328</v>
      </c>
      <c r="I98" t="s">
        <v>118</v>
      </c>
      <c r="J98" t="s">
        <v>326</v>
      </c>
      <c r="K98" t="s">
        <v>326</v>
      </c>
      <c r="L98" s="20"/>
      <c r="M98" s="20"/>
      <c r="N98" t="s">
        <v>329</v>
      </c>
      <c r="P98">
        <v>0</v>
      </c>
      <c r="Q98" s="20">
        <v>18264</v>
      </c>
      <c r="R98" t="s">
        <v>126</v>
      </c>
      <c r="S98" s="20"/>
      <c r="U98" s="20"/>
      <c r="W98">
        <v>0</v>
      </c>
      <c r="X98">
        <v>0</v>
      </c>
      <c r="Y98">
        <v>0</v>
      </c>
      <c r="Z98">
        <f>Tableau_Lancer_la_requête_à_partir_de_dbfin01[[#This Row],[CATEG_ISSUER]]</f>
        <v>0</v>
      </c>
      <c r="AC98">
        <v>97</v>
      </c>
    </row>
    <row r="99" spans="1:29" x14ac:dyDescent="0.25">
      <c r="A99">
        <f t="shared" si="1"/>
        <v>98</v>
      </c>
      <c r="B99" t="s">
        <v>330</v>
      </c>
      <c r="I99" t="s">
        <v>166</v>
      </c>
      <c r="J99" t="s">
        <v>167</v>
      </c>
      <c r="K99" t="s">
        <v>168</v>
      </c>
      <c r="L99" s="20"/>
      <c r="M99" s="20"/>
      <c r="N99" t="s">
        <v>331</v>
      </c>
      <c r="Q99" s="20">
        <v>18264</v>
      </c>
      <c r="R99" t="s">
        <v>126</v>
      </c>
      <c r="S99" s="20"/>
      <c r="U99" s="20"/>
      <c r="W99">
        <v>0</v>
      </c>
      <c r="X99">
        <v>0</v>
      </c>
      <c r="Y99">
        <v>0</v>
      </c>
      <c r="Z99">
        <f>Tableau_Lancer_la_requête_à_partir_de_dbfin01[[#This Row],[CATEG_ISSUER]]</f>
        <v>0</v>
      </c>
      <c r="AC99">
        <v>98</v>
      </c>
    </row>
    <row r="100" spans="1:29" x14ac:dyDescent="0.25">
      <c r="A100">
        <f t="shared" si="1"/>
        <v>99</v>
      </c>
      <c r="B100" t="s">
        <v>332</v>
      </c>
      <c r="I100" t="s">
        <v>80</v>
      </c>
      <c r="J100" t="s">
        <v>80</v>
      </c>
      <c r="K100" t="s">
        <v>80</v>
      </c>
      <c r="L100" s="20"/>
      <c r="M100" s="20"/>
      <c r="N100" t="s">
        <v>333</v>
      </c>
      <c r="P100">
        <v>0</v>
      </c>
      <c r="Q100" s="20">
        <v>18264</v>
      </c>
      <c r="R100" t="s">
        <v>126</v>
      </c>
      <c r="S100" s="20"/>
      <c r="U100" s="20"/>
      <c r="W100">
        <v>0</v>
      </c>
      <c r="X100">
        <v>0</v>
      </c>
      <c r="Y100">
        <v>0</v>
      </c>
      <c r="Z100">
        <f>Tableau_Lancer_la_requête_à_partir_de_dbfin01[[#This Row],[CATEG_ISSUER]]</f>
        <v>0</v>
      </c>
      <c r="AC100">
        <v>99</v>
      </c>
    </row>
    <row r="101" spans="1:29" x14ac:dyDescent="0.25">
      <c r="A101">
        <f t="shared" si="1"/>
        <v>100</v>
      </c>
      <c r="B101" t="s">
        <v>334</v>
      </c>
      <c r="I101" t="s">
        <v>166</v>
      </c>
      <c r="J101" t="s">
        <v>167</v>
      </c>
      <c r="K101" t="s">
        <v>168</v>
      </c>
      <c r="L101" s="20"/>
      <c r="M101" s="20"/>
      <c r="N101" t="s">
        <v>335</v>
      </c>
      <c r="P101">
        <v>0</v>
      </c>
      <c r="Q101" s="20">
        <v>18264</v>
      </c>
      <c r="R101" t="s">
        <v>126</v>
      </c>
      <c r="S101" s="20"/>
      <c r="U101" s="20"/>
      <c r="W101">
        <v>0</v>
      </c>
      <c r="X101">
        <v>0</v>
      </c>
      <c r="Y101">
        <v>0</v>
      </c>
      <c r="Z101">
        <f>Tableau_Lancer_la_requête_à_partir_de_dbfin01[[#This Row],[CATEG_ISSUER]]</f>
        <v>0</v>
      </c>
      <c r="AC101">
        <v>100</v>
      </c>
    </row>
    <row r="102" spans="1:29" x14ac:dyDescent="0.25">
      <c r="A102">
        <f t="shared" si="1"/>
        <v>101</v>
      </c>
      <c r="B102" t="s">
        <v>336</v>
      </c>
      <c r="I102" t="s">
        <v>134</v>
      </c>
      <c r="J102" t="s">
        <v>135</v>
      </c>
      <c r="K102" t="s">
        <v>135</v>
      </c>
      <c r="L102" s="20"/>
      <c r="M102" s="20"/>
      <c r="N102" t="s">
        <v>337</v>
      </c>
      <c r="P102">
        <v>0</v>
      </c>
      <c r="Q102" s="20">
        <v>18264</v>
      </c>
      <c r="R102" t="s">
        <v>126</v>
      </c>
      <c r="S102" s="20"/>
      <c r="U102" s="20"/>
      <c r="W102">
        <v>0</v>
      </c>
      <c r="X102">
        <v>0</v>
      </c>
      <c r="Y102">
        <v>0</v>
      </c>
      <c r="Z102">
        <f>Tableau_Lancer_la_requête_à_partir_de_dbfin01[[#This Row],[CATEG_ISSUER]]</f>
        <v>0</v>
      </c>
      <c r="AC102">
        <v>101</v>
      </c>
    </row>
    <row r="103" spans="1:29" x14ac:dyDescent="0.25">
      <c r="A103">
        <f t="shared" si="1"/>
        <v>102</v>
      </c>
      <c r="B103" t="s">
        <v>338</v>
      </c>
      <c r="I103" t="s">
        <v>166</v>
      </c>
      <c r="J103" t="s">
        <v>167</v>
      </c>
      <c r="K103" t="s">
        <v>168</v>
      </c>
      <c r="L103" s="20"/>
      <c r="M103" s="20"/>
      <c r="N103" t="s">
        <v>339</v>
      </c>
      <c r="P103">
        <v>0</v>
      </c>
      <c r="Q103" s="20">
        <v>18264</v>
      </c>
      <c r="R103" t="s">
        <v>126</v>
      </c>
      <c r="S103" s="20"/>
      <c r="U103" s="20"/>
      <c r="W103">
        <v>0</v>
      </c>
      <c r="X103">
        <v>0</v>
      </c>
      <c r="Y103">
        <v>0</v>
      </c>
      <c r="Z103">
        <f>Tableau_Lancer_la_requête_à_partir_de_dbfin01[[#This Row],[CATEG_ISSUER]]</f>
        <v>0</v>
      </c>
      <c r="AC103">
        <v>102</v>
      </c>
    </row>
    <row r="104" spans="1:29" x14ac:dyDescent="0.25">
      <c r="A104">
        <f t="shared" si="1"/>
        <v>103</v>
      </c>
      <c r="B104" t="s">
        <v>340</v>
      </c>
      <c r="I104" t="s">
        <v>166</v>
      </c>
      <c r="J104" t="s">
        <v>167</v>
      </c>
      <c r="K104" t="s">
        <v>168</v>
      </c>
      <c r="L104" s="20"/>
      <c r="M104" s="20"/>
      <c r="N104" t="s">
        <v>341</v>
      </c>
      <c r="P104">
        <v>0</v>
      </c>
      <c r="Q104" s="20">
        <v>18264</v>
      </c>
      <c r="R104" t="s">
        <v>126</v>
      </c>
      <c r="S104" s="20"/>
      <c r="U104" s="20"/>
      <c r="W104">
        <v>0</v>
      </c>
      <c r="X104">
        <v>0</v>
      </c>
      <c r="Y104">
        <v>0</v>
      </c>
      <c r="Z104">
        <f>Tableau_Lancer_la_requête_à_partir_de_dbfin01[[#This Row],[CATEG_ISSUER]]</f>
        <v>0</v>
      </c>
      <c r="AC104">
        <v>103</v>
      </c>
    </row>
    <row r="105" spans="1:29" x14ac:dyDescent="0.25">
      <c r="A105">
        <f t="shared" si="1"/>
        <v>104</v>
      </c>
      <c r="B105" t="s">
        <v>342</v>
      </c>
      <c r="C105" t="s">
        <v>110</v>
      </c>
      <c r="D105" t="s">
        <v>160</v>
      </c>
      <c r="E105">
        <v>8</v>
      </c>
      <c r="G105" t="s">
        <v>343</v>
      </c>
      <c r="I105" t="s">
        <v>107</v>
      </c>
      <c r="J105" t="s">
        <v>131</v>
      </c>
      <c r="K105" t="s">
        <v>131</v>
      </c>
      <c r="L105" s="20">
        <v>42277</v>
      </c>
      <c r="M105" s="20"/>
      <c r="N105" t="s">
        <v>344</v>
      </c>
      <c r="O105">
        <v>5</v>
      </c>
      <c r="P105">
        <v>1</v>
      </c>
      <c r="Q105" s="20">
        <v>38260</v>
      </c>
      <c r="R105" t="s">
        <v>126</v>
      </c>
      <c r="S105" s="20"/>
      <c r="U105" s="20"/>
      <c r="W105">
        <v>0</v>
      </c>
      <c r="X105">
        <v>0</v>
      </c>
      <c r="Y105">
        <v>0</v>
      </c>
      <c r="Z105" t="str">
        <f>Tableau_Lancer_la_requête_à_partir_de_dbfin01[[#This Row],[CATEG_ISSUER]]</f>
        <v>Finance</v>
      </c>
      <c r="AC105">
        <v>104</v>
      </c>
    </row>
    <row r="106" spans="1:29" x14ac:dyDescent="0.25">
      <c r="A106">
        <f t="shared" si="1"/>
        <v>105</v>
      </c>
      <c r="B106" t="s">
        <v>345</v>
      </c>
      <c r="I106" t="s">
        <v>134</v>
      </c>
      <c r="J106" t="s">
        <v>346</v>
      </c>
      <c r="K106" t="s">
        <v>346</v>
      </c>
      <c r="L106" s="20"/>
      <c r="M106" s="20"/>
      <c r="N106" t="s">
        <v>347</v>
      </c>
      <c r="P106">
        <v>0</v>
      </c>
      <c r="Q106" s="20">
        <v>18264</v>
      </c>
      <c r="R106" t="s">
        <v>126</v>
      </c>
      <c r="S106" s="20"/>
      <c r="U106" s="20"/>
      <c r="W106">
        <v>0</v>
      </c>
      <c r="X106">
        <v>0</v>
      </c>
      <c r="Y106">
        <v>0</v>
      </c>
      <c r="Z106">
        <f>Tableau_Lancer_la_requête_à_partir_de_dbfin01[[#This Row],[CATEG_ISSUER]]</f>
        <v>0</v>
      </c>
      <c r="AC106">
        <v>105</v>
      </c>
    </row>
    <row r="107" spans="1:29" x14ac:dyDescent="0.25">
      <c r="A107">
        <f t="shared" si="1"/>
        <v>106</v>
      </c>
      <c r="B107" t="s">
        <v>348</v>
      </c>
      <c r="C107" t="s">
        <v>110</v>
      </c>
      <c r="D107" t="s">
        <v>111</v>
      </c>
      <c r="E107">
        <v>3</v>
      </c>
      <c r="I107" t="s">
        <v>107</v>
      </c>
      <c r="J107" t="s">
        <v>114</v>
      </c>
      <c r="K107" t="s">
        <v>115</v>
      </c>
      <c r="L107" s="20">
        <v>49424</v>
      </c>
      <c r="M107" s="20"/>
      <c r="N107" t="s">
        <v>349</v>
      </c>
      <c r="O107">
        <v>4.75</v>
      </c>
      <c r="P107">
        <v>1</v>
      </c>
      <c r="Q107" s="20">
        <v>38102</v>
      </c>
      <c r="R107" t="s">
        <v>126</v>
      </c>
      <c r="S107" s="20"/>
      <c r="U107" s="20"/>
      <c r="W107">
        <v>0</v>
      </c>
      <c r="X107">
        <v>0</v>
      </c>
      <c r="Y107">
        <v>0</v>
      </c>
      <c r="Z107" t="str">
        <f>Tableau_Lancer_la_requête_à_partir_de_dbfin01[[#This Row],[CATEG_ISSUER]]</f>
        <v>poche_obligation</v>
      </c>
      <c r="AC107">
        <v>106</v>
      </c>
    </row>
    <row r="108" spans="1:29" x14ac:dyDescent="0.25">
      <c r="A108">
        <f t="shared" si="1"/>
        <v>107</v>
      </c>
      <c r="B108" t="s">
        <v>350</v>
      </c>
      <c r="I108" t="s">
        <v>166</v>
      </c>
      <c r="J108" t="s">
        <v>167</v>
      </c>
      <c r="K108" t="s">
        <v>168</v>
      </c>
      <c r="L108" s="20"/>
      <c r="M108" s="20"/>
      <c r="N108" t="s">
        <v>351</v>
      </c>
      <c r="P108">
        <v>0</v>
      </c>
      <c r="Q108" s="20">
        <v>18264</v>
      </c>
      <c r="R108" t="s">
        <v>126</v>
      </c>
      <c r="S108" s="20"/>
      <c r="U108" s="20"/>
      <c r="W108">
        <v>0</v>
      </c>
      <c r="X108">
        <v>0</v>
      </c>
      <c r="Y108">
        <v>0</v>
      </c>
      <c r="Z108">
        <f>Tableau_Lancer_la_requête_à_partir_de_dbfin01[[#This Row],[CATEG_ISSUER]]</f>
        <v>0</v>
      </c>
      <c r="AC108">
        <v>107</v>
      </c>
    </row>
    <row r="109" spans="1:29" x14ac:dyDescent="0.25">
      <c r="A109">
        <f t="shared" si="1"/>
        <v>108</v>
      </c>
      <c r="B109" t="s">
        <v>352</v>
      </c>
      <c r="I109" t="s">
        <v>166</v>
      </c>
      <c r="J109" t="s">
        <v>167</v>
      </c>
      <c r="K109" t="s">
        <v>168</v>
      </c>
      <c r="L109" s="20"/>
      <c r="M109" s="20"/>
      <c r="N109" t="s">
        <v>353</v>
      </c>
      <c r="P109">
        <v>0</v>
      </c>
      <c r="Q109" s="20">
        <v>18264</v>
      </c>
      <c r="R109" t="s">
        <v>126</v>
      </c>
      <c r="S109" s="20"/>
      <c r="U109" s="20"/>
      <c r="W109">
        <v>0</v>
      </c>
      <c r="X109">
        <v>0</v>
      </c>
      <c r="Y109">
        <v>0</v>
      </c>
      <c r="Z109">
        <f>Tableau_Lancer_la_requête_à_partir_de_dbfin01[[#This Row],[CATEG_ISSUER]]</f>
        <v>0</v>
      </c>
      <c r="AC109">
        <v>108</v>
      </c>
    </row>
    <row r="110" spans="1:29" x14ac:dyDescent="0.25">
      <c r="A110">
        <f t="shared" si="1"/>
        <v>109</v>
      </c>
      <c r="B110" t="s">
        <v>354</v>
      </c>
      <c r="C110" t="s">
        <v>110</v>
      </c>
      <c r="D110" t="s">
        <v>160</v>
      </c>
      <c r="E110">
        <v>12</v>
      </c>
      <c r="G110" t="s">
        <v>355</v>
      </c>
      <c r="H110" t="s">
        <v>356</v>
      </c>
      <c r="I110" t="s">
        <v>107</v>
      </c>
      <c r="J110" t="s">
        <v>131</v>
      </c>
      <c r="K110" t="s">
        <v>131</v>
      </c>
      <c r="L110" s="20">
        <v>54633</v>
      </c>
      <c r="M110" s="20">
        <v>42215</v>
      </c>
      <c r="N110" t="s">
        <v>357</v>
      </c>
      <c r="O110">
        <v>4.625</v>
      </c>
      <c r="P110">
        <v>1</v>
      </c>
      <c r="Q110" s="20">
        <v>38563</v>
      </c>
      <c r="R110" t="s">
        <v>126</v>
      </c>
      <c r="S110" s="20">
        <v>38979</v>
      </c>
      <c r="T110">
        <v>4.8000001907348633</v>
      </c>
      <c r="U110" s="20">
        <v>42215</v>
      </c>
      <c r="V110" t="s">
        <v>164</v>
      </c>
      <c r="W110">
        <v>0</v>
      </c>
      <c r="X110">
        <v>0</v>
      </c>
      <c r="Y110">
        <v>0</v>
      </c>
      <c r="Z110" t="str">
        <f>Tableau_Lancer_la_requête_à_partir_de_dbfin01[[#This Row],[CATEG_ISSUER]]</f>
        <v>Finance</v>
      </c>
      <c r="AC110">
        <v>109</v>
      </c>
    </row>
    <row r="111" spans="1:29" x14ac:dyDescent="0.25">
      <c r="A111">
        <f t="shared" si="1"/>
        <v>110</v>
      </c>
      <c r="B111" t="s">
        <v>358</v>
      </c>
      <c r="C111" t="s">
        <v>110</v>
      </c>
      <c r="D111" t="s">
        <v>160</v>
      </c>
      <c r="E111">
        <v>12</v>
      </c>
      <c r="G111" t="s">
        <v>359</v>
      </c>
      <c r="H111" t="s">
        <v>356</v>
      </c>
      <c r="I111" t="s">
        <v>107</v>
      </c>
      <c r="J111" t="s">
        <v>131</v>
      </c>
      <c r="K111" t="s">
        <v>131</v>
      </c>
      <c r="L111" s="20">
        <v>54452</v>
      </c>
      <c r="M111" s="20">
        <v>42030</v>
      </c>
      <c r="N111" t="s">
        <v>360</v>
      </c>
      <c r="O111">
        <v>4.1959999999999997</v>
      </c>
      <c r="P111">
        <v>1</v>
      </c>
      <c r="Q111" s="20">
        <v>38743</v>
      </c>
      <c r="R111" t="s">
        <v>126</v>
      </c>
      <c r="S111" s="20">
        <v>40143</v>
      </c>
      <c r="T111">
        <v>10.800000190734863</v>
      </c>
      <c r="U111" s="20">
        <v>42030</v>
      </c>
      <c r="V111" t="s">
        <v>164</v>
      </c>
      <c r="W111">
        <v>0</v>
      </c>
      <c r="X111">
        <v>0</v>
      </c>
      <c r="Y111">
        <v>0</v>
      </c>
      <c r="Z111" t="str">
        <f>Tableau_Lancer_la_requête_à_partir_de_dbfin01[[#This Row],[CATEG_ISSUER]]</f>
        <v>Finance</v>
      </c>
      <c r="AC111">
        <v>110</v>
      </c>
    </row>
    <row r="112" spans="1:29" x14ac:dyDescent="0.25">
      <c r="A112">
        <f t="shared" si="1"/>
        <v>111</v>
      </c>
      <c r="B112" t="s">
        <v>361</v>
      </c>
      <c r="I112" t="s">
        <v>134</v>
      </c>
      <c r="J112" t="s">
        <v>346</v>
      </c>
      <c r="K112" t="s">
        <v>346</v>
      </c>
      <c r="L112" s="20"/>
      <c r="M112" s="20"/>
      <c r="N112" t="s">
        <v>362</v>
      </c>
      <c r="P112">
        <v>0</v>
      </c>
      <c r="Q112" s="20">
        <v>18264</v>
      </c>
      <c r="R112" t="s">
        <v>126</v>
      </c>
      <c r="S112" s="20"/>
      <c r="U112" s="20"/>
      <c r="W112">
        <v>0</v>
      </c>
      <c r="X112">
        <v>0</v>
      </c>
      <c r="Y112">
        <v>0</v>
      </c>
      <c r="Z112">
        <f>Tableau_Lancer_la_requête_à_partir_de_dbfin01[[#This Row],[CATEG_ISSUER]]</f>
        <v>0</v>
      </c>
      <c r="AC112">
        <v>111</v>
      </c>
    </row>
    <row r="113" spans="1:29" x14ac:dyDescent="0.25">
      <c r="A113">
        <f t="shared" si="1"/>
        <v>112</v>
      </c>
      <c r="B113" t="s">
        <v>363</v>
      </c>
      <c r="C113" t="s">
        <v>110</v>
      </c>
      <c r="D113" t="s">
        <v>160</v>
      </c>
      <c r="E113">
        <v>2</v>
      </c>
      <c r="G113" t="s">
        <v>364</v>
      </c>
      <c r="I113" t="s">
        <v>107</v>
      </c>
      <c r="J113" t="s">
        <v>131</v>
      </c>
      <c r="K113" t="s">
        <v>131</v>
      </c>
      <c r="L113" s="20">
        <v>43914</v>
      </c>
      <c r="M113" s="20"/>
      <c r="N113" t="s">
        <v>365</v>
      </c>
      <c r="O113">
        <v>0</v>
      </c>
      <c r="P113">
        <v>1</v>
      </c>
      <c r="Q113" s="20">
        <v>38800</v>
      </c>
      <c r="R113" t="s">
        <v>126</v>
      </c>
      <c r="S113" s="20">
        <v>38917</v>
      </c>
      <c r="T113">
        <v>0</v>
      </c>
      <c r="U113" s="20"/>
      <c r="W113">
        <v>0</v>
      </c>
      <c r="X113">
        <v>1</v>
      </c>
      <c r="Y113">
        <v>0</v>
      </c>
      <c r="Z113" t="str">
        <f>Tableau_Lancer_la_requête_à_partir_de_dbfin01[[#This Row],[CATEG_ISSUER]]</f>
        <v>Finance</v>
      </c>
      <c r="AC113">
        <v>112</v>
      </c>
    </row>
    <row r="114" spans="1:29" x14ac:dyDescent="0.25">
      <c r="A114">
        <f t="shared" si="1"/>
        <v>113</v>
      </c>
      <c r="B114" t="s">
        <v>366</v>
      </c>
      <c r="I114" t="s">
        <v>118</v>
      </c>
      <c r="J114" t="s">
        <v>119</v>
      </c>
      <c r="K114" t="s">
        <v>120</v>
      </c>
      <c r="L114" s="20"/>
      <c r="M114" s="20"/>
      <c r="N114" t="s">
        <v>367</v>
      </c>
      <c r="P114">
        <v>0</v>
      </c>
      <c r="Q114" s="20">
        <v>18264</v>
      </c>
      <c r="R114" t="s">
        <v>126</v>
      </c>
      <c r="S114" s="20"/>
      <c r="U114" s="20"/>
      <c r="W114">
        <v>0</v>
      </c>
      <c r="X114">
        <v>0</v>
      </c>
      <c r="Y114">
        <v>0</v>
      </c>
      <c r="Z114">
        <f>Tableau_Lancer_la_requête_à_partir_de_dbfin01[[#This Row],[CATEG_ISSUER]]</f>
        <v>0</v>
      </c>
      <c r="AC114">
        <v>113</v>
      </c>
    </row>
    <row r="115" spans="1:29" x14ac:dyDescent="0.25">
      <c r="A115">
        <f t="shared" si="1"/>
        <v>114</v>
      </c>
      <c r="B115" t="s">
        <v>368</v>
      </c>
      <c r="C115" t="s">
        <v>110</v>
      </c>
      <c r="D115" t="s">
        <v>160</v>
      </c>
      <c r="E115">
        <v>8</v>
      </c>
      <c r="G115" t="s">
        <v>369</v>
      </c>
      <c r="I115" t="s">
        <v>107</v>
      </c>
      <c r="J115" t="s">
        <v>131</v>
      </c>
      <c r="K115" t="s">
        <v>131</v>
      </c>
      <c r="L115" s="20">
        <v>54542</v>
      </c>
      <c r="M115" s="20">
        <v>42205</v>
      </c>
      <c r="N115" t="s">
        <v>370</v>
      </c>
      <c r="O115">
        <v>4.625</v>
      </c>
      <c r="P115">
        <v>1</v>
      </c>
      <c r="Q115" s="20">
        <v>38553</v>
      </c>
      <c r="R115" t="s">
        <v>126</v>
      </c>
      <c r="S115" s="20">
        <v>38449</v>
      </c>
      <c r="T115">
        <v>4.6700000762939453</v>
      </c>
      <c r="U115" s="20">
        <v>42205</v>
      </c>
      <c r="W115">
        <v>0</v>
      </c>
      <c r="X115">
        <v>1</v>
      </c>
      <c r="Y115">
        <v>0</v>
      </c>
      <c r="Z115" t="str">
        <f>Tableau_Lancer_la_requête_à_partir_de_dbfin01[[#This Row],[CATEG_ISSUER]]</f>
        <v>Finance</v>
      </c>
      <c r="AC115">
        <v>114</v>
      </c>
    </row>
    <row r="116" spans="1:29" x14ac:dyDescent="0.25">
      <c r="A116">
        <f t="shared" si="1"/>
        <v>115</v>
      </c>
      <c r="B116" t="s">
        <v>371</v>
      </c>
      <c r="C116" t="s">
        <v>110</v>
      </c>
      <c r="D116" t="s">
        <v>111</v>
      </c>
      <c r="E116">
        <v>3</v>
      </c>
      <c r="F116" t="s">
        <v>126</v>
      </c>
      <c r="I116" t="s">
        <v>107</v>
      </c>
      <c r="J116" t="s">
        <v>114</v>
      </c>
      <c r="K116" t="s">
        <v>115</v>
      </c>
      <c r="L116" s="20">
        <v>44311</v>
      </c>
      <c r="M116" s="20"/>
      <c r="N116" t="s">
        <v>372</v>
      </c>
      <c r="O116">
        <v>3.75</v>
      </c>
      <c r="P116">
        <v>1</v>
      </c>
      <c r="Q116" s="20">
        <v>38832</v>
      </c>
      <c r="R116" t="s">
        <v>126</v>
      </c>
      <c r="S116" s="20"/>
      <c r="U116" s="20"/>
      <c r="W116">
        <v>0</v>
      </c>
      <c r="X116">
        <v>0</v>
      </c>
      <c r="Y116">
        <v>0</v>
      </c>
      <c r="Z116" t="str">
        <f>Tableau_Lancer_la_requête_à_partir_de_dbfin01[[#This Row],[CATEG_ISSUER]]</f>
        <v>poche_obligation</v>
      </c>
      <c r="AC116">
        <v>115</v>
      </c>
    </row>
    <row r="117" spans="1:29" x14ac:dyDescent="0.25">
      <c r="A117">
        <f t="shared" si="1"/>
        <v>116</v>
      </c>
      <c r="B117" t="s">
        <v>373</v>
      </c>
      <c r="C117" t="s">
        <v>110</v>
      </c>
      <c r="D117" t="s">
        <v>160</v>
      </c>
      <c r="E117">
        <v>18</v>
      </c>
      <c r="G117" t="s">
        <v>374</v>
      </c>
      <c r="I117" t="s">
        <v>107</v>
      </c>
      <c r="J117" t="s">
        <v>131</v>
      </c>
      <c r="K117" t="s">
        <v>131</v>
      </c>
      <c r="L117" s="20">
        <v>54633</v>
      </c>
      <c r="M117" s="20">
        <v>42191</v>
      </c>
      <c r="N117" t="s">
        <v>375</v>
      </c>
      <c r="O117">
        <v>4.375</v>
      </c>
      <c r="P117">
        <v>1</v>
      </c>
      <c r="Q117" s="20">
        <v>38904</v>
      </c>
      <c r="R117" t="s">
        <v>126</v>
      </c>
      <c r="S117" s="20"/>
      <c r="U117" s="20"/>
      <c r="W117">
        <v>0</v>
      </c>
      <c r="X117">
        <v>0</v>
      </c>
      <c r="Y117">
        <v>0</v>
      </c>
      <c r="Z117" t="str">
        <f>Tableau_Lancer_la_requête_à_partir_de_dbfin01[[#This Row],[CATEG_ISSUER]]</f>
        <v>Finance</v>
      </c>
      <c r="AC117">
        <v>116</v>
      </c>
    </row>
    <row r="118" spans="1:29" x14ac:dyDescent="0.25">
      <c r="A118">
        <f t="shared" si="1"/>
        <v>117</v>
      </c>
      <c r="B118" t="s">
        <v>376</v>
      </c>
      <c r="I118" t="s">
        <v>166</v>
      </c>
      <c r="J118" t="s">
        <v>171</v>
      </c>
      <c r="K118" t="s">
        <v>172</v>
      </c>
      <c r="L118" s="20"/>
      <c r="M118" s="20"/>
      <c r="N118" t="s">
        <v>377</v>
      </c>
      <c r="P118">
        <v>0</v>
      </c>
      <c r="Q118" s="20">
        <v>18264</v>
      </c>
      <c r="R118" t="s">
        <v>126</v>
      </c>
      <c r="S118" s="20"/>
      <c r="U118" s="20"/>
      <c r="W118">
        <v>0</v>
      </c>
      <c r="X118">
        <v>0</v>
      </c>
      <c r="Y118">
        <v>0</v>
      </c>
      <c r="Z118">
        <f>Tableau_Lancer_la_requête_à_partir_de_dbfin01[[#This Row],[CATEG_ISSUER]]</f>
        <v>0</v>
      </c>
      <c r="AC118">
        <v>117</v>
      </c>
    </row>
    <row r="119" spans="1:29" x14ac:dyDescent="0.25">
      <c r="A119">
        <f t="shared" si="1"/>
        <v>118</v>
      </c>
      <c r="B119" t="s">
        <v>378</v>
      </c>
      <c r="I119" t="s">
        <v>80</v>
      </c>
      <c r="J119" t="s">
        <v>80</v>
      </c>
      <c r="K119" t="s">
        <v>80</v>
      </c>
      <c r="L119" s="20"/>
      <c r="M119" s="20"/>
      <c r="N119" t="s">
        <v>379</v>
      </c>
      <c r="P119">
        <v>0</v>
      </c>
      <c r="Q119" s="20">
        <v>18264</v>
      </c>
      <c r="R119" t="s">
        <v>126</v>
      </c>
      <c r="S119" s="20"/>
      <c r="U119" s="20"/>
      <c r="W119">
        <v>0</v>
      </c>
      <c r="X119">
        <v>0</v>
      </c>
      <c r="Y119">
        <v>0</v>
      </c>
      <c r="Z119">
        <f>Tableau_Lancer_la_requête_à_partir_de_dbfin01[[#This Row],[CATEG_ISSUER]]</f>
        <v>0</v>
      </c>
      <c r="AC119">
        <v>118</v>
      </c>
    </row>
    <row r="120" spans="1:29" x14ac:dyDescent="0.25">
      <c r="A120">
        <f t="shared" si="1"/>
        <v>119</v>
      </c>
      <c r="B120" t="s">
        <v>380</v>
      </c>
      <c r="I120" t="s">
        <v>107</v>
      </c>
      <c r="J120" t="s">
        <v>321</v>
      </c>
      <c r="K120" t="s">
        <v>321</v>
      </c>
      <c r="L120" s="20"/>
      <c r="M120" s="20"/>
      <c r="N120" t="s">
        <v>381</v>
      </c>
      <c r="O120">
        <v>0</v>
      </c>
      <c r="P120">
        <v>1</v>
      </c>
      <c r="Q120" s="20">
        <v>18264</v>
      </c>
      <c r="R120" t="s">
        <v>126</v>
      </c>
      <c r="S120" s="20"/>
      <c r="U120" s="20"/>
      <c r="W120">
        <v>0</v>
      </c>
      <c r="X120">
        <v>0</v>
      </c>
      <c r="Y120">
        <v>0</v>
      </c>
      <c r="Z120">
        <f>Tableau_Lancer_la_requête_à_partir_de_dbfin01[[#This Row],[CATEG_ISSUER]]</f>
        <v>0</v>
      </c>
      <c r="AC120">
        <v>119</v>
      </c>
    </row>
    <row r="121" spans="1:29" x14ac:dyDescent="0.25">
      <c r="A121">
        <f t="shared" si="1"/>
        <v>120</v>
      </c>
      <c r="B121" t="s">
        <v>382</v>
      </c>
      <c r="C121" t="s">
        <v>110</v>
      </c>
      <c r="D121" t="s">
        <v>160</v>
      </c>
      <c r="E121">
        <v>7</v>
      </c>
      <c r="G121" t="s">
        <v>383</v>
      </c>
      <c r="H121" t="s">
        <v>356</v>
      </c>
      <c r="I121" t="s">
        <v>107</v>
      </c>
      <c r="J121" t="s">
        <v>131</v>
      </c>
      <c r="K121" t="s">
        <v>131</v>
      </c>
      <c r="L121" s="20">
        <v>54511</v>
      </c>
      <c r="M121" s="20">
        <v>41989</v>
      </c>
      <c r="N121" t="s">
        <v>384</v>
      </c>
      <c r="O121">
        <v>1.232</v>
      </c>
      <c r="P121">
        <v>4</v>
      </c>
      <c r="Q121" s="20">
        <v>39157</v>
      </c>
      <c r="R121" t="s">
        <v>126</v>
      </c>
      <c r="S121" s="20">
        <v>38777</v>
      </c>
      <c r="T121">
        <v>4.5999999046325684</v>
      </c>
      <c r="U121" s="20">
        <v>54511</v>
      </c>
      <c r="V121" t="s">
        <v>164</v>
      </c>
      <c r="W121">
        <v>0</v>
      </c>
      <c r="X121">
        <v>1</v>
      </c>
      <c r="Y121">
        <v>0</v>
      </c>
      <c r="Z121" t="str">
        <f>Tableau_Lancer_la_requête_à_partir_de_dbfin01[[#This Row],[CATEG_ISSUER]]</f>
        <v>Finance</v>
      </c>
      <c r="AC121">
        <v>120</v>
      </c>
    </row>
    <row r="122" spans="1:29" x14ac:dyDescent="0.25">
      <c r="A122">
        <f t="shared" si="1"/>
        <v>121</v>
      </c>
      <c r="B122" t="s">
        <v>385</v>
      </c>
      <c r="I122" t="s">
        <v>118</v>
      </c>
      <c r="J122" t="s">
        <v>119</v>
      </c>
      <c r="K122" t="s">
        <v>120</v>
      </c>
      <c r="L122" s="20"/>
      <c r="M122" s="20"/>
      <c r="N122" t="s">
        <v>386</v>
      </c>
      <c r="P122">
        <v>0</v>
      </c>
      <c r="Q122" s="20">
        <v>18264</v>
      </c>
      <c r="R122" t="s">
        <v>126</v>
      </c>
      <c r="S122" s="20"/>
      <c r="U122" s="20"/>
      <c r="W122">
        <v>0</v>
      </c>
      <c r="X122">
        <v>0</v>
      </c>
      <c r="Y122">
        <v>0</v>
      </c>
      <c r="Z122">
        <f>Tableau_Lancer_la_requête_à_partir_de_dbfin01[[#This Row],[CATEG_ISSUER]]</f>
        <v>0</v>
      </c>
      <c r="AC122">
        <v>121</v>
      </c>
    </row>
    <row r="123" spans="1:29" x14ac:dyDescent="0.25">
      <c r="A123">
        <f t="shared" si="1"/>
        <v>122</v>
      </c>
      <c r="B123" t="s">
        <v>387</v>
      </c>
      <c r="I123" t="s">
        <v>80</v>
      </c>
      <c r="J123" t="s">
        <v>80</v>
      </c>
      <c r="K123" t="s">
        <v>80</v>
      </c>
      <c r="L123" s="20"/>
      <c r="M123" s="20"/>
      <c r="N123" t="s">
        <v>388</v>
      </c>
      <c r="P123">
        <v>0</v>
      </c>
      <c r="Q123" s="20">
        <v>18264</v>
      </c>
      <c r="R123" t="s">
        <v>126</v>
      </c>
      <c r="S123" s="20"/>
      <c r="U123" s="20"/>
      <c r="W123">
        <v>0</v>
      </c>
      <c r="X123">
        <v>0</v>
      </c>
      <c r="Y123">
        <v>0</v>
      </c>
      <c r="Z123">
        <f>Tableau_Lancer_la_requête_à_partir_de_dbfin01[[#This Row],[CATEG_ISSUER]]</f>
        <v>0</v>
      </c>
      <c r="AC123">
        <v>122</v>
      </c>
    </row>
    <row r="124" spans="1:29" x14ac:dyDescent="0.25">
      <c r="A124">
        <f t="shared" si="1"/>
        <v>123</v>
      </c>
      <c r="B124" t="s">
        <v>389</v>
      </c>
      <c r="C124" t="s">
        <v>110</v>
      </c>
      <c r="D124" t="s">
        <v>129</v>
      </c>
      <c r="E124">
        <v>5</v>
      </c>
      <c r="G124" t="s">
        <v>390</v>
      </c>
      <c r="H124" t="s">
        <v>391</v>
      </c>
      <c r="I124" t="s">
        <v>107</v>
      </c>
      <c r="J124" t="s">
        <v>131</v>
      </c>
      <c r="K124" t="s">
        <v>131</v>
      </c>
      <c r="L124" s="20">
        <v>42755</v>
      </c>
      <c r="M124" s="20">
        <v>42571</v>
      </c>
      <c r="N124" t="s">
        <v>392</v>
      </c>
      <c r="O124">
        <v>4.6150000000000002</v>
      </c>
      <c r="P124">
        <v>1</v>
      </c>
      <c r="Q124" s="20">
        <v>39283</v>
      </c>
      <c r="R124" t="s">
        <v>126</v>
      </c>
      <c r="S124" s="20">
        <v>41704</v>
      </c>
      <c r="T124">
        <v>2</v>
      </c>
      <c r="U124" s="20">
        <v>42755</v>
      </c>
      <c r="V124" t="s">
        <v>164</v>
      </c>
      <c r="W124">
        <v>0</v>
      </c>
      <c r="X124">
        <v>0</v>
      </c>
      <c r="Y124">
        <v>0</v>
      </c>
      <c r="Z124" t="str">
        <f>Tableau_Lancer_la_requête_à_partir_de_dbfin01[[#This Row],[CATEG_ISSUER]]</f>
        <v>Corporate</v>
      </c>
      <c r="AC124">
        <v>123</v>
      </c>
    </row>
    <row r="125" spans="1:29" x14ac:dyDescent="0.25">
      <c r="A125">
        <f t="shared" si="1"/>
        <v>124</v>
      </c>
      <c r="B125" t="s">
        <v>393</v>
      </c>
      <c r="I125" t="s">
        <v>134</v>
      </c>
      <c r="J125" t="s">
        <v>135</v>
      </c>
      <c r="K125" t="s">
        <v>135</v>
      </c>
      <c r="L125" s="20"/>
      <c r="M125" s="20"/>
      <c r="N125" t="s">
        <v>394</v>
      </c>
      <c r="P125">
        <v>0</v>
      </c>
      <c r="Q125" s="20">
        <v>18264</v>
      </c>
      <c r="R125" t="s">
        <v>126</v>
      </c>
      <c r="S125" s="20"/>
      <c r="U125" s="20"/>
      <c r="W125">
        <v>0</v>
      </c>
      <c r="X125">
        <v>0</v>
      </c>
      <c r="Y125">
        <v>0</v>
      </c>
      <c r="Z125">
        <f>Tableau_Lancer_la_requête_à_partir_de_dbfin01[[#This Row],[CATEG_ISSUER]]</f>
        <v>0</v>
      </c>
      <c r="AC125">
        <v>124</v>
      </c>
    </row>
    <row r="126" spans="1:29" x14ac:dyDescent="0.25">
      <c r="A126">
        <f t="shared" si="1"/>
        <v>125</v>
      </c>
      <c r="B126" t="s">
        <v>395</v>
      </c>
      <c r="I126" t="s">
        <v>107</v>
      </c>
      <c r="J126" t="s">
        <v>321</v>
      </c>
      <c r="K126" t="s">
        <v>321</v>
      </c>
      <c r="L126" s="20"/>
      <c r="M126" s="20"/>
      <c r="N126" t="s">
        <v>396</v>
      </c>
      <c r="O126">
        <v>0</v>
      </c>
      <c r="P126">
        <v>1</v>
      </c>
      <c r="Q126" s="20">
        <v>18264</v>
      </c>
      <c r="R126" t="s">
        <v>126</v>
      </c>
      <c r="S126" s="20"/>
      <c r="U126" s="20"/>
      <c r="W126">
        <v>0</v>
      </c>
      <c r="X126">
        <v>0</v>
      </c>
      <c r="Y126">
        <v>0</v>
      </c>
      <c r="Z126">
        <f>Tableau_Lancer_la_requête_à_partir_de_dbfin01[[#This Row],[CATEG_ISSUER]]</f>
        <v>0</v>
      </c>
      <c r="AC126">
        <v>125</v>
      </c>
    </row>
    <row r="127" spans="1:29" x14ac:dyDescent="0.25">
      <c r="A127">
        <f t="shared" si="1"/>
        <v>126</v>
      </c>
      <c r="B127" t="s">
        <v>397</v>
      </c>
      <c r="C127" t="s">
        <v>110</v>
      </c>
      <c r="D127" t="s">
        <v>129</v>
      </c>
      <c r="E127">
        <v>8</v>
      </c>
      <c r="G127" t="s">
        <v>398</v>
      </c>
      <c r="I127" t="s">
        <v>107</v>
      </c>
      <c r="J127" t="s">
        <v>131</v>
      </c>
      <c r="K127" t="s">
        <v>131</v>
      </c>
      <c r="L127" s="20">
        <v>42736</v>
      </c>
      <c r="M127" s="20"/>
      <c r="N127" t="s">
        <v>399</v>
      </c>
      <c r="O127">
        <v>0</v>
      </c>
      <c r="P127">
        <v>1</v>
      </c>
      <c r="Q127" s="20">
        <v>18264</v>
      </c>
      <c r="R127" t="s">
        <v>400</v>
      </c>
      <c r="S127" s="20">
        <v>40996</v>
      </c>
      <c r="T127">
        <v>3.4800000190734863</v>
      </c>
      <c r="U127" s="20"/>
      <c r="W127">
        <v>1.3956522600000001</v>
      </c>
      <c r="X127">
        <v>0</v>
      </c>
      <c r="Y127">
        <v>1</v>
      </c>
      <c r="Z127" t="str">
        <f>Tableau_Lancer_la_requête_à_partir_de_dbfin01[[#This Row],[CATEG_ISSUER]]</f>
        <v>Corporate</v>
      </c>
      <c r="AC127">
        <v>126</v>
      </c>
    </row>
    <row r="128" spans="1:29" x14ac:dyDescent="0.25">
      <c r="A128">
        <f t="shared" si="1"/>
        <v>127</v>
      </c>
      <c r="B128" t="s">
        <v>401</v>
      </c>
      <c r="I128" t="s">
        <v>166</v>
      </c>
      <c r="J128" t="s">
        <v>167</v>
      </c>
      <c r="K128" t="s">
        <v>402</v>
      </c>
      <c r="L128" s="20">
        <v>42011</v>
      </c>
      <c r="M128" s="20"/>
      <c r="N128" t="s">
        <v>403</v>
      </c>
      <c r="O128">
        <v>0</v>
      </c>
      <c r="P128">
        <v>0</v>
      </c>
      <c r="Q128" s="20">
        <v>18264</v>
      </c>
      <c r="R128" t="s">
        <v>126</v>
      </c>
      <c r="S128" s="20"/>
      <c r="U128" s="20"/>
      <c r="W128">
        <v>0</v>
      </c>
      <c r="X128">
        <v>0</v>
      </c>
      <c r="Y128">
        <v>0</v>
      </c>
      <c r="Z128">
        <f>Tableau_Lancer_la_requête_à_partir_de_dbfin01[[#This Row],[CATEG_ISSUER]]</f>
        <v>0</v>
      </c>
      <c r="AC128">
        <v>127</v>
      </c>
    </row>
    <row r="129" spans="1:29" x14ac:dyDescent="0.25">
      <c r="A129">
        <f t="shared" si="1"/>
        <v>128</v>
      </c>
      <c r="B129" t="s">
        <v>404</v>
      </c>
      <c r="I129" t="s">
        <v>118</v>
      </c>
      <c r="J129" t="s">
        <v>326</v>
      </c>
      <c r="K129" t="s">
        <v>326</v>
      </c>
      <c r="L129" s="20"/>
      <c r="M129" s="20"/>
      <c r="N129" t="s">
        <v>405</v>
      </c>
      <c r="P129">
        <v>0</v>
      </c>
      <c r="Q129" s="20">
        <v>18264</v>
      </c>
      <c r="R129" t="s">
        <v>126</v>
      </c>
      <c r="S129" s="20"/>
      <c r="U129" s="20"/>
      <c r="W129">
        <v>0</v>
      </c>
      <c r="X129">
        <v>0</v>
      </c>
      <c r="Y129">
        <v>0</v>
      </c>
      <c r="Z129">
        <f>Tableau_Lancer_la_requête_à_partir_de_dbfin01[[#This Row],[CATEG_ISSUER]]</f>
        <v>0</v>
      </c>
      <c r="AC129">
        <v>128</v>
      </c>
    </row>
    <row r="130" spans="1:29" x14ac:dyDescent="0.25">
      <c r="A130">
        <f t="shared" ref="A130:A193" si="2">AC130</f>
        <v>129</v>
      </c>
      <c r="B130" t="s">
        <v>406</v>
      </c>
      <c r="C130" t="s">
        <v>110</v>
      </c>
      <c r="D130" t="s">
        <v>129</v>
      </c>
      <c r="E130">
        <v>18</v>
      </c>
      <c r="G130" t="s">
        <v>407</v>
      </c>
      <c r="I130" t="s">
        <v>80</v>
      </c>
      <c r="J130" t="s">
        <v>80</v>
      </c>
      <c r="K130" t="s">
        <v>80</v>
      </c>
      <c r="L130" s="20">
        <v>41662</v>
      </c>
      <c r="M130" s="20"/>
      <c r="N130" t="s">
        <v>408</v>
      </c>
      <c r="O130">
        <v>7.75</v>
      </c>
      <c r="P130">
        <v>1</v>
      </c>
      <c r="Q130" s="20">
        <v>40201</v>
      </c>
      <c r="R130" t="s">
        <v>126</v>
      </c>
      <c r="S130" s="20"/>
      <c r="U130" s="20"/>
      <c r="W130">
        <v>0</v>
      </c>
      <c r="X130">
        <v>0</v>
      </c>
      <c r="Y130">
        <v>0</v>
      </c>
      <c r="Z130" t="str">
        <f>Tableau_Lancer_la_requête_à_partir_de_dbfin01[[#This Row],[CATEG_ISSUER]]</f>
        <v>Corporate</v>
      </c>
      <c r="AC130">
        <v>129</v>
      </c>
    </row>
    <row r="131" spans="1:29" x14ac:dyDescent="0.25">
      <c r="A131">
        <f t="shared" si="2"/>
        <v>130</v>
      </c>
      <c r="B131" t="s">
        <v>409</v>
      </c>
      <c r="I131" t="s">
        <v>107</v>
      </c>
      <c r="J131" t="s">
        <v>321</v>
      </c>
      <c r="K131" t="s">
        <v>321</v>
      </c>
      <c r="L131" s="20"/>
      <c r="M131" s="20"/>
      <c r="N131" t="s">
        <v>410</v>
      </c>
      <c r="O131">
        <v>0</v>
      </c>
      <c r="P131">
        <v>1</v>
      </c>
      <c r="Q131" s="20">
        <v>18264</v>
      </c>
      <c r="R131" t="s">
        <v>126</v>
      </c>
      <c r="S131" s="20"/>
      <c r="U131" s="20"/>
      <c r="W131">
        <v>0</v>
      </c>
      <c r="X131">
        <v>0</v>
      </c>
      <c r="Y131">
        <v>0</v>
      </c>
      <c r="Z131">
        <f>Tableau_Lancer_la_requête_à_partir_de_dbfin01[[#This Row],[CATEG_ISSUER]]</f>
        <v>0</v>
      </c>
      <c r="AC131">
        <v>130</v>
      </c>
    </row>
    <row r="132" spans="1:29" x14ac:dyDescent="0.25">
      <c r="A132">
        <f t="shared" si="2"/>
        <v>131</v>
      </c>
      <c r="B132" t="s">
        <v>411</v>
      </c>
      <c r="I132" t="s">
        <v>134</v>
      </c>
      <c r="J132" t="s">
        <v>346</v>
      </c>
      <c r="K132" t="s">
        <v>346</v>
      </c>
      <c r="L132" s="20"/>
      <c r="M132" s="20"/>
      <c r="N132" t="s">
        <v>412</v>
      </c>
      <c r="P132">
        <v>0</v>
      </c>
      <c r="Q132" s="20">
        <v>18264</v>
      </c>
      <c r="R132" t="s">
        <v>126</v>
      </c>
      <c r="S132" s="20"/>
      <c r="U132" s="20"/>
      <c r="W132">
        <v>0</v>
      </c>
      <c r="X132">
        <v>0</v>
      </c>
      <c r="Y132">
        <v>0</v>
      </c>
      <c r="Z132">
        <f>Tableau_Lancer_la_requête_à_partir_de_dbfin01[[#This Row],[CATEG_ISSUER]]</f>
        <v>0</v>
      </c>
      <c r="AC132">
        <v>131</v>
      </c>
    </row>
    <row r="133" spans="1:29" x14ac:dyDescent="0.25">
      <c r="A133">
        <f t="shared" si="2"/>
        <v>132</v>
      </c>
      <c r="B133" t="s">
        <v>413</v>
      </c>
      <c r="C133" t="s">
        <v>110</v>
      </c>
      <c r="D133" t="s">
        <v>160</v>
      </c>
      <c r="E133">
        <v>18</v>
      </c>
      <c r="G133" t="s">
        <v>414</v>
      </c>
      <c r="I133" t="s">
        <v>80</v>
      </c>
      <c r="J133" t="s">
        <v>80</v>
      </c>
      <c r="K133" t="s">
        <v>80</v>
      </c>
      <c r="L133" s="20">
        <v>41751</v>
      </c>
      <c r="M133" s="20"/>
      <c r="N133" t="s">
        <v>415</v>
      </c>
      <c r="O133">
        <v>5.375</v>
      </c>
      <c r="P133">
        <v>1</v>
      </c>
      <c r="Q133" s="20">
        <v>40290</v>
      </c>
      <c r="R133" t="s">
        <v>126</v>
      </c>
      <c r="S133" s="20"/>
      <c r="U133" s="20"/>
      <c r="W133">
        <v>0</v>
      </c>
      <c r="X133">
        <v>0</v>
      </c>
      <c r="Y133">
        <v>0</v>
      </c>
      <c r="Z133" t="str">
        <f>Tableau_Lancer_la_requête_à_partir_de_dbfin01[[#This Row],[CATEG_ISSUER]]</f>
        <v>Finance</v>
      </c>
      <c r="AC133">
        <v>132</v>
      </c>
    </row>
    <row r="134" spans="1:29" x14ac:dyDescent="0.25">
      <c r="A134">
        <f t="shared" si="2"/>
        <v>133</v>
      </c>
      <c r="B134" t="s">
        <v>416</v>
      </c>
      <c r="C134" t="s">
        <v>110</v>
      </c>
      <c r="D134" t="s">
        <v>160</v>
      </c>
      <c r="E134">
        <v>18</v>
      </c>
      <c r="G134" t="s">
        <v>374</v>
      </c>
      <c r="I134" t="s">
        <v>107</v>
      </c>
      <c r="J134" t="s">
        <v>131</v>
      </c>
      <c r="K134" t="s">
        <v>131</v>
      </c>
      <c r="L134" s="20">
        <v>51070</v>
      </c>
      <c r="M134" s="20">
        <v>43765</v>
      </c>
      <c r="N134" t="s">
        <v>417</v>
      </c>
      <c r="O134">
        <v>7.875</v>
      </c>
      <c r="P134">
        <v>1</v>
      </c>
      <c r="Q134" s="20">
        <v>40478</v>
      </c>
      <c r="R134" t="s">
        <v>126</v>
      </c>
      <c r="S134" s="20"/>
      <c r="U134" s="20"/>
      <c r="W134">
        <v>0</v>
      </c>
      <c r="X134">
        <v>0</v>
      </c>
      <c r="Y134">
        <v>0</v>
      </c>
      <c r="Z134" t="str">
        <f>Tableau_Lancer_la_requête_à_partir_de_dbfin01[[#This Row],[CATEG_ISSUER]]</f>
        <v>Finance</v>
      </c>
      <c r="AC134">
        <v>133</v>
      </c>
    </row>
    <row r="135" spans="1:29" x14ac:dyDescent="0.25">
      <c r="A135">
        <f t="shared" si="2"/>
        <v>134</v>
      </c>
      <c r="B135" t="s">
        <v>418</v>
      </c>
      <c r="C135" t="s">
        <v>110</v>
      </c>
      <c r="D135" t="s">
        <v>129</v>
      </c>
      <c r="E135">
        <v>18</v>
      </c>
      <c r="G135" t="s">
        <v>419</v>
      </c>
      <c r="I135" t="s">
        <v>107</v>
      </c>
      <c r="J135" t="s">
        <v>131</v>
      </c>
      <c r="K135" t="s">
        <v>131</v>
      </c>
      <c r="L135" s="20">
        <v>41947</v>
      </c>
      <c r="M135" s="20"/>
      <c r="N135" t="s">
        <v>420</v>
      </c>
      <c r="O135">
        <v>5.5</v>
      </c>
      <c r="P135">
        <v>1</v>
      </c>
      <c r="Q135" s="20">
        <v>40486</v>
      </c>
      <c r="R135" t="s">
        <v>126</v>
      </c>
      <c r="S135" s="20"/>
      <c r="U135" s="20"/>
      <c r="W135">
        <v>0</v>
      </c>
      <c r="X135">
        <v>0</v>
      </c>
      <c r="Y135">
        <v>0</v>
      </c>
      <c r="Z135" t="str">
        <f>Tableau_Lancer_la_requête_à_partir_de_dbfin01[[#This Row],[CATEG_ISSUER]]</f>
        <v>Corporate</v>
      </c>
      <c r="AC135">
        <v>134</v>
      </c>
    </row>
    <row r="136" spans="1:29" x14ac:dyDescent="0.25">
      <c r="A136">
        <f t="shared" si="2"/>
        <v>135</v>
      </c>
      <c r="B136" t="s">
        <v>421</v>
      </c>
      <c r="I136" t="s">
        <v>166</v>
      </c>
      <c r="J136" t="s">
        <v>167</v>
      </c>
      <c r="K136" t="s">
        <v>168</v>
      </c>
      <c r="L136" s="20"/>
      <c r="M136" s="20"/>
      <c r="N136" t="s">
        <v>422</v>
      </c>
      <c r="P136">
        <v>0</v>
      </c>
      <c r="Q136" s="20">
        <v>18264</v>
      </c>
      <c r="R136" t="s">
        <v>126</v>
      </c>
      <c r="S136" s="20"/>
      <c r="U136" s="20"/>
      <c r="W136">
        <v>0</v>
      </c>
      <c r="X136">
        <v>0</v>
      </c>
      <c r="Y136">
        <v>0</v>
      </c>
      <c r="Z136">
        <f>Tableau_Lancer_la_requête_à_partir_de_dbfin01[[#This Row],[CATEG_ISSUER]]</f>
        <v>0</v>
      </c>
      <c r="AC136">
        <v>135</v>
      </c>
    </row>
    <row r="137" spans="1:29" x14ac:dyDescent="0.25">
      <c r="A137">
        <f t="shared" si="2"/>
        <v>136</v>
      </c>
      <c r="B137" t="s">
        <v>423</v>
      </c>
      <c r="I137" t="s">
        <v>134</v>
      </c>
      <c r="J137" t="s">
        <v>135</v>
      </c>
      <c r="K137" t="s">
        <v>135</v>
      </c>
      <c r="L137" s="20"/>
      <c r="M137" s="20"/>
      <c r="N137" t="s">
        <v>424</v>
      </c>
      <c r="P137">
        <v>0</v>
      </c>
      <c r="Q137" s="20">
        <v>18264</v>
      </c>
      <c r="R137" t="s">
        <v>126</v>
      </c>
      <c r="S137" s="20"/>
      <c r="U137" s="20"/>
      <c r="W137">
        <v>0</v>
      </c>
      <c r="X137">
        <v>0</v>
      </c>
      <c r="Y137">
        <v>0</v>
      </c>
      <c r="Z137">
        <f>Tableau_Lancer_la_requête_à_partir_de_dbfin01[[#This Row],[CATEG_ISSUER]]</f>
        <v>0</v>
      </c>
      <c r="AC137">
        <v>136</v>
      </c>
    </row>
    <row r="138" spans="1:29" x14ac:dyDescent="0.25">
      <c r="A138">
        <f t="shared" si="2"/>
        <v>137</v>
      </c>
      <c r="B138" t="s">
        <v>425</v>
      </c>
      <c r="I138" t="s">
        <v>134</v>
      </c>
      <c r="J138" t="s">
        <v>135</v>
      </c>
      <c r="K138" t="s">
        <v>135</v>
      </c>
      <c r="L138" s="20"/>
      <c r="M138" s="20"/>
      <c r="N138" t="s">
        <v>426</v>
      </c>
      <c r="P138">
        <v>0</v>
      </c>
      <c r="Q138" s="20">
        <v>18264</v>
      </c>
      <c r="R138" t="s">
        <v>126</v>
      </c>
      <c r="S138" s="20"/>
      <c r="U138" s="20"/>
      <c r="W138">
        <v>0</v>
      </c>
      <c r="X138">
        <v>0</v>
      </c>
      <c r="Y138">
        <v>0</v>
      </c>
      <c r="Z138">
        <f>Tableau_Lancer_la_requête_à_partir_de_dbfin01[[#This Row],[CATEG_ISSUER]]</f>
        <v>0</v>
      </c>
      <c r="AC138">
        <v>137</v>
      </c>
    </row>
    <row r="139" spans="1:29" x14ac:dyDescent="0.25">
      <c r="A139">
        <f t="shared" si="2"/>
        <v>138</v>
      </c>
      <c r="B139" t="s">
        <v>427</v>
      </c>
      <c r="C139" t="s">
        <v>110</v>
      </c>
      <c r="D139" t="s">
        <v>111</v>
      </c>
      <c r="E139">
        <v>3</v>
      </c>
      <c r="G139" t="s">
        <v>126</v>
      </c>
      <c r="I139" t="s">
        <v>107</v>
      </c>
      <c r="J139" t="s">
        <v>114</v>
      </c>
      <c r="K139" t="s">
        <v>189</v>
      </c>
      <c r="L139" s="20">
        <v>43671</v>
      </c>
      <c r="M139" s="20"/>
      <c r="N139" t="s">
        <v>428</v>
      </c>
      <c r="O139">
        <v>1.3</v>
      </c>
      <c r="P139">
        <v>1</v>
      </c>
      <c r="Q139" s="20">
        <v>40384</v>
      </c>
      <c r="R139" t="s">
        <v>429</v>
      </c>
      <c r="S139" s="20"/>
      <c r="U139" s="20"/>
      <c r="W139">
        <v>118.13934999999999</v>
      </c>
      <c r="X139">
        <v>0</v>
      </c>
      <c r="Y139">
        <v>0</v>
      </c>
      <c r="Z139" t="str">
        <f>Tableau_Lancer_la_requête_à_partir_de_dbfin01[[#This Row],[CATEG_ISSUER]]</f>
        <v>poche_obligation</v>
      </c>
      <c r="AC139">
        <v>138</v>
      </c>
    </row>
    <row r="140" spans="1:29" x14ac:dyDescent="0.25">
      <c r="A140">
        <f t="shared" si="2"/>
        <v>139</v>
      </c>
      <c r="B140" t="s">
        <v>430</v>
      </c>
      <c r="I140" t="s">
        <v>134</v>
      </c>
      <c r="J140" t="s">
        <v>135</v>
      </c>
      <c r="K140" t="s">
        <v>135</v>
      </c>
      <c r="L140" s="20"/>
      <c r="M140" s="20"/>
      <c r="N140" t="s">
        <v>431</v>
      </c>
      <c r="P140">
        <v>0</v>
      </c>
      <c r="Q140" s="20">
        <v>18264</v>
      </c>
      <c r="R140" t="s">
        <v>126</v>
      </c>
      <c r="S140" s="20"/>
      <c r="U140" s="20"/>
      <c r="W140">
        <v>0</v>
      </c>
      <c r="X140">
        <v>0</v>
      </c>
      <c r="Y140">
        <v>0</v>
      </c>
      <c r="Z140">
        <f>Tableau_Lancer_la_requête_à_partir_de_dbfin01[[#This Row],[CATEG_ISSUER]]</f>
        <v>0</v>
      </c>
      <c r="AC140">
        <v>139</v>
      </c>
    </row>
    <row r="141" spans="1:29" x14ac:dyDescent="0.25">
      <c r="A141">
        <f t="shared" si="2"/>
        <v>140</v>
      </c>
      <c r="B141" t="s">
        <v>432</v>
      </c>
      <c r="I141" t="s">
        <v>134</v>
      </c>
      <c r="J141" t="s">
        <v>135</v>
      </c>
      <c r="K141" t="s">
        <v>135</v>
      </c>
      <c r="L141" s="20"/>
      <c r="M141" s="20"/>
      <c r="N141" t="s">
        <v>433</v>
      </c>
      <c r="P141">
        <v>0</v>
      </c>
      <c r="Q141" s="20">
        <v>18264</v>
      </c>
      <c r="R141" t="s">
        <v>126</v>
      </c>
      <c r="S141" s="20"/>
      <c r="U141" s="20"/>
      <c r="W141">
        <v>0</v>
      </c>
      <c r="X141">
        <v>0</v>
      </c>
      <c r="Y141">
        <v>0</v>
      </c>
      <c r="Z141">
        <f>Tableau_Lancer_la_requête_à_partir_de_dbfin01[[#This Row],[CATEG_ISSUER]]</f>
        <v>0</v>
      </c>
      <c r="AC141">
        <v>140</v>
      </c>
    </row>
    <row r="142" spans="1:29" x14ac:dyDescent="0.25">
      <c r="A142">
        <f t="shared" si="2"/>
        <v>141</v>
      </c>
      <c r="B142" t="s">
        <v>434</v>
      </c>
      <c r="C142" t="s">
        <v>110</v>
      </c>
      <c r="D142" t="s">
        <v>111</v>
      </c>
      <c r="E142">
        <v>3</v>
      </c>
      <c r="F142" t="s">
        <v>126</v>
      </c>
      <c r="I142" t="s">
        <v>107</v>
      </c>
      <c r="J142" t="s">
        <v>114</v>
      </c>
      <c r="K142" t="s">
        <v>189</v>
      </c>
      <c r="L142" s="20">
        <v>44767</v>
      </c>
      <c r="M142" s="20"/>
      <c r="N142" t="s">
        <v>435</v>
      </c>
      <c r="O142">
        <v>1.1000000000000001</v>
      </c>
      <c r="P142">
        <v>1</v>
      </c>
      <c r="Q142" s="20">
        <v>40384</v>
      </c>
      <c r="R142" t="s">
        <v>191</v>
      </c>
      <c r="S142" s="20"/>
      <c r="U142" s="20"/>
      <c r="W142">
        <v>108.08645</v>
      </c>
      <c r="X142">
        <v>0</v>
      </c>
      <c r="Y142">
        <v>0</v>
      </c>
      <c r="Z142" t="str">
        <f>Tableau_Lancer_la_requête_à_partir_de_dbfin01[[#This Row],[CATEG_ISSUER]]</f>
        <v>poche_obligation</v>
      </c>
      <c r="AC142">
        <v>141</v>
      </c>
    </row>
    <row r="143" spans="1:29" x14ac:dyDescent="0.25">
      <c r="A143">
        <f t="shared" si="2"/>
        <v>142</v>
      </c>
      <c r="B143" t="s">
        <v>436</v>
      </c>
      <c r="I143" t="s">
        <v>166</v>
      </c>
      <c r="J143" t="s">
        <v>171</v>
      </c>
      <c r="K143" t="s">
        <v>172</v>
      </c>
      <c r="L143" s="20"/>
      <c r="M143" s="20"/>
      <c r="N143" t="s">
        <v>437</v>
      </c>
      <c r="P143">
        <v>0</v>
      </c>
      <c r="Q143" s="20">
        <v>18264</v>
      </c>
      <c r="R143" t="s">
        <v>126</v>
      </c>
      <c r="S143" s="20"/>
      <c r="U143" s="20"/>
      <c r="W143">
        <v>0</v>
      </c>
      <c r="X143">
        <v>0</v>
      </c>
      <c r="Y143">
        <v>0</v>
      </c>
      <c r="Z143">
        <f>Tableau_Lancer_la_requête_à_partir_de_dbfin01[[#This Row],[CATEG_ISSUER]]</f>
        <v>0</v>
      </c>
      <c r="AC143">
        <v>142</v>
      </c>
    </row>
    <row r="144" spans="1:29" x14ac:dyDescent="0.25">
      <c r="A144">
        <f t="shared" si="2"/>
        <v>143</v>
      </c>
      <c r="B144" t="s">
        <v>438</v>
      </c>
      <c r="C144" t="s">
        <v>110</v>
      </c>
      <c r="D144" t="s">
        <v>111</v>
      </c>
      <c r="E144">
        <v>3</v>
      </c>
      <c r="I144" t="s">
        <v>107</v>
      </c>
      <c r="J144" t="s">
        <v>114</v>
      </c>
      <c r="K144" t="s">
        <v>115</v>
      </c>
      <c r="L144" s="20">
        <v>46137</v>
      </c>
      <c r="M144" s="20"/>
      <c r="N144" t="s">
        <v>439</v>
      </c>
      <c r="O144">
        <v>3.5</v>
      </c>
      <c r="P144">
        <v>1</v>
      </c>
      <c r="Q144" s="20">
        <v>40658</v>
      </c>
      <c r="R144" t="s">
        <v>126</v>
      </c>
      <c r="S144" s="20"/>
      <c r="U144" s="20"/>
      <c r="W144">
        <v>0</v>
      </c>
      <c r="X144">
        <v>0</v>
      </c>
      <c r="Y144">
        <v>0</v>
      </c>
      <c r="Z144" t="str">
        <f>Tableau_Lancer_la_requête_à_partir_de_dbfin01[[#This Row],[CATEG_ISSUER]]</f>
        <v>poche_obligation</v>
      </c>
      <c r="AC144">
        <v>143</v>
      </c>
    </row>
    <row r="145" spans="1:29" x14ac:dyDescent="0.25">
      <c r="A145">
        <f t="shared" si="2"/>
        <v>144</v>
      </c>
      <c r="B145" t="s">
        <v>440</v>
      </c>
      <c r="I145" t="s">
        <v>166</v>
      </c>
      <c r="J145" t="s">
        <v>167</v>
      </c>
      <c r="K145" t="s">
        <v>168</v>
      </c>
      <c r="L145" s="20"/>
      <c r="M145" s="20"/>
      <c r="N145" t="s">
        <v>441</v>
      </c>
      <c r="P145">
        <v>0</v>
      </c>
      <c r="Q145" s="20">
        <v>18264</v>
      </c>
      <c r="R145" t="s">
        <v>126</v>
      </c>
      <c r="S145" s="20"/>
      <c r="U145" s="20"/>
      <c r="W145">
        <v>0</v>
      </c>
      <c r="X145">
        <v>0</v>
      </c>
      <c r="Y145">
        <v>0</v>
      </c>
      <c r="Z145">
        <f>Tableau_Lancer_la_requête_à_partir_de_dbfin01[[#This Row],[CATEG_ISSUER]]</f>
        <v>0</v>
      </c>
      <c r="AC145">
        <v>144</v>
      </c>
    </row>
    <row r="146" spans="1:29" x14ac:dyDescent="0.25">
      <c r="A146">
        <f t="shared" si="2"/>
        <v>145</v>
      </c>
      <c r="B146" t="s">
        <v>442</v>
      </c>
      <c r="C146" t="s">
        <v>110</v>
      </c>
      <c r="D146" t="s">
        <v>160</v>
      </c>
      <c r="E146">
        <v>8</v>
      </c>
      <c r="G146" t="s">
        <v>316</v>
      </c>
      <c r="H146" t="s">
        <v>113</v>
      </c>
      <c r="I146" t="s">
        <v>107</v>
      </c>
      <c r="J146" t="s">
        <v>131</v>
      </c>
      <c r="K146" t="s">
        <v>131</v>
      </c>
      <c r="L146" s="20">
        <v>51393</v>
      </c>
      <c r="M146" s="20">
        <v>44088</v>
      </c>
      <c r="N146" t="s">
        <v>443</v>
      </c>
      <c r="O146">
        <v>6</v>
      </c>
      <c r="P146">
        <v>1</v>
      </c>
      <c r="Q146" s="20">
        <v>40800</v>
      </c>
      <c r="R146" t="s">
        <v>126</v>
      </c>
      <c r="S146" s="20">
        <v>40687</v>
      </c>
      <c r="T146">
        <v>0</v>
      </c>
      <c r="U146" s="20">
        <v>44088</v>
      </c>
      <c r="V146" t="s">
        <v>164</v>
      </c>
      <c r="W146">
        <v>0</v>
      </c>
      <c r="X146">
        <v>0</v>
      </c>
      <c r="Y146">
        <v>0</v>
      </c>
      <c r="Z146" t="str">
        <f>Tableau_Lancer_la_requête_à_partir_de_dbfin01[[#This Row],[CATEG_ISSUER]]</f>
        <v>Finance</v>
      </c>
      <c r="AC146">
        <v>145</v>
      </c>
    </row>
    <row r="147" spans="1:29" x14ac:dyDescent="0.25">
      <c r="A147">
        <f t="shared" si="2"/>
        <v>146</v>
      </c>
      <c r="B147" t="s">
        <v>444</v>
      </c>
      <c r="C147" t="s">
        <v>110</v>
      </c>
      <c r="D147" t="s">
        <v>129</v>
      </c>
      <c r="E147">
        <v>18</v>
      </c>
      <c r="G147" t="s">
        <v>445</v>
      </c>
      <c r="I147" t="s">
        <v>107</v>
      </c>
      <c r="J147" t="s">
        <v>131</v>
      </c>
      <c r="K147" t="s">
        <v>131</v>
      </c>
      <c r="L147" s="20">
        <v>42522</v>
      </c>
      <c r="M147" s="20"/>
      <c r="N147" t="s">
        <v>446</v>
      </c>
      <c r="O147">
        <v>4.875</v>
      </c>
      <c r="P147">
        <v>1</v>
      </c>
      <c r="Q147" s="20">
        <v>41061</v>
      </c>
      <c r="R147" t="s">
        <v>126</v>
      </c>
      <c r="S147" s="20"/>
      <c r="U147" s="20"/>
      <c r="W147">
        <v>0</v>
      </c>
      <c r="X147">
        <v>0</v>
      </c>
      <c r="Y147">
        <v>0</v>
      </c>
      <c r="Z147" t="str">
        <f>Tableau_Lancer_la_requête_à_partir_de_dbfin01[[#This Row],[CATEG_ISSUER]]</f>
        <v>Corporate</v>
      </c>
      <c r="AC147">
        <v>146</v>
      </c>
    </row>
    <row r="148" spans="1:29" x14ac:dyDescent="0.25">
      <c r="A148">
        <f t="shared" si="2"/>
        <v>147</v>
      </c>
      <c r="B148" t="s">
        <v>447</v>
      </c>
      <c r="C148" t="s">
        <v>110</v>
      </c>
      <c r="D148" t="s">
        <v>129</v>
      </c>
      <c r="E148">
        <v>10</v>
      </c>
      <c r="G148" t="s">
        <v>448</v>
      </c>
      <c r="I148" t="s">
        <v>107</v>
      </c>
      <c r="J148" t="s">
        <v>131</v>
      </c>
      <c r="K148" t="s">
        <v>131</v>
      </c>
      <c r="L148" s="20">
        <v>42464</v>
      </c>
      <c r="M148" s="20"/>
      <c r="N148" t="s">
        <v>449</v>
      </c>
      <c r="O148">
        <v>4.4720000000000004</v>
      </c>
      <c r="P148">
        <v>1</v>
      </c>
      <c r="Q148" s="20">
        <v>41003</v>
      </c>
      <c r="R148" t="s">
        <v>126</v>
      </c>
      <c r="S148" s="20">
        <v>40890</v>
      </c>
      <c r="T148">
        <v>4.429999828338623</v>
      </c>
      <c r="U148" s="20"/>
      <c r="W148">
        <v>0</v>
      </c>
      <c r="X148">
        <v>0</v>
      </c>
      <c r="Y148">
        <v>0</v>
      </c>
      <c r="Z148" t="str">
        <f>Tableau_Lancer_la_requête_à_partir_de_dbfin01[[#This Row],[CATEG_ISSUER]]</f>
        <v>Corporate</v>
      </c>
      <c r="AC148">
        <v>147</v>
      </c>
    </row>
    <row r="149" spans="1:29" x14ac:dyDescent="0.25">
      <c r="A149">
        <f t="shared" si="2"/>
        <v>148</v>
      </c>
      <c r="B149" t="s">
        <v>450</v>
      </c>
      <c r="C149" t="s">
        <v>110</v>
      </c>
      <c r="D149" t="s">
        <v>129</v>
      </c>
      <c r="E149">
        <v>18</v>
      </c>
      <c r="G149" t="s">
        <v>451</v>
      </c>
      <c r="I149" t="s">
        <v>107</v>
      </c>
      <c r="J149" t="s">
        <v>131</v>
      </c>
      <c r="K149" t="s">
        <v>131</v>
      </c>
      <c r="L149" s="20">
        <v>42879</v>
      </c>
      <c r="M149" s="20"/>
      <c r="N149" t="s">
        <v>452</v>
      </c>
      <c r="O149">
        <v>3.75</v>
      </c>
      <c r="P149">
        <v>1</v>
      </c>
      <c r="Q149" s="20">
        <v>41418</v>
      </c>
      <c r="R149" t="s">
        <v>126</v>
      </c>
      <c r="S149" s="20"/>
      <c r="U149" s="20"/>
      <c r="W149">
        <v>0</v>
      </c>
      <c r="X149">
        <v>0</v>
      </c>
      <c r="Y149">
        <v>0</v>
      </c>
      <c r="Z149" t="str">
        <f>Tableau_Lancer_la_requête_à_partir_de_dbfin01[[#This Row],[CATEG_ISSUER]]</f>
        <v>Corporate</v>
      </c>
      <c r="AC149">
        <v>148</v>
      </c>
    </row>
    <row r="150" spans="1:29" x14ac:dyDescent="0.25">
      <c r="A150">
        <f t="shared" si="2"/>
        <v>149</v>
      </c>
      <c r="B150" t="s">
        <v>453</v>
      </c>
      <c r="C150" t="s">
        <v>110</v>
      </c>
      <c r="D150" t="s">
        <v>129</v>
      </c>
      <c r="E150">
        <v>10</v>
      </c>
      <c r="G150" t="s">
        <v>448</v>
      </c>
      <c r="I150" t="s">
        <v>107</v>
      </c>
      <c r="J150" t="s">
        <v>131</v>
      </c>
      <c r="K150" t="s">
        <v>131</v>
      </c>
      <c r="L150" s="20">
        <v>43683</v>
      </c>
      <c r="M150" s="20"/>
      <c r="N150" t="s">
        <v>454</v>
      </c>
      <c r="O150">
        <v>3.157</v>
      </c>
      <c r="P150">
        <v>1</v>
      </c>
      <c r="Q150" s="20">
        <v>41492</v>
      </c>
      <c r="R150" t="s">
        <v>126</v>
      </c>
      <c r="S150" s="20">
        <v>41696</v>
      </c>
      <c r="T150">
        <v>2</v>
      </c>
      <c r="U150" s="20"/>
      <c r="W150">
        <v>0</v>
      </c>
      <c r="X150">
        <v>0</v>
      </c>
      <c r="Y150">
        <v>0</v>
      </c>
      <c r="Z150" t="str">
        <f>Tableau_Lancer_la_requête_à_partir_de_dbfin01[[#This Row],[CATEG_ISSUER]]</f>
        <v>Corporate</v>
      </c>
      <c r="AC150">
        <v>149</v>
      </c>
    </row>
    <row r="151" spans="1:29" x14ac:dyDescent="0.25">
      <c r="A151">
        <f t="shared" si="2"/>
        <v>150</v>
      </c>
      <c r="B151" t="s">
        <v>455</v>
      </c>
      <c r="C151" t="s">
        <v>110</v>
      </c>
      <c r="D151" t="s">
        <v>111</v>
      </c>
      <c r="E151">
        <v>3</v>
      </c>
      <c r="F151" t="s">
        <v>126</v>
      </c>
      <c r="I151" t="s">
        <v>107</v>
      </c>
      <c r="J151" t="s">
        <v>114</v>
      </c>
      <c r="K151" t="s">
        <v>115</v>
      </c>
      <c r="L151" s="20">
        <v>46685</v>
      </c>
      <c r="M151" s="20"/>
      <c r="N151" t="s">
        <v>456</v>
      </c>
      <c r="O151">
        <v>2.75</v>
      </c>
      <c r="P151">
        <v>1</v>
      </c>
      <c r="Q151" s="20">
        <v>41207</v>
      </c>
      <c r="R151" t="s">
        <v>126</v>
      </c>
      <c r="S151" s="20">
        <v>41383</v>
      </c>
      <c r="U151" s="20"/>
      <c r="W151">
        <v>0</v>
      </c>
      <c r="X151">
        <v>0</v>
      </c>
      <c r="Y151">
        <v>0</v>
      </c>
      <c r="Z151" t="str">
        <f>Tableau_Lancer_la_requête_à_partir_de_dbfin01[[#This Row],[CATEG_ISSUER]]</f>
        <v>poche_obligation</v>
      </c>
      <c r="AC151">
        <v>150</v>
      </c>
    </row>
    <row r="152" spans="1:29" x14ac:dyDescent="0.25">
      <c r="A152">
        <f t="shared" si="2"/>
        <v>151</v>
      </c>
      <c r="B152" t="s">
        <v>457</v>
      </c>
      <c r="C152" t="s">
        <v>110</v>
      </c>
      <c r="D152" t="s">
        <v>129</v>
      </c>
      <c r="E152">
        <v>5</v>
      </c>
      <c r="G152" t="s">
        <v>458</v>
      </c>
      <c r="I152" t="s">
        <v>107</v>
      </c>
      <c r="J152" t="s">
        <v>131</v>
      </c>
      <c r="K152" t="s">
        <v>131</v>
      </c>
      <c r="L152" s="20">
        <v>43728</v>
      </c>
      <c r="M152" s="20"/>
      <c r="N152" t="s">
        <v>459</v>
      </c>
      <c r="O152">
        <v>2.125</v>
      </c>
      <c r="P152">
        <v>1</v>
      </c>
      <c r="Q152" s="20">
        <v>41537</v>
      </c>
      <c r="R152" t="s">
        <v>126</v>
      </c>
      <c r="S152" s="20">
        <v>41513</v>
      </c>
      <c r="T152">
        <v>1.8200000524520874</v>
      </c>
      <c r="U152" s="20"/>
      <c r="W152">
        <v>0</v>
      </c>
      <c r="X152">
        <v>0</v>
      </c>
      <c r="Y152">
        <v>0</v>
      </c>
      <c r="Z152" t="str">
        <f>Tableau_Lancer_la_requête_à_partir_de_dbfin01[[#This Row],[CATEG_ISSUER]]</f>
        <v>Corporate</v>
      </c>
      <c r="AC152">
        <v>151</v>
      </c>
    </row>
    <row r="153" spans="1:29" x14ac:dyDescent="0.25">
      <c r="A153">
        <f t="shared" si="2"/>
        <v>152</v>
      </c>
      <c r="B153" t="s">
        <v>460</v>
      </c>
      <c r="I153" t="s">
        <v>118</v>
      </c>
      <c r="J153" t="s">
        <v>326</v>
      </c>
      <c r="K153" t="s">
        <v>326</v>
      </c>
      <c r="L153" s="20"/>
      <c r="M153" s="20"/>
      <c r="N153" t="s">
        <v>461</v>
      </c>
      <c r="P153">
        <v>0</v>
      </c>
      <c r="Q153" s="20">
        <v>18264</v>
      </c>
      <c r="R153" t="s">
        <v>126</v>
      </c>
      <c r="S153" s="20"/>
      <c r="U153" s="20"/>
      <c r="W153">
        <v>0</v>
      </c>
      <c r="X153">
        <v>0</v>
      </c>
      <c r="Y153">
        <v>0</v>
      </c>
      <c r="Z153">
        <f>Tableau_Lancer_la_requête_à_partir_de_dbfin01[[#This Row],[CATEG_ISSUER]]</f>
        <v>0</v>
      </c>
      <c r="AC153">
        <v>152</v>
      </c>
    </row>
    <row r="154" spans="1:29" x14ac:dyDescent="0.25">
      <c r="A154">
        <f t="shared" si="2"/>
        <v>153</v>
      </c>
      <c r="B154" t="s">
        <v>462</v>
      </c>
      <c r="I154" t="s">
        <v>118</v>
      </c>
      <c r="J154" t="s">
        <v>326</v>
      </c>
      <c r="K154" t="s">
        <v>326</v>
      </c>
      <c r="L154" s="20"/>
      <c r="M154" s="20"/>
      <c r="N154" t="s">
        <v>463</v>
      </c>
      <c r="P154">
        <v>0</v>
      </c>
      <c r="Q154" s="20">
        <v>18264</v>
      </c>
      <c r="R154" t="s">
        <v>126</v>
      </c>
      <c r="S154" s="20"/>
      <c r="U154" s="20"/>
      <c r="W154">
        <v>0</v>
      </c>
      <c r="X154">
        <v>0</v>
      </c>
      <c r="Y154">
        <v>0</v>
      </c>
      <c r="Z154">
        <f>Tableau_Lancer_la_requête_à_partir_de_dbfin01[[#This Row],[CATEG_ISSUER]]</f>
        <v>0</v>
      </c>
      <c r="AC154">
        <v>153</v>
      </c>
    </row>
    <row r="155" spans="1:29" x14ac:dyDescent="0.25">
      <c r="A155">
        <f t="shared" si="2"/>
        <v>154</v>
      </c>
      <c r="B155" t="s">
        <v>464</v>
      </c>
      <c r="C155" t="s">
        <v>110</v>
      </c>
      <c r="D155" t="s">
        <v>111</v>
      </c>
      <c r="E155">
        <v>3</v>
      </c>
      <c r="I155" t="s">
        <v>107</v>
      </c>
      <c r="J155" t="s">
        <v>114</v>
      </c>
      <c r="K155" t="s">
        <v>189</v>
      </c>
      <c r="L155" s="20">
        <v>45498</v>
      </c>
      <c r="M155" s="20"/>
      <c r="N155" t="s">
        <v>465</v>
      </c>
      <c r="O155">
        <v>0.25</v>
      </c>
      <c r="P155">
        <v>1</v>
      </c>
      <c r="Q155" s="20">
        <v>41480</v>
      </c>
      <c r="R155" t="s">
        <v>191</v>
      </c>
      <c r="S155" s="20">
        <v>41326</v>
      </c>
      <c r="U155" s="20"/>
      <c r="W155">
        <v>115.42064999999999</v>
      </c>
      <c r="X155">
        <v>0</v>
      </c>
      <c r="Y155">
        <v>0</v>
      </c>
      <c r="Z155" t="str">
        <f>Tableau_Lancer_la_requête_à_partir_de_dbfin01[[#This Row],[CATEG_ISSUER]]</f>
        <v>poche_obligation</v>
      </c>
      <c r="AC155">
        <v>154</v>
      </c>
    </row>
    <row r="156" spans="1:29" x14ac:dyDescent="0.25">
      <c r="A156">
        <f t="shared" si="2"/>
        <v>155</v>
      </c>
      <c r="B156" t="s">
        <v>466</v>
      </c>
      <c r="C156" t="s">
        <v>110</v>
      </c>
      <c r="D156" t="s">
        <v>129</v>
      </c>
      <c r="E156">
        <v>5</v>
      </c>
      <c r="G156" t="s">
        <v>288</v>
      </c>
      <c r="I156" t="s">
        <v>107</v>
      </c>
      <c r="J156" t="s">
        <v>131</v>
      </c>
      <c r="K156" t="s">
        <v>131</v>
      </c>
      <c r="L156" s="20">
        <v>43773</v>
      </c>
      <c r="M156" s="20"/>
      <c r="N156" t="s">
        <v>467</v>
      </c>
      <c r="O156">
        <v>1.25</v>
      </c>
      <c r="P156">
        <v>1</v>
      </c>
      <c r="Q156" s="20">
        <v>41947</v>
      </c>
      <c r="R156" t="s">
        <v>126</v>
      </c>
      <c r="S156" s="20">
        <v>41523</v>
      </c>
      <c r="T156">
        <v>1.7300000190734863</v>
      </c>
      <c r="U156" s="20"/>
      <c r="W156">
        <v>0</v>
      </c>
      <c r="X156">
        <v>0</v>
      </c>
      <c r="Y156">
        <v>0</v>
      </c>
      <c r="Z156" t="str">
        <f>Tableau_Lancer_la_requête_à_partir_de_dbfin01[[#This Row],[CATEG_ISSUER]]</f>
        <v>Corporate</v>
      </c>
      <c r="AC156">
        <v>155</v>
      </c>
    </row>
    <row r="157" spans="1:29" x14ac:dyDescent="0.25">
      <c r="A157">
        <f t="shared" si="2"/>
        <v>156</v>
      </c>
      <c r="B157" t="s">
        <v>468</v>
      </c>
      <c r="C157" t="s">
        <v>110</v>
      </c>
      <c r="D157" t="s">
        <v>129</v>
      </c>
      <c r="E157">
        <v>18</v>
      </c>
      <c r="G157" t="s">
        <v>469</v>
      </c>
      <c r="I157" t="s">
        <v>107</v>
      </c>
      <c r="J157" t="s">
        <v>131</v>
      </c>
      <c r="K157" t="s">
        <v>131</v>
      </c>
      <c r="L157" s="20">
        <v>43980</v>
      </c>
      <c r="M157" s="20"/>
      <c r="N157" t="s">
        <v>470</v>
      </c>
      <c r="O157">
        <v>2.875</v>
      </c>
      <c r="P157">
        <v>1</v>
      </c>
      <c r="Q157" s="20">
        <v>41788</v>
      </c>
      <c r="R157" t="s">
        <v>126</v>
      </c>
      <c r="S157" s="20">
        <v>41746</v>
      </c>
      <c r="T157">
        <v>2.5899999141693115</v>
      </c>
      <c r="U157" s="20"/>
      <c r="W157">
        <v>0</v>
      </c>
      <c r="X157">
        <v>0</v>
      </c>
      <c r="Y157">
        <v>0</v>
      </c>
      <c r="Z157" t="str">
        <f>Tableau_Lancer_la_requête_à_partir_de_dbfin01[[#This Row],[CATEG_ISSUER]]</f>
        <v>Corporate</v>
      </c>
      <c r="AC157">
        <v>156</v>
      </c>
    </row>
    <row r="158" spans="1:29" x14ac:dyDescent="0.25">
      <c r="A158">
        <f t="shared" si="2"/>
        <v>157</v>
      </c>
      <c r="B158" t="s">
        <v>471</v>
      </c>
      <c r="C158" t="s">
        <v>110</v>
      </c>
      <c r="D158" t="s">
        <v>129</v>
      </c>
      <c r="E158">
        <v>8</v>
      </c>
      <c r="G158" t="s">
        <v>472</v>
      </c>
      <c r="H158" t="s">
        <v>113</v>
      </c>
      <c r="I158" t="s">
        <v>107</v>
      </c>
      <c r="J158" t="s">
        <v>131</v>
      </c>
      <c r="K158" t="s">
        <v>131</v>
      </c>
      <c r="L158" s="20">
        <v>44387</v>
      </c>
      <c r="M158" s="20">
        <v>44387</v>
      </c>
      <c r="N158" t="s">
        <v>473</v>
      </c>
      <c r="O158">
        <v>4.75</v>
      </c>
      <c r="P158">
        <v>1</v>
      </c>
      <c r="Q158" s="20">
        <v>41830</v>
      </c>
      <c r="R158" t="s">
        <v>126</v>
      </c>
      <c r="S158" s="20">
        <v>41744</v>
      </c>
      <c r="T158">
        <v>0</v>
      </c>
      <c r="U158" s="20">
        <v>44387</v>
      </c>
      <c r="V158" t="s">
        <v>164</v>
      </c>
      <c r="W158">
        <v>0</v>
      </c>
      <c r="X158">
        <v>0</v>
      </c>
      <c r="Y158">
        <v>0</v>
      </c>
      <c r="Z158" t="str">
        <f>Tableau_Lancer_la_requête_à_partir_de_dbfin01[[#This Row],[CATEG_ISSUER]]</f>
        <v>Corporate</v>
      </c>
      <c r="AC158">
        <v>157</v>
      </c>
    </row>
    <row r="159" spans="1:29" x14ac:dyDescent="0.25">
      <c r="A159">
        <f t="shared" si="2"/>
        <v>158</v>
      </c>
      <c r="B159" t="s">
        <v>474</v>
      </c>
      <c r="C159" t="s">
        <v>110</v>
      </c>
      <c r="D159" t="s">
        <v>129</v>
      </c>
      <c r="E159">
        <v>9</v>
      </c>
      <c r="G159" t="s">
        <v>407</v>
      </c>
      <c r="I159" t="s">
        <v>107</v>
      </c>
      <c r="J159" t="s">
        <v>131</v>
      </c>
      <c r="K159" t="s">
        <v>131</v>
      </c>
      <c r="L159" s="20">
        <v>43486</v>
      </c>
      <c r="M159" s="20"/>
      <c r="N159" t="s">
        <v>475</v>
      </c>
      <c r="O159">
        <v>2.375</v>
      </c>
      <c r="P159">
        <v>1</v>
      </c>
      <c r="Q159" s="20">
        <v>41660</v>
      </c>
      <c r="R159" t="s">
        <v>126</v>
      </c>
      <c r="S159" s="20">
        <v>41507</v>
      </c>
      <c r="T159">
        <v>2.3499999046325684</v>
      </c>
      <c r="U159" s="20"/>
      <c r="W159">
        <v>0</v>
      </c>
      <c r="X159">
        <v>0</v>
      </c>
      <c r="Y159">
        <v>0</v>
      </c>
      <c r="Z159" t="str">
        <f>Tableau_Lancer_la_requête_à_partir_de_dbfin01[[#This Row],[CATEG_ISSUER]]</f>
        <v>Corporate</v>
      </c>
      <c r="AC159">
        <v>158</v>
      </c>
    </row>
    <row r="160" spans="1:29" x14ac:dyDescent="0.25">
      <c r="A160">
        <f t="shared" si="2"/>
        <v>159</v>
      </c>
      <c r="B160" t="s">
        <v>476</v>
      </c>
      <c r="C160" t="s">
        <v>110</v>
      </c>
      <c r="D160" t="s">
        <v>129</v>
      </c>
      <c r="E160">
        <v>12</v>
      </c>
      <c r="G160" t="s">
        <v>477</v>
      </c>
      <c r="I160" t="s">
        <v>107</v>
      </c>
      <c r="J160" t="s">
        <v>131</v>
      </c>
      <c r="K160" t="s">
        <v>131</v>
      </c>
      <c r="L160" s="20">
        <v>44078</v>
      </c>
      <c r="M160" s="20"/>
      <c r="N160" t="s">
        <v>478</v>
      </c>
      <c r="O160">
        <v>3.25</v>
      </c>
      <c r="P160">
        <v>1</v>
      </c>
      <c r="Q160" s="20">
        <v>41886</v>
      </c>
      <c r="R160" t="s">
        <v>126</v>
      </c>
      <c r="S160" s="20">
        <v>41719</v>
      </c>
      <c r="T160">
        <v>2.619999885559082</v>
      </c>
      <c r="U160" s="20">
        <v>44078</v>
      </c>
      <c r="W160">
        <v>0</v>
      </c>
      <c r="X160">
        <v>0</v>
      </c>
      <c r="Y160">
        <v>0</v>
      </c>
      <c r="Z160" t="str">
        <f>Tableau_Lancer_la_requête_à_partir_de_dbfin01[[#This Row],[CATEG_ISSUER]]</f>
        <v>Corporate</v>
      </c>
      <c r="AC160">
        <v>159</v>
      </c>
    </row>
    <row r="161" spans="1:29" x14ac:dyDescent="0.25">
      <c r="A161">
        <f t="shared" si="2"/>
        <v>160</v>
      </c>
      <c r="B161" t="s">
        <v>479</v>
      </c>
      <c r="I161" t="s">
        <v>118</v>
      </c>
      <c r="J161" t="s">
        <v>119</v>
      </c>
      <c r="K161" t="s">
        <v>120</v>
      </c>
      <c r="L161" s="20"/>
      <c r="M161" s="20"/>
      <c r="N161" t="s">
        <v>480</v>
      </c>
      <c r="Q161" s="20">
        <v>18264</v>
      </c>
      <c r="R161" t="s">
        <v>126</v>
      </c>
      <c r="S161" s="20"/>
      <c r="U161" s="20"/>
      <c r="W161">
        <v>0</v>
      </c>
      <c r="X161">
        <v>0</v>
      </c>
      <c r="Y161">
        <v>0</v>
      </c>
      <c r="Z161">
        <f>Tableau_Lancer_la_requête_à_partir_de_dbfin01[[#This Row],[CATEG_ISSUER]]</f>
        <v>0</v>
      </c>
      <c r="AC161">
        <v>160</v>
      </c>
    </row>
    <row r="162" spans="1:29" x14ac:dyDescent="0.25">
      <c r="A162">
        <f t="shared" si="2"/>
        <v>161</v>
      </c>
      <c r="B162" t="s">
        <v>481</v>
      </c>
      <c r="C162" t="s">
        <v>110</v>
      </c>
      <c r="D162" t="s">
        <v>160</v>
      </c>
      <c r="E162">
        <v>10</v>
      </c>
      <c r="G162" t="s">
        <v>482</v>
      </c>
      <c r="H162" t="s">
        <v>483</v>
      </c>
      <c r="I162" t="s">
        <v>107</v>
      </c>
      <c r="J162" t="s">
        <v>131</v>
      </c>
      <c r="K162" t="s">
        <v>131</v>
      </c>
      <c r="L162" s="20">
        <v>46135</v>
      </c>
      <c r="M162" s="20">
        <v>44309</v>
      </c>
      <c r="N162" t="s">
        <v>484</v>
      </c>
      <c r="O162">
        <v>2.75</v>
      </c>
      <c r="P162">
        <v>1</v>
      </c>
      <c r="Q162" s="20">
        <v>42117</v>
      </c>
      <c r="R162" t="s">
        <v>126</v>
      </c>
      <c r="S162" s="20">
        <v>41740</v>
      </c>
      <c r="T162">
        <v>0</v>
      </c>
      <c r="U162" s="20">
        <v>44309</v>
      </c>
      <c r="V162" t="s">
        <v>164</v>
      </c>
      <c r="W162">
        <v>0</v>
      </c>
      <c r="X162">
        <v>0</v>
      </c>
      <c r="Y162">
        <v>0</v>
      </c>
      <c r="Z162" t="str">
        <f>Tableau_Lancer_la_requête_à_partir_de_dbfin01[[#This Row],[CATEG_ISSUER]]</f>
        <v>Finance</v>
      </c>
      <c r="AC162">
        <v>161</v>
      </c>
    </row>
    <row r="163" spans="1:29" x14ac:dyDescent="0.25">
      <c r="A163">
        <f t="shared" si="2"/>
        <v>162</v>
      </c>
      <c r="B163" t="s">
        <v>485</v>
      </c>
      <c r="C163" t="s">
        <v>110</v>
      </c>
      <c r="D163" t="s">
        <v>160</v>
      </c>
      <c r="E163">
        <v>10</v>
      </c>
      <c r="G163" t="s">
        <v>355</v>
      </c>
      <c r="H163" t="s">
        <v>483</v>
      </c>
      <c r="I163" t="s">
        <v>107</v>
      </c>
      <c r="J163" t="s">
        <v>131</v>
      </c>
      <c r="K163" t="s">
        <v>131</v>
      </c>
      <c r="L163" s="20">
        <v>46211</v>
      </c>
      <c r="M163" s="20">
        <v>44385</v>
      </c>
      <c r="N163" t="s">
        <v>486</v>
      </c>
      <c r="O163">
        <v>2.75</v>
      </c>
      <c r="P163">
        <v>1</v>
      </c>
      <c r="Q163" s="20">
        <v>42193</v>
      </c>
      <c r="R163" t="s">
        <v>126</v>
      </c>
      <c r="S163" s="20">
        <v>41816</v>
      </c>
      <c r="T163">
        <v>0</v>
      </c>
      <c r="U163" s="20">
        <v>44385</v>
      </c>
      <c r="V163" t="s">
        <v>164</v>
      </c>
      <c r="W163">
        <v>0</v>
      </c>
      <c r="X163">
        <v>0</v>
      </c>
      <c r="Y163">
        <v>0</v>
      </c>
      <c r="Z163" t="str">
        <f>Tableau_Lancer_la_requête_à_partir_de_dbfin01[[#This Row],[CATEG_ISSUER]]</f>
        <v>Finance</v>
      </c>
      <c r="AC163">
        <v>162</v>
      </c>
    </row>
    <row r="164" spans="1:29" x14ac:dyDescent="0.25">
      <c r="A164">
        <f t="shared" si="2"/>
        <v>163</v>
      </c>
      <c r="B164" t="s">
        <v>487</v>
      </c>
      <c r="C164" t="s">
        <v>110</v>
      </c>
      <c r="D164" t="s">
        <v>111</v>
      </c>
      <c r="E164">
        <v>3</v>
      </c>
      <c r="I164" t="s">
        <v>107</v>
      </c>
      <c r="J164" t="s">
        <v>114</v>
      </c>
      <c r="K164" t="s">
        <v>115</v>
      </c>
      <c r="L164" s="20">
        <v>45621</v>
      </c>
      <c r="M164" s="20"/>
      <c r="N164" t="s">
        <v>488</v>
      </c>
      <c r="O164">
        <v>1.375</v>
      </c>
      <c r="P164">
        <v>1</v>
      </c>
      <c r="Q164" s="20">
        <v>42333</v>
      </c>
      <c r="R164" t="s">
        <v>126</v>
      </c>
      <c r="S164" s="20"/>
      <c r="U164" s="20"/>
      <c r="W164">
        <v>0</v>
      </c>
      <c r="X164">
        <v>0</v>
      </c>
      <c r="Y164">
        <v>0</v>
      </c>
      <c r="Z164" t="str">
        <f>Tableau_Lancer_la_requête_à_partir_de_dbfin01[[#This Row],[CATEG_ISSUER]]</f>
        <v>poche_obligation</v>
      </c>
      <c r="AC164">
        <v>163</v>
      </c>
    </row>
    <row r="165" spans="1:29" x14ac:dyDescent="0.25">
      <c r="A165">
        <f t="shared" si="2"/>
        <v>164</v>
      </c>
      <c r="B165" t="s">
        <v>489</v>
      </c>
      <c r="E165">
        <v>18</v>
      </c>
      <c r="G165" t="s">
        <v>490</v>
      </c>
      <c r="I165" t="s">
        <v>80</v>
      </c>
      <c r="J165" t="s">
        <v>80</v>
      </c>
      <c r="K165" t="s">
        <v>80</v>
      </c>
      <c r="L165" s="20">
        <v>41666</v>
      </c>
      <c r="M165" s="20"/>
      <c r="N165" t="s">
        <v>491</v>
      </c>
      <c r="O165">
        <v>2.7719999999999998</v>
      </c>
      <c r="P165">
        <v>0</v>
      </c>
      <c r="Q165" s="20">
        <v>41024</v>
      </c>
      <c r="R165" t="s">
        <v>126</v>
      </c>
      <c r="S165" s="20"/>
      <c r="U165" s="20"/>
      <c r="W165">
        <v>0</v>
      </c>
      <c r="X165">
        <v>1</v>
      </c>
      <c r="Y165">
        <v>0</v>
      </c>
      <c r="Z165">
        <f>Tableau_Lancer_la_requête_à_partir_de_dbfin01[[#This Row],[CATEG_ISSUER]]</f>
        <v>0</v>
      </c>
      <c r="AC165">
        <v>164</v>
      </c>
    </row>
    <row r="166" spans="1:29" x14ac:dyDescent="0.25">
      <c r="A166">
        <f t="shared" si="2"/>
        <v>165</v>
      </c>
      <c r="B166" t="s">
        <v>492</v>
      </c>
      <c r="I166" t="s">
        <v>166</v>
      </c>
      <c r="J166" t="s">
        <v>171</v>
      </c>
      <c r="K166" t="s">
        <v>172</v>
      </c>
      <c r="L166" s="20"/>
      <c r="M166" s="20"/>
      <c r="N166" t="s">
        <v>493</v>
      </c>
      <c r="P166">
        <v>0</v>
      </c>
      <c r="Q166" s="20">
        <v>18264</v>
      </c>
      <c r="R166" t="s">
        <v>126</v>
      </c>
      <c r="S166" s="20"/>
      <c r="U166" s="20"/>
      <c r="W166">
        <v>0</v>
      </c>
      <c r="X166">
        <v>0</v>
      </c>
      <c r="Y166">
        <v>0</v>
      </c>
      <c r="Z166">
        <f>Tableau_Lancer_la_requête_à_partir_de_dbfin01[[#This Row],[CATEG_ISSUER]]</f>
        <v>0</v>
      </c>
      <c r="AC166">
        <v>165</v>
      </c>
    </row>
    <row r="167" spans="1:29" x14ac:dyDescent="0.25">
      <c r="A167">
        <f t="shared" si="2"/>
        <v>166</v>
      </c>
      <c r="B167" t="s">
        <v>494</v>
      </c>
      <c r="I167" t="s">
        <v>166</v>
      </c>
      <c r="J167" t="s">
        <v>171</v>
      </c>
      <c r="K167" t="s">
        <v>172</v>
      </c>
      <c r="L167" s="20"/>
      <c r="M167" s="20"/>
      <c r="N167" t="s">
        <v>495</v>
      </c>
      <c r="P167">
        <v>0</v>
      </c>
      <c r="Q167" s="20">
        <v>18264</v>
      </c>
      <c r="R167" t="s">
        <v>126</v>
      </c>
      <c r="S167" s="20"/>
      <c r="U167" s="20"/>
      <c r="W167">
        <v>0</v>
      </c>
      <c r="X167">
        <v>0</v>
      </c>
      <c r="Y167">
        <v>0</v>
      </c>
      <c r="Z167">
        <f>Tableau_Lancer_la_requête_à_partir_de_dbfin01[[#This Row],[CATEG_ISSUER]]</f>
        <v>0</v>
      </c>
      <c r="AC167">
        <v>166</v>
      </c>
    </row>
    <row r="168" spans="1:29" x14ac:dyDescent="0.25">
      <c r="A168">
        <f t="shared" si="2"/>
        <v>167</v>
      </c>
      <c r="B168" t="s">
        <v>496</v>
      </c>
      <c r="I168" t="s">
        <v>166</v>
      </c>
      <c r="J168" t="s">
        <v>171</v>
      </c>
      <c r="K168" t="s">
        <v>172</v>
      </c>
      <c r="L168" s="20"/>
      <c r="M168" s="20"/>
      <c r="N168" t="s">
        <v>497</v>
      </c>
      <c r="P168">
        <v>0</v>
      </c>
      <c r="Q168" s="20">
        <v>18264</v>
      </c>
      <c r="R168" t="s">
        <v>126</v>
      </c>
      <c r="S168" s="20"/>
      <c r="U168" s="20"/>
      <c r="W168">
        <v>0</v>
      </c>
      <c r="X168">
        <v>0</v>
      </c>
      <c r="Y168">
        <v>0</v>
      </c>
      <c r="Z168">
        <f>Tableau_Lancer_la_requête_à_partir_de_dbfin01[[#This Row],[CATEG_ISSUER]]</f>
        <v>0</v>
      </c>
      <c r="AC168">
        <v>167</v>
      </c>
    </row>
    <row r="169" spans="1:29" x14ac:dyDescent="0.25">
      <c r="A169">
        <f t="shared" si="2"/>
        <v>168</v>
      </c>
      <c r="B169" t="s">
        <v>498</v>
      </c>
      <c r="I169" t="s">
        <v>166</v>
      </c>
      <c r="J169" t="s">
        <v>171</v>
      </c>
      <c r="K169" t="s">
        <v>172</v>
      </c>
      <c r="L169" s="20"/>
      <c r="M169" s="20"/>
      <c r="N169" t="s">
        <v>499</v>
      </c>
      <c r="P169">
        <v>0</v>
      </c>
      <c r="Q169" s="20">
        <v>18264</v>
      </c>
      <c r="R169" t="s">
        <v>126</v>
      </c>
      <c r="S169" s="20"/>
      <c r="U169" s="20"/>
      <c r="W169">
        <v>0</v>
      </c>
      <c r="X169">
        <v>0</v>
      </c>
      <c r="Y169">
        <v>0</v>
      </c>
      <c r="Z169">
        <f>Tableau_Lancer_la_requête_à_partir_de_dbfin01[[#This Row],[CATEG_ISSUER]]</f>
        <v>0</v>
      </c>
      <c r="AC169">
        <v>168</v>
      </c>
    </row>
    <row r="170" spans="1:29" x14ac:dyDescent="0.25">
      <c r="A170">
        <f t="shared" si="2"/>
        <v>169</v>
      </c>
      <c r="B170" t="s">
        <v>500</v>
      </c>
      <c r="I170" t="s">
        <v>166</v>
      </c>
      <c r="J170" t="s">
        <v>171</v>
      </c>
      <c r="K170" t="s">
        <v>172</v>
      </c>
      <c r="L170" s="20"/>
      <c r="M170" s="20"/>
      <c r="N170" t="s">
        <v>501</v>
      </c>
      <c r="P170">
        <v>0</v>
      </c>
      <c r="Q170" s="20">
        <v>18264</v>
      </c>
      <c r="R170" t="s">
        <v>126</v>
      </c>
      <c r="S170" s="20"/>
      <c r="U170" s="20"/>
      <c r="W170">
        <v>0</v>
      </c>
      <c r="X170">
        <v>0</v>
      </c>
      <c r="Y170">
        <v>0</v>
      </c>
      <c r="Z170">
        <f>Tableau_Lancer_la_requête_à_partir_de_dbfin01[[#This Row],[CATEG_ISSUER]]</f>
        <v>0</v>
      </c>
      <c r="AC170">
        <v>169</v>
      </c>
    </row>
    <row r="171" spans="1:29" x14ac:dyDescent="0.25">
      <c r="A171">
        <f t="shared" si="2"/>
        <v>170</v>
      </c>
      <c r="B171" t="s">
        <v>502</v>
      </c>
      <c r="I171" t="s">
        <v>166</v>
      </c>
      <c r="J171" t="s">
        <v>171</v>
      </c>
      <c r="K171" t="s">
        <v>172</v>
      </c>
      <c r="L171" s="20"/>
      <c r="M171" s="20"/>
      <c r="N171" t="s">
        <v>503</v>
      </c>
      <c r="P171">
        <v>0</v>
      </c>
      <c r="Q171" s="20">
        <v>18264</v>
      </c>
      <c r="R171" t="s">
        <v>126</v>
      </c>
      <c r="S171" s="20"/>
      <c r="U171" s="20"/>
      <c r="W171">
        <v>0</v>
      </c>
      <c r="X171">
        <v>0</v>
      </c>
      <c r="Y171">
        <v>0</v>
      </c>
      <c r="Z171">
        <f>Tableau_Lancer_la_requête_à_partir_de_dbfin01[[#This Row],[CATEG_ISSUER]]</f>
        <v>0</v>
      </c>
      <c r="AC171">
        <v>170</v>
      </c>
    </row>
    <row r="172" spans="1:29" x14ac:dyDescent="0.25">
      <c r="A172">
        <f t="shared" si="2"/>
        <v>171</v>
      </c>
      <c r="B172" t="s">
        <v>504</v>
      </c>
      <c r="I172" t="s">
        <v>166</v>
      </c>
      <c r="J172" t="s">
        <v>171</v>
      </c>
      <c r="K172" t="s">
        <v>172</v>
      </c>
      <c r="L172" s="20"/>
      <c r="M172" s="20"/>
      <c r="N172" t="s">
        <v>505</v>
      </c>
      <c r="P172">
        <v>0</v>
      </c>
      <c r="Q172" s="20">
        <v>18264</v>
      </c>
      <c r="R172" t="s">
        <v>126</v>
      </c>
      <c r="S172" s="20"/>
      <c r="U172" s="20"/>
      <c r="W172">
        <v>0</v>
      </c>
      <c r="X172">
        <v>0</v>
      </c>
      <c r="Y172">
        <v>0</v>
      </c>
      <c r="Z172">
        <f>Tableau_Lancer_la_requête_à_partir_de_dbfin01[[#This Row],[CATEG_ISSUER]]</f>
        <v>0</v>
      </c>
      <c r="AC172">
        <v>171</v>
      </c>
    </row>
    <row r="173" spans="1:29" x14ac:dyDescent="0.25">
      <c r="A173">
        <f t="shared" si="2"/>
        <v>172</v>
      </c>
      <c r="B173" t="s">
        <v>506</v>
      </c>
      <c r="I173" t="s">
        <v>166</v>
      </c>
      <c r="J173" t="s">
        <v>171</v>
      </c>
      <c r="K173" t="s">
        <v>172</v>
      </c>
      <c r="L173" s="20"/>
      <c r="M173" s="20"/>
      <c r="N173" t="s">
        <v>507</v>
      </c>
      <c r="P173">
        <v>0</v>
      </c>
      <c r="Q173" s="20">
        <v>18264</v>
      </c>
      <c r="R173" t="s">
        <v>126</v>
      </c>
      <c r="S173" s="20"/>
      <c r="U173" s="20"/>
      <c r="W173">
        <v>0</v>
      </c>
      <c r="X173">
        <v>0</v>
      </c>
      <c r="Y173">
        <v>0</v>
      </c>
      <c r="Z173">
        <f>Tableau_Lancer_la_requête_à_partir_de_dbfin01[[#This Row],[CATEG_ISSUER]]</f>
        <v>0</v>
      </c>
      <c r="AC173">
        <v>172</v>
      </c>
    </row>
    <row r="174" spans="1:29" x14ac:dyDescent="0.25">
      <c r="A174">
        <f t="shared" si="2"/>
        <v>173</v>
      </c>
      <c r="B174" t="s">
        <v>508</v>
      </c>
      <c r="I174" t="s">
        <v>166</v>
      </c>
      <c r="J174" t="s">
        <v>171</v>
      </c>
      <c r="K174" t="s">
        <v>172</v>
      </c>
      <c r="L174" s="20"/>
      <c r="M174" s="20"/>
      <c r="N174" t="s">
        <v>509</v>
      </c>
      <c r="Q174" s="20">
        <v>18264</v>
      </c>
      <c r="R174" t="s">
        <v>126</v>
      </c>
      <c r="S174" s="20"/>
      <c r="U174" s="20"/>
      <c r="W174">
        <v>0</v>
      </c>
      <c r="X174">
        <v>0</v>
      </c>
      <c r="Y174">
        <v>0</v>
      </c>
      <c r="Z174">
        <f>Tableau_Lancer_la_requête_à_partir_de_dbfin01[[#This Row],[CATEG_ISSUER]]</f>
        <v>0</v>
      </c>
      <c r="AC174">
        <v>173</v>
      </c>
    </row>
    <row r="175" spans="1:29" x14ac:dyDescent="0.25">
      <c r="A175">
        <f t="shared" si="2"/>
        <v>174</v>
      </c>
      <c r="B175" t="s">
        <v>510</v>
      </c>
      <c r="I175" t="s">
        <v>166</v>
      </c>
      <c r="J175" t="s">
        <v>171</v>
      </c>
      <c r="K175" t="s">
        <v>172</v>
      </c>
      <c r="L175" s="20"/>
      <c r="M175" s="20"/>
      <c r="N175" t="s">
        <v>511</v>
      </c>
      <c r="P175">
        <v>0</v>
      </c>
      <c r="Q175" s="20">
        <v>18264</v>
      </c>
      <c r="R175" t="s">
        <v>126</v>
      </c>
      <c r="S175" s="20"/>
      <c r="U175" s="20"/>
      <c r="W175">
        <v>0</v>
      </c>
      <c r="X175">
        <v>0</v>
      </c>
      <c r="Y175">
        <v>0</v>
      </c>
      <c r="Z175">
        <f>Tableau_Lancer_la_requête_à_partir_de_dbfin01[[#This Row],[CATEG_ISSUER]]</f>
        <v>0</v>
      </c>
      <c r="AC175">
        <v>174</v>
      </c>
    </row>
    <row r="176" spans="1:29" x14ac:dyDescent="0.25">
      <c r="A176">
        <f t="shared" si="2"/>
        <v>175</v>
      </c>
      <c r="B176" t="s">
        <v>512</v>
      </c>
      <c r="I176" t="s">
        <v>166</v>
      </c>
      <c r="J176" t="s">
        <v>171</v>
      </c>
      <c r="K176" t="s">
        <v>172</v>
      </c>
      <c r="L176" s="20"/>
      <c r="M176" s="20"/>
      <c r="N176" t="s">
        <v>513</v>
      </c>
      <c r="P176">
        <v>0</v>
      </c>
      <c r="Q176" s="20">
        <v>18264</v>
      </c>
      <c r="R176" t="s">
        <v>126</v>
      </c>
      <c r="S176" s="20"/>
      <c r="U176" s="20"/>
      <c r="W176">
        <v>0</v>
      </c>
      <c r="X176">
        <v>0</v>
      </c>
      <c r="Y176">
        <v>0</v>
      </c>
      <c r="Z176">
        <f>Tableau_Lancer_la_requête_à_partir_de_dbfin01[[#This Row],[CATEG_ISSUER]]</f>
        <v>0</v>
      </c>
      <c r="AC176">
        <v>175</v>
      </c>
    </row>
    <row r="177" spans="1:29" x14ac:dyDescent="0.25">
      <c r="A177">
        <f t="shared" si="2"/>
        <v>176</v>
      </c>
      <c r="B177" t="s">
        <v>514</v>
      </c>
      <c r="I177" t="s">
        <v>166</v>
      </c>
      <c r="J177" t="s">
        <v>171</v>
      </c>
      <c r="K177" t="s">
        <v>172</v>
      </c>
      <c r="L177" s="20"/>
      <c r="M177" s="20"/>
      <c r="N177" t="s">
        <v>515</v>
      </c>
      <c r="P177">
        <v>0</v>
      </c>
      <c r="Q177" s="20">
        <v>18264</v>
      </c>
      <c r="R177" t="s">
        <v>126</v>
      </c>
      <c r="S177" s="20"/>
      <c r="U177" s="20"/>
      <c r="W177">
        <v>0</v>
      </c>
      <c r="X177">
        <v>0</v>
      </c>
      <c r="Y177">
        <v>0</v>
      </c>
      <c r="Z177">
        <f>Tableau_Lancer_la_requête_à_partir_de_dbfin01[[#This Row],[CATEG_ISSUER]]</f>
        <v>0</v>
      </c>
      <c r="AC177">
        <v>176</v>
      </c>
    </row>
    <row r="178" spans="1:29" x14ac:dyDescent="0.25">
      <c r="A178">
        <f t="shared" si="2"/>
        <v>177</v>
      </c>
      <c r="B178" t="s">
        <v>516</v>
      </c>
      <c r="I178" t="s">
        <v>166</v>
      </c>
      <c r="J178" t="s">
        <v>171</v>
      </c>
      <c r="K178" t="s">
        <v>172</v>
      </c>
      <c r="L178" s="20"/>
      <c r="M178" s="20"/>
      <c r="N178" t="s">
        <v>517</v>
      </c>
      <c r="P178">
        <v>0</v>
      </c>
      <c r="Q178" s="20">
        <v>18264</v>
      </c>
      <c r="R178" t="s">
        <v>126</v>
      </c>
      <c r="S178" s="20"/>
      <c r="U178" s="20"/>
      <c r="W178">
        <v>0</v>
      </c>
      <c r="X178">
        <v>0</v>
      </c>
      <c r="Y178">
        <v>0</v>
      </c>
      <c r="Z178">
        <f>Tableau_Lancer_la_requête_à_partir_de_dbfin01[[#This Row],[CATEG_ISSUER]]</f>
        <v>0</v>
      </c>
      <c r="AC178">
        <v>177</v>
      </c>
    </row>
    <row r="179" spans="1:29" x14ac:dyDescent="0.25">
      <c r="A179">
        <f t="shared" si="2"/>
        <v>178</v>
      </c>
      <c r="B179" t="s">
        <v>518</v>
      </c>
      <c r="I179" t="s">
        <v>166</v>
      </c>
      <c r="J179" t="s">
        <v>171</v>
      </c>
      <c r="K179" t="s">
        <v>172</v>
      </c>
      <c r="L179" s="20"/>
      <c r="M179" s="20"/>
      <c r="N179" t="s">
        <v>519</v>
      </c>
      <c r="Q179" s="20">
        <v>18264</v>
      </c>
      <c r="R179" t="s">
        <v>126</v>
      </c>
      <c r="S179" s="20"/>
      <c r="U179" s="20"/>
      <c r="W179">
        <v>0</v>
      </c>
      <c r="X179">
        <v>0</v>
      </c>
      <c r="Y179">
        <v>0</v>
      </c>
      <c r="Z179">
        <f>Tableau_Lancer_la_requête_à_partir_de_dbfin01[[#This Row],[CATEG_ISSUER]]</f>
        <v>0</v>
      </c>
      <c r="AC179">
        <v>178</v>
      </c>
    </row>
    <row r="180" spans="1:29" x14ac:dyDescent="0.25">
      <c r="A180">
        <f t="shared" si="2"/>
        <v>179</v>
      </c>
      <c r="B180" t="s">
        <v>520</v>
      </c>
      <c r="I180" t="s">
        <v>134</v>
      </c>
      <c r="J180" t="s">
        <v>346</v>
      </c>
      <c r="K180" t="s">
        <v>346</v>
      </c>
      <c r="L180" s="20"/>
      <c r="M180" s="20"/>
      <c r="N180" t="s">
        <v>521</v>
      </c>
      <c r="P180">
        <v>0</v>
      </c>
      <c r="Q180" s="20">
        <v>18264</v>
      </c>
      <c r="R180" t="s">
        <v>126</v>
      </c>
      <c r="S180" s="20"/>
      <c r="U180" s="20"/>
      <c r="W180">
        <v>0</v>
      </c>
      <c r="X180">
        <v>0</v>
      </c>
      <c r="Y180">
        <v>0</v>
      </c>
      <c r="Z180">
        <f>Tableau_Lancer_la_requête_à_partir_de_dbfin01[[#This Row],[CATEG_ISSUER]]</f>
        <v>0</v>
      </c>
      <c r="AC180">
        <v>179</v>
      </c>
    </row>
    <row r="181" spans="1:29" x14ac:dyDescent="0.25">
      <c r="A181">
        <f t="shared" si="2"/>
        <v>180</v>
      </c>
      <c r="B181" t="s">
        <v>522</v>
      </c>
      <c r="I181" t="s">
        <v>166</v>
      </c>
      <c r="J181" t="s">
        <v>171</v>
      </c>
      <c r="K181" t="s">
        <v>172</v>
      </c>
      <c r="L181" s="20"/>
      <c r="M181" s="20"/>
      <c r="N181" t="s">
        <v>523</v>
      </c>
      <c r="P181">
        <v>0</v>
      </c>
      <c r="Q181" s="20">
        <v>18264</v>
      </c>
      <c r="R181" t="s">
        <v>126</v>
      </c>
      <c r="S181" s="20"/>
      <c r="U181" s="20"/>
      <c r="W181">
        <v>0</v>
      </c>
      <c r="X181">
        <v>0</v>
      </c>
      <c r="Y181">
        <v>0</v>
      </c>
      <c r="Z181">
        <f>Tableau_Lancer_la_requête_à_partir_de_dbfin01[[#This Row],[CATEG_ISSUER]]</f>
        <v>0</v>
      </c>
      <c r="AC181">
        <v>180</v>
      </c>
    </row>
    <row r="182" spans="1:29" x14ac:dyDescent="0.25">
      <c r="A182">
        <f t="shared" si="2"/>
        <v>181</v>
      </c>
      <c r="B182" t="s">
        <v>524</v>
      </c>
      <c r="I182" t="s">
        <v>118</v>
      </c>
      <c r="J182" t="s">
        <v>119</v>
      </c>
      <c r="K182" t="s">
        <v>120</v>
      </c>
      <c r="L182" s="20"/>
      <c r="M182" s="20"/>
      <c r="N182" t="s">
        <v>525</v>
      </c>
      <c r="P182">
        <v>0</v>
      </c>
      <c r="Q182" s="20">
        <v>18264</v>
      </c>
      <c r="R182" t="s">
        <v>126</v>
      </c>
      <c r="S182" s="20"/>
      <c r="U182" s="20"/>
      <c r="W182">
        <v>0</v>
      </c>
      <c r="X182">
        <v>0</v>
      </c>
      <c r="Y182">
        <v>0</v>
      </c>
      <c r="Z182">
        <f>Tableau_Lancer_la_requête_à_partir_de_dbfin01[[#This Row],[CATEG_ISSUER]]</f>
        <v>0</v>
      </c>
      <c r="AC182">
        <v>181</v>
      </c>
    </row>
    <row r="183" spans="1:29" x14ac:dyDescent="0.25">
      <c r="A183">
        <f t="shared" si="2"/>
        <v>182</v>
      </c>
      <c r="B183" t="s">
        <v>526</v>
      </c>
      <c r="I183" t="s">
        <v>134</v>
      </c>
      <c r="J183" t="s">
        <v>346</v>
      </c>
      <c r="K183" t="s">
        <v>346</v>
      </c>
      <c r="L183" s="20"/>
      <c r="M183" s="20"/>
      <c r="N183" t="s">
        <v>527</v>
      </c>
      <c r="P183">
        <v>0</v>
      </c>
      <c r="Q183" s="20">
        <v>18264</v>
      </c>
      <c r="R183" t="s">
        <v>126</v>
      </c>
      <c r="S183" s="20"/>
      <c r="U183" s="20"/>
      <c r="W183">
        <v>0</v>
      </c>
      <c r="X183">
        <v>0</v>
      </c>
      <c r="Y183">
        <v>0</v>
      </c>
      <c r="Z183">
        <f>Tableau_Lancer_la_requête_à_partir_de_dbfin01[[#This Row],[CATEG_ISSUER]]</f>
        <v>0</v>
      </c>
      <c r="AC183">
        <v>182</v>
      </c>
    </row>
    <row r="184" spans="1:29" x14ac:dyDescent="0.25">
      <c r="A184">
        <f t="shared" si="2"/>
        <v>183</v>
      </c>
      <c r="B184" t="s">
        <v>528</v>
      </c>
      <c r="I184" t="s">
        <v>166</v>
      </c>
      <c r="J184" t="s">
        <v>167</v>
      </c>
      <c r="K184" t="s">
        <v>529</v>
      </c>
      <c r="L184" s="20"/>
      <c r="M184" s="20"/>
      <c r="N184" t="s">
        <v>530</v>
      </c>
      <c r="P184">
        <v>0</v>
      </c>
      <c r="Q184" s="20">
        <v>18264</v>
      </c>
      <c r="R184" t="s">
        <v>126</v>
      </c>
      <c r="S184" s="20"/>
      <c r="U184" s="20"/>
      <c r="W184">
        <v>0</v>
      </c>
      <c r="X184">
        <v>0</v>
      </c>
      <c r="Y184">
        <v>0</v>
      </c>
      <c r="Z184">
        <f>Tableau_Lancer_la_requête_à_partir_de_dbfin01[[#This Row],[CATEG_ISSUER]]</f>
        <v>0</v>
      </c>
      <c r="AC184">
        <v>183</v>
      </c>
    </row>
    <row r="185" spans="1:29" x14ac:dyDescent="0.25">
      <c r="A185">
        <f t="shared" si="2"/>
        <v>184</v>
      </c>
      <c r="B185" t="s">
        <v>531</v>
      </c>
      <c r="I185" t="s">
        <v>166</v>
      </c>
      <c r="J185" t="s">
        <v>171</v>
      </c>
      <c r="K185" t="s">
        <v>529</v>
      </c>
      <c r="L185" s="20"/>
      <c r="M185" s="20"/>
      <c r="N185" t="s">
        <v>532</v>
      </c>
      <c r="P185">
        <v>0</v>
      </c>
      <c r="Q185" s="20">
        <v>18264</v>
      </c>
      <c r="R185" t="s">
        <v>126</v>
      </c>
      <c r="S185" s="20"/>
      <c r="U185" s="20"/>
      <c r="W185">
        <v>0</v>
      </c>
      <c r="X185">
        <v>0</v>
      </c>
      <c r="Y185">
        <v>0</v>
      </c>
      <c r="Z185">
        <f>Tableau_Lancer_la_requête_à_partir_de_dbfin01[[#This Row],[CATEG_ISSUER]]</f>
        <v>0</v>
      </c>
      <c r="AC185">
        <v>184</v>
      </c>
    </row>
    <row r="186" spans="1:29" x14ac:dyDescent="0.25">
      <c r="A186">
        <f t="shared" si="2"/>
        <v>185</v>
      </c>
      <c r="B186" t="s">
        <v>533</v>
      </c>
      <c r="I186" t="s">
        <v>166</v>
      </c>
      <c r="J186" t="s">
        <v>171</v>
      </c>
      <c r="K186" t="s">
        <v>529</v>
      </c>
      <c r="L186" s="20"/>
      <c r="M186" s="20"/>
      <c r="N186" t="s">
        <v>534</v>
      </c>
      <c r="Q186" s="20">
        <v>18264</v>
      </c>
      <c r="R186" t="s">
        <v>126</v>
      </c>
      <c r="S186" s="20"/>
      <c r="U186" s="20"/>
      <c r="W186">
        <v>0</v>
      </c>
      <c r="X186">
        <v>0</v>
      </c>
      <c r="Y186">
        <v>0</v>
      </c>
      <c r="Z186">
        <f>Tableau_Lancer_la_requête_à_partir_de_dbfin01[[#This Row],[CATEG_ISSUER]]</f>
        <v>0</v>
      </c>
      <c r="AC186">
        <v>185</v>
      </c>
    </row>
    <row r="187" spans="1:29" x14ac:dyDescent="0.25">
      <c r="A187">
        <f t="shared" si="2"/>
        <v>186</v>
      </c>
      <c r="B187" t="s">
        <v>535</v>
      </c>
      <c r="I187" t="s">
        <v>166</v>
      </c>
      <c r="J187" t="s">
        <v>171</v>
      </c>
      <c r="K187" t="s">
        <v>172</v>
      </c>
      <c r="L187" s="20"/>
      <c r="M187" s="20"/>
      <c r="N187" t="s">
        <v>536</v>
      </c>
      <c r="P187">
        <v>0</v>
      </c>
      <c r="Q187" s="20">
        <v>18264</v>
      </c>
      <c r="R187" t="s">
        <v>126</v>
      </c>
      <c r="S187" s="20"/>
      <c r="U187" s="20"/>
      <c r="W187">
        <v>0</v>
      </c>
      <c r="X187">
        <v>0</v>
      </c>
      <c r="Y187">
        <v>0</v>
      </c>
      <c r="Z187">
        <f>Tableau_Lancer_la_requête_à_partir_de_dbfin01[[#This Row],[CATEG_ISSUER]]</f>
        <v>0</v>
      </c>
      <c r="AC187">
        <v>186</v>
      </c>
    </row>
    <row r="188" spans="1:29" x14ac:dyDescent="0.25">
      <c r="A188">
        <f t="shared" si="2"/>
        <v>187</v>
      </c>
      <c r="B188" t="s">
        <v>537</v>
      </c>
      <c r="C188" t="s">
        <v>538</v>
      </c>
      <c r="D188" t="s">
        <v>111</v>
      </c>
      <c r="E188">
        <v>9</v>
      </c>
      <c r="I188" t="s">
        <v>107</v>
      </c>
      <c r="J188" t="s">
        <v>114</v>
      </c>
      <c r="K188" t="s">
        <v>115</v>
      </c>
      <c r="L188" s="20">
        <v>45231</v>
      </c>
      <c r="M188" s="20"/>
      <c r="N188" t="s">
        <v>539</v>
      </c>
      <c r="O188">
        <v>9</v>
      </c>
      <c r="P188">
        <v>2</v>
      </c>
      <c r="Q188" s="20">
        <v>34455</v>
      </c>
      <c r="R188" t="s">
        <v>126</v>
      </c>
      <c r="S188" s="20"/>
      <c r="U188" s="20"/>
      <c r="W188">
        <v>0</v>
      </c>
      <c r="X188">
        <v>0</v>
      </c>
      <c r="Y188">
        <v>0</v>
      </c>
      <c r="Z188" t="str">
        <f>Tableau_Lancer_la_requête_à_partir_de_dbfin01[[#This Row],[CATEG_ISSUER]]</f>
        <v>poche_obligation</v>
      </c>
      <c r="AC188">
        <v>187</v>
      </c>
    </row>
    <row r="189" spans="1:29" x14ac:dyDescent="0.25">
      <c r="A189">
        <f t="shared" si="2"/>
        <v>188</v>
      </c>
      <c r="B189" t="s">
        <v>540</v>
      </c>
      <c r="C189" t="s">
        <v>538</v>
      </c>
      <c r="D189" t="s">
        <v>111</v>
      </c>
      <c r="E189">
        <v>9</v>
      </c>
      <c r="I189" t="s">
        <v>107</v>
      </c>
      <c r="J189" t="s">
        <v>114</v>
      </c>
      <c r="K189" t="s">
        <v>115</v>
      </c>
      <c r="L189" s="20">
        <v>47423</v>
      </c>
      <c r="M189" s="20"/>
      <c r="N189" t="s">
        <v>541</v>
      </c>
      <c r="O189">
        <v>5.25</v>
      </c>
      <c r="P189">
        <v>2</v>
      </c>
      <c r="Q189" s="20">
        <v>36281</v>
      </c>
      <c r="R189" t="s">
        <v>126</v>
      </c>
      <c r="S189" s="20"/>
      <c r="U189" s="20"/>
      <c r="W189">
        <v>0</v>
      </c>
      <c r="X189">
        <v>0</v>
      </c>
      <c r="Y189">
        <v>0</v>
      </c>
      <c r="Z189" t="str">
        <f>Tableau_Lancer_la_requête_à_partir_de_dbfin01[[#This Row],[CATEG_ISSUER]]</f>
        <v>poche_obligation</v>
      </c>
      <c r="AC189">
        <v>188</v>
      </c>
    </row>
    <row r="190" spans="1:29" x14ac:dyDescent="0.25">
      <c r="A190">
        <f t="shared" si="2"/>
        <v>189</v>
      </c>
      <c r="B190" t="s">
        <v>542</v>
      </c>
      <c r="C190" t="s">
        <v>538</v>
      </c>
      <c r="D190" t="s">
        <v>160</v>
      </c>
      <c r="E190">
        <v>10</v>
      </c>
      <c r="G190" t="s">
        <v>543</v>
      </c>
      <c r="I190" t="s">
        <v>107</v>
      </c>
      <c r="J190" t="s">
        <v>131</v>
      </c>
      <c r="K190" t="s">
        <v>131</v>
      </c>
      <c r="L190" s="20">
        <v>43514</v>
      </c>
      <c r="M190" s="20"/>
      <c r="N190" t="s">
        <v>544</v>
      </c>
      <c r="O190">
        <v>5</v>
      </c>
      <c r="P190">
        <v>1</v>
      </c>
      <c r="Q190" s="20">
        <v>36574</v>
      </c>
      <c r="R190" t="s">
        <v>126</v>
      </c>
      <c r="S190" s="20">
        <v>41598</v>
      </c>
      <c r="T190">
        <v>3.6800000667572021</v>
      </c>
      <c r="U190" s="20"/>
      <c r="W190">
        <v>0</v>
      </c>
      <c r="X190">
        <v>1</v>
      </c>
      <c r="Y190">
        <v>0</v>
      </c>
      <c r="Z190" t="str">
        <f>Tableau_Lancer_la_requête_à_partir_de_dbfin01[[#This Row],[CATEG_ISSUER]]</f>
        <v>Finance</v>
      </c>
      <c r="AC190">
        <v>189</v>
      </c>
    </row>
    <row r="191" spans="1:29" x14ac:dyDescent="0.25">
      <c r="A191">
        <f t="shared" si="2"/>
        <v>190</v>
      </c>
      <c r="B191" t="s">
        <v>545</v>
      </c>
      <c r="C191" t="s">
        <v>538</v>
      </c>
      <c r="D191" t="s">
        <v>111</v>
      </c>
      <c r="E191">
        <v>9</v>
      </c>
      <c r="I191" t="s">
        <v>107</v>
      </c>
      <c r="J191" t="s">
        <v>114</v>
      </c>
      <c r="K191" t="s">
        <v>189</v>
      </c>
      <c r="L191" s="20">
        <v>44454</v>
      </c>
      <c r="M191" s="20"/>
      <c r="N191" t="s">
        <v>546</v>
      </c>
      <c r="O191">
        <v>2.1</v>
      </c>
      <c r="P191">
        <v>2</v>
      </c>
      <c r="Q191" s="20">
        <v>40436</v>
      </c>
      <c r="R191" t="s">
        <v>191</v>
      </c>
      <c r="S191" s="20"/>
      <c r="U191" s="20"/>
      <c r="W191">
        <v>108.22161</v>
      </c>
      <c r="X191">
        <v>0</v>
      </c>
      <c r="Y191">
        <v>0</v>
      </c>
      <c r="Z191" t="str">
        <f>Tableau_Lancer_la_requête_à_partir_de_dbfin01[[#This Row],[CATEG_ISSUER]]</f>
        <v>poche_obligation</v>
      </c>
      <c r="AC191">
        <v>190</v>
      </c>
    </row>
    <row r="192" spans="1:29" x14ac:dyDescent="0.25">
      <c r="A192">
        <f t="shared" si="2"/>
        <v>191</v>
      </c>
      <c r="B192" t="s">
        <v>547</v>
      </c>
      <c r="C192" t="s">
        <v>538</v>
      </c>
      <c r="D192" t="s">
        <v>111</v>
      </c>
      <c r="E192">
        <v>9</v>
      </c>
      <c r="I192" t="s">
        <v>107</v>
      </c>
      <c r="J192" t="s">
        <v>114</v>
      </c>
      <c r="K192" t="s">
        <v>189</v>
      </c>
      <c r="L192" s="20">
        <v>46280</v>
      </c>
      <c r="M192" s="20"/>
      <c r="N192" t="s">
        <v>548</v>
      </c>
      <c r="O192">
        <v>3.1</v>
      </c>
      <c r="P192">
        <v>2</v>
      </c>
      <c r="Q192" s="20">
        <v>40801</v>
      </c>
      <c r="R192" t="s">
        <v>191</v>
      </c>
      <c r="S192" s="20"/>
      <c r="U192" s="20"/>
      <c r="W192">
        <v>110.55968</v>
      </c>
      <c r="X192">
        <v>0</v>
      </c>
      <c r="Y192">
        <v>0</v>
      </c>
      <c r="Z192" t="str">
        <f>Tableau_Lancer_la_requête_à_partir_de_dbfin01[[#This Row],[CATEG_ISSUER]]</f>
        <v>poche_obligation</v>
      </c>
      <c r="AC192">
        <v>191</v>
      </c>
    </row>
    <row r="193" spans="1:29" x14ac:dyDescent="0.25">
      <c r="A193">
        <f t="shared" si="2"/>
        <v>192</v>
      </c>
      <c r="B193" t="s">
        <v>549</v>
      </c>
      <c r="C193" t="s">
        <v>538</v>
      </c>
      <c r="D193" t="s">
        <v>111</v>
      </c>
      <c r="E193">
        <v>9</v>
      </c>
      <c r="I193" t="s">
        <v>107</v>
      </c>
      <c r="J193" t="s">
        <v>114</v>
      </c>
      <c r="K193" t="s">
        <v>115</v>
      </c>
      <c r="L193" s="20">
        <v>44621</v>
      </c>
      <c r="M193" s="20"/>
      <c r="N193" t="s">
        <v>550</v>
      </c>
      <c r="O193">
        <v>5</v>
      </c>
      <c r="P193">
        <v>2</v>
      </c>
      <c r="Q193" s="20">
        <v>40969</v>
      </c>
      <c r="R193" t="s">
        <v>126</v>
      </c>
      <c r="S193" s="20"/>
      <c r="U193" s="20"/>
      <c r="W193">
        <v>0</v>
      </c>
      <c r="X193">
        <v>0</v>
      </c>
      <c r="Y193">
        <v>0</v>
      </c>
      <c r="Z193" t="str">
        <f>Tableau_Lancer_la_requête_à_partir_de_dbfin01[[#This Row],[CATEG_ISSUER]]</f>
        <v>poche_obligation</v>
      </c>
      <c r="AC193">
        <v>192</v>
      </c>
    </row>
    <row r="194" spans="1:29" x14ac:dyDescent="0.25">
      <c r="A194">
        <f t="shared" ref="A194:A257" si="3">AC194</f>
        <v>193</v>
      </c>
      <c r="B194" t="s">
        <v>551</v>
      </c>
      <c r="C194" t="s">
        <v>122</v>
      </c>
      <c r="D194" t="s">
        <v>160</v>
      </c>
      <c r="E194">
        <v>5</v>
      </c>
      <c r="F194" t="s">
        <v>126</v>
      </c>
      <c r="G194" t="s">
        <v>552</v>
      </c>
      <c r="H194" t="s">
        <v>126</v>
      </c>
      <c r="I194" t="s">
        <v>107</v>
      </c>
      <c r="J194" t="s">
        <v>131</v>
      </c>
      <c r="K194" t="s">
        <v>131</v>
      </c>
      <c r="L194" s="20">
        <v>43494</v>
      </c>
      <c r="M194" s="20">
        <v>43494</v>
      </c>
      <c r="N194" t="s">
        <v>553</v>
      </c>
      <c r="O194">
        <v>5.125</v>
      </c>
      <c r="P194">
        <v>1</v>
      </c>
      <c r="Q194" s="20">
        <v>40207</v>
      </c>
      <c r="R194" t="s">
        <v>126</v>
      </c>
      <c r="S194" s="20">
        <v>41876</v>
      </c>
      <c r="T194">
        <v>1</v>
      </c>
      <c r="U194" s="20">
        <v>43494</v>
      </c>
      <c r="V194" t="s">
        <v>126</v>
      </c>
      <c r="W194">
        <v>0</v>
      </c>
      <c r="X194">
        <v>0</v>
      </c>
      <c r="Y194">
        <v>0</v>
      </c>
      <c r="Z194" t="str">
        <f>Tableau_Lancer_la_requête_à_partir_de_dbfin01[[#This Row],[CATEG_ISSUER]]</f>
        <v>Finance</v>
      </c>
      <c r="AC194">
        <v>193</v>
      </c>
    </row>
    <row r="195" spans="1:29" x14ac:dyDescent="0.25">
      <c r="A195">
        <f t="shared" si="3"/>
        <v>194</v>
      </c>
      <c r="B195" t="s">
        <v>554</v>
      </c>
      <c r="C195" t="s">
        <v>538</v>
      </c>
      <c r="D195" t="s">
        <v>111</v>
      </c>
      <c r="E195">
        <v>9</v>
      </c>
      <c r="I195" t="s">
        <v>107</v>
      </c>
      <c r="J195" t="s">
        <v>114</v>
      </c>
      <c r="K195" t="s">
        <v>115</v>
      </c>
      <c r="L195" s="20">
        <v>44805</v>
      </c>
      <c r="M195" s="20"/>
      <c r="N195" t="s">
        <v>555</v>
      </c>
      <c r="O195">
        <v>5.5</v>
      </c>
      <c r="P195">
        <v>2</v>
      </c>
      <c r="Q195" s="20">
        <v>41153</v>
      </c>
      <c r="R195" t="s">
        <v>126</v>
      </c>
      <c r="S195" s="20"/>
      <c r="U195" s="20"/>
      <c r="W195">
        <v>0</v>
      </c>
      <c r="X195">
        <v>0</v>
      </c>
      <c r="Y195">
        <v>0</v>
      </c>
      <c r="Z195" t="str">
        <f>Tableau_Lancer_la_requête_à_partir_de_dbfin01[[#This Row],[CATEG_ISSUER]]</f>
        <v>poche_obligation</v>
      </c>
      <c r="AC195">
        <v>194</v>
      </c>
    </row>
    <row r="196" spans="1:29" x14ac:dyDescent="0.25">
      <c r="A196">
        <f t="shared" si="3"/>
        <v>195</v>
      </c>
      <c r="B196" t="s">
        <v>556</v>
      </c>
      <c r="C196" t="s">
        <v>538</v>
      </c>
      <c r="D196" t="s">
        <v>111</v>
      </c>
      <c r="E196">
        <v>9</v>
      </c>
      <c r="I196" t="s">
        <v>107</v>
      </c>
      <c r="J196" t="s">
        <v>114</v>
      </c>
      <c r="K196" t="s">
        <v>115</v>
      </c>
      <c r="L196" s="20">
        <v>44866</v>
      </c>
      <c r="M196" s="20"/>
      <c r="N196" t="s">
        <v>557</v>
      </c>
      <c r="O196">
        <v>5.5</v>
      </c>
      <c r="P196">
        <v>2</v>
      </c>
      <c r="Q196" s="20">
        <v>41214</v>
      </c>
      <c r="R196" t="s">
        <v>126</v>
      </c>
      <c r="S196" s="20"/>
      <c r="U196" s="20"/>
      <c r="W196">
        <v>0</v>
      </c>
      <c r="X196">
        <v>0</v>
      </c>
      <c r="Y196">
        <v>0</v>
      </c>
      <c r="Z196" t="str">
        <f>Tableau_Lancer_la_requête_à_partir_de_dbfin01[[#This Row],[CATEG_ISSUER]]</f>
        <v>poche_obligation</v>
      </c>
      <c r="AC196">
        <v>195</v>
      </c>
    </row>
    <row r="197" spans="1:29" x14ac:dyDescent="0.25">
      <c r="A197">
        <f t="shared" si="3"/>
        <v>196</v>
      </c>
      <c r="B197" t="s">
        <v>558</v>
      </c>
      <c r="I197" t="s">
        <v>166</v>
      </c>
      <c r="J197" t="s">
        <v>171</v>
      </c>
      <c r="K197" t="s">
        <v>172</v>
      </c>
      <c r="L197" s="20"/>
      <c r="M197" s="20"/>
      <c r="N197" t="s">
        <v>559</v>
      </c>
      <c r="P197">
        <v>0</v>
      </c>
      <c r="Q197" s="20">
        <v>18264</v>
      </c>
      <c r="R197" t="s">
        <v>126</v>
      </c>
      <c r="S197" s="20"/>
      <c r="U197" s="20"/>
      <c r="W197">
        <v>0</v>
      </c>
      <c r="X197">
        <v>0</v>
      </c>
      <c r="Y197">
        <v>0</v>
      </c>
      <c r="Z197">
        <f>Tableau_Lancer_la_requête_à_partir_de_dbfin01[[#This Row],[CATEG_ISSUER]]</f>
        <v>0</v>
      </c>
      <c r="AC197">
        <v>196</v>
      </c>
    </row>
    <row r="198" spans="1:29" x14ac:dyDescent="0.25">
      <c r="A198">
        <f t="shared" si="3"/>
        <v>197</v>
      </c>
      <c r="B198" t="s">
        <v>560</v>
      </c>
      <c r="I198" t="s">
        <v>166</v>
      </c>
      <c r="J198" t="s">
        <v>167</v>
      </c>
      <c r="K198" t="s">
        <v>561</v>
      </c>
      <c r="L198" s="20"/>
      <c r="M198" s="20"/>
      <c r="N198" t="s">
        <v>562</v>
      </c>
      <c r="P198">
        <v>0</v>
      </c>
      <c r="Q198" s="20">
        <v>18264</v>
      </c>
      <c r="R198" t="s">
        <v>126</v>
      </c>
      <c r="S198" s="20"/>
      <c r="U198" s="20"/>
      <c r="W198">
        <v>0</v>
      </c>
      <c r="X198">
        <v>0</v>
      </c>
      <c r="Y198">
        <v>0</v>
      </c>
      <c r="Z198">
        <f>Tableau_Lancer_la_requête_à_partir_de_dbfin01[[#This Row],[CATEG_ISSUER]]</f>
        <v>0</v>
      </c>
      <c r="AC198">
        <v>197</v>
      </c>
    </row>
    <row r="199" spans="1:29" x14ac:dyDescent="0.25">
      <c r="A199">
        <f t="shared" si="3"/>
        <v>198</v>
      </c>
      <c r="B199" t="s">
        <v>563</v>
      </c>
      <c r="I199" t="s">
        <v>166</v>
      </c>
      <c r="J199" t="s">
        <v>167</v>
      </c>
      <c r="K199" t="s">
        <v>561</v>
      </c>
      <c r="L199" s="20"/>
      <c r="M199" s="20"/>
      <c r="N199" t="s">
        <v>564</v>
      </c>
      <c r="P199">
        <v>0</v>
      </c>
      <c r="Q199" s="20">
        <v>18264</v>
      </c>
      <c r="R199" t="s">
        <v>126</v>
      </c>
      <c r="S199" s="20"/>
      <c r="U199" s="20"/>
      <c r="W199">
        <v>0</v>
      </c>
      <c r="X199">
        <v>0</v>
      </c>
      <c r="Y199">
        <v>0</v>
      </c>
      <c r="Z199">
        <f>Tableau_Lancer_la_requête_à_partir_de_dbfin01[[#This Row],[CATEG_ISSUER]]</f>
        <v>0</v>
      </c>
      <c r="AC199">
        <v>198</v>
      </c>
    </row>
    <row r="200" spans="1:29" x14ac:dyDescent="0.25">
      <c r="A200">
        <f t="shared" si="3"/>
        <v>199</v>
      </c>
      <c r="B200" t="s">
        <v>565</v>
      </c>
      <c r="I200" t="s">
        <v>166</v>
      </c>
      <c r="J200" t="s">
        <v>167</v>
      </c>
      <c r="K200" t="s">
        <v>168</v>
      </c>
      <c r="L200" s="20"/>
      <c r="M200" s="20"/>
      <c r="N200" t="s">
        <v>566</v>
      </c>
      <c r="P200">
        <v>0</v>
      </c>
      <c r="Q200" s="20">
        <v>18264</v>
      </c>
      <c r="R200" t="s">
        <v>126</v>
      </c>
      <c r="S200" s="20"/>
      <c r="U200" s="20"/>
      <c r="W200">
        <v>0</v>
      </c>
      <c r="X200">
        <v>0</v>
      </c>
      <c r="Y200">
        <v>0</v>
      </c>
      <c r="Z200">
        <f>Tableau_Lancer_la_requête_à_partir_de_dbfin01[[#This Row],[CATEG_ISSUER]]</f>
        <v>0</v>
      </c>
      <c r="AC200">
        <v>199</v>
      </c>
    </row>
    <row r="201" spans="1:29" x14ac:dyDescent="0.25">
      <c r="A201">
        <f t="shared" si="3"/>
        <v>200</v>
      </c>
      <c r="B201" t="s">
        <v>567</v>
      </c>
      <c r="I201" t="s">
        <v>134</v>
      </c>
      <c r="J201" t="s">
        <v>346</v>
      </c>
      <c r="K201" t="s">
        <v>346</v>
      </c>
      <c r="L201" s="20"/>
      <c r="M201" s="20"/>
      <c r="N201" t="s">
        <v>568</v>
      </c>
      <c r="P201">
        <v>0</v>
      </c>
      <c r="Q201" s="20">
        <v>18264</v>
      </c>
      <c r="R201" t="s">
        <v>126</v>
      </c>
      <c r="S201" s="20"/>
      <c r="U201" s="20"/>
      <c r="W201">
        <v>0</v>
      </c>
      <c r="X201">
        <v>0</v>
      </c>
      <c r="Y201">
        <v>0</v>
      </c>
      <c r="Z201">
        <f>Tableau_Lancer_la_requête_à_partir_de_dbfin01[[#This Row],[CATEG_ISSUER]]</f>
        <v>0</v>
      </c>
      <c r="AC201">
        <v>200</v>
      </c>
    </row>
    <row r="202" spans="1:29" x14ac:dyDescent="0.25">
      <c r="A202">
        <f t="shared" si="3"/>
        <v>201</v>
      </c>
      <c r="B202" t="s">
        <v>569</v>
      </c>
      <c r="I202" t="s">
        <v>166</v>
      </c>
      <c r="J202" t="s">
        <v>171</v>
      </c>
      <c r="K202" t="s">
        <v>172</v>
      </c>
      <c r="L202" s="20"/>
      <c r="M202" s="20"/>
      <c r="N202" t="s">
        <v>570</v>
      </c>
      <c r="P202">
        <v>0</v>
      </c>
      <c r="Q202" s="20">
        <v>18264</v>
      </c>
      <c r="R202" t="s">
        <v>126</v>
      </c>
      <c r="S202" s="20"/>
      <c r="U202" s="20"/>
      <c r="W202">
        <v>0</v>
      </c>
      <c r="X202">
        <v>0</v>
      </c>
      <c r="Y202">
        <v>0</v>
      </c>
      <c r="Z202">
        <f>Tableau_Lancer_la_requête_à_partir_de_dbfin01[[#This Row],[CATEG_ISSUER]]</f>
        <v>0</v>
      </c>
      <c r="AC202">
        <v>201</v>
      </c>
    </row>
    <row r="203" spans="1:29" x14ac:dyDescent="0.25">
      <c r="A203">
        <f t="shared" si="3"/>
        <v>202</v>
      </c>
      <c r="B203" t="s">
        <v>571</v>
      </c>
      <c r="I203" t="s">
        <v>118</v>
      </c>
      <c r="J203" t="s">
        <v>119</v>
      </c>
      <c r="K203" t="s">
        <v>120</v>
      </c>
      <c r="L203" s="20"/>
      <c r="M203" s="20"/>
      <c r="N203" t="s">
        <v>572</v>
      </c>
      <c r="P203">
        <v>0</v>
      </c>
      <c r="Q203" s="20">
        <v>18264</v>
      </c>
      <c r="R203" t="s">
        <v>126</v>
      </c>
      <c r="S203" s="20"/>
      <c r="U203" s="20"/>
      <c r="W203">
        <v>0</v>
      </c>
      <c r="X203">
        <v>0</v>
      </c>
      <c r="Y203">
        <v>0</v>
      </c>
      <c r="Z203">
        <f>Tableau_Lancer_la_requête_à_partir_de_dbfin01[[#This Row],[CATEG_ISSUER]]</f>
        <v>0</v>
      </c>
      <c r="AC203">
        <v>202</v>
      </c>
    </row>
    <row r="204" spans="1:29" x14ac:dyDescent="0.25">
      <c r="A204">
        <f t="shared" si="3"/>
        <v>203</v>
      </c>
      <c r="B204" t="s">
        <v>573</v>
      </c>
      <c r="I204" t="s">
        <v>166</v>
      </c>
      <c r="J204" t="s">
        <v>167</v>
      </c>
      <c r="K204" t="s">
        <v>168</v>
      </c>
      <c r="L204" s="20"/>
      <c r="M204" s="20"/>
      <c r="N204" t="s">
        <v>574</v>
      </c>
      <c r="P204">
        <v>0</v>
      </c>
      <c r="Q204" s="20">
        <v>18264</v>
      </c>
      <c r="R204" t="s">
        <v>126</v>
      </c>
      <c r="S204" s="20"/>
      <c r="U204" s="20"/>
      <c r="W204">
        <v>0</v>
      </c>
      <c r="X204">
        <v>0</v>
      </c>
      <c r="Y204">
        <v>0</v>
      </c>
      <c r="Z204">
        <f>Tableau_Lancer_la_requête_à_partir_de_dbfin01[[#This Row],[CATEG_ISSUER]]</f>
        <v>0</v>
      </c>
      <c r="AC204">
        <v>203</v>
      </c>
    </row>
    <row r="205" spans="1:29" x14ac:dyDescent="0.25">
      <c r="A205">
        <f t="shared" si="3"/>
        <v>204</v>
      </c>
      <c r="B205" t="s">
        <v>575</v>
      </c>
      <c r="I205" t="s">
        <v>134</v>
      </c>
      <c r="J205" t="s">
        <v>346</v>
      </c>
      <c r="K205" t="s">
        <v>346</v>
      </c>
      <c r="L205" s="20"/>
      <c r="M205" s="20"/>
      <c r="N205" t="s">
        <v>576</v>
      </c>
      <c r="P205">
        <v>0</v>
      </c>
      <c r="Q205" s="20">
        <v>18264</v>
      </c>
      <c r="R205" t="s">
        <v>126</v>
      </c>
      <c r="S205" s="20"/>
      <c r="U205" s="20"/>
      <c r="W205">
        <v>0</v>
      </c>
      <c r="X205">
        <v>0</v>
      </c>
      <c r="Y205">
        <v>0</v>
      </c>
      <c r="Z205">
        <f>Tableau_Lancer_la_requête_à_partir_de_dbfin01[[#This Row],[CATEG_ISSUER]]</f>
        <v>0</v>
      </c>
      <c r="AC205">
        <v>204</v>
      </c>
    </row>
    <row r="206" spans="1:29" x14ac:dyDescent="0.25">
      <c r="A206">
        <f t="shared" si="3"/>
        <v>205</v>
      </c>
      <c r="B206" t="s">
        <v>577</v>
      </c>
      <c r="I206" t="s">
        <v>118</v>
      </c>
      <c r="J206" t="s">
        <v>326</v>
      </c>
      <c r="K206" t="s">
        <v>326</v>
      </c>
      <c r="L206" s="20"/>
      <c r="M206" s="20"/>
      <c r="N206" t="s">
        <v>578</v>
      </c>
      <c r="P206">
        <v>0</v>
      </c>
      <c r="Q206" s="20">
        <v>18264</v>
      </c>
      <c r="R206" t="s">
        <v>126</v>
      </c>
      <c r="S206" s="20"/>
      <c r="U206" s="20"/>
      <c r="W206">
        <v>0</v>
      </c>
      <c r="X206">
        <v>0</v>
      </c>
      <c r="Y206">
        <v>0</v>
      </c>
      <c r="Z206">
        <f>Tableau_Lancer_la_requête_à_partir_de_dbfin01[[#This Row],[CATEG_ISSUER]]</f>
        <v>0</v>
      </c>
      <c r="AC206">
        <v>205</v>
      </c>
    </row>
    <row r="207" spans="1:29" x14ac:dyDescent="0.25">
      <c r="A207">
        <f t="shared" si="3"/>
        <v>206</v>
      </c>
      <c r="B207" t="s">
        <v>579</v>
      </c>
      <c r="I207" t="s">
        <v>118</v>
      </c>
      <c r="J207" t="s">
        <v>119</v>
      </c>
      <c r="K207" t="s">
        <v>120</v>
      </c>
      <c r="L207" s="20"/>
      <c r="M207" s="20"/>
      <c r="N207" t="s">
        <v>187</v>
      </c>
      <c r="Q207" s="20">
        <v>18264</v>
      </c>
      <c r="R207" t="s">
        <v>126</v>
      </c>
      <c r="S207" s="20"/>
      <c r="U207" s="20"/>
      <c r="W207">
        <v>0</v>
      </c>
      <c r="X207">
        <v>0</v>
      </c>
      <c r="Y207">
        <v>0</v>
      </c>
      <c r="Z207">
        <f>Tableau_Lancer_la_requête_à_partir_de_dbfin01[[#This Row],[CATEG_ISSUER]]</f>
        <v>0</v>
      </c>
      <c r="AC207">
        <v>206</v>
      </c>
    </row>
    <row r="208" spans="1:29" x14ac:dyDescent="0.25">
      <c r="A208">
        <f t="shared" si="3"/>
        <v>207</v>
      </c>
      <c r="B208" t="s">
        <v>580</v>
      </c>
      <c r="I208" t="s">
        <v>118</v>
      </c>
      <c r="J208" t="s">
        <v>119</v>
      </c>
      <c r="K208" t="s">
        <v>120</v>
      </c>
      <c r="L208" s="20"/>
      <c r="M208" s="20"/>
      <c r="N208" t="s">
        <v>581</v>
      </c>
      <c r="P208">
        <v>0</v>
      </c>
      <c r="Q208" s="20">
        <v>18264</v>
      </c>
      <c r="R208" t="s">
        <v>126</v>
      </c>
      <c r="S208" s="20"/>
      <c r="U208" s="20"/>
      <c r="W208">
        <v>0</v>
      </c>
      <c r="X208">
        <v>0</v>
      </c>
      <c r="Y208">
        <v>0</v>
      </c>
      <c r="Z208">
        <f>Tableau_Lancer_la_requête_à_partir_de_dbfin01[[#This Row],[CATEG_ISSUER]]</f>
        <v>0</v>
      </c>
      <c r="AC208">
        <v>207</v>
      </c>
    </row>
    <row r="209" spans="1:29" x14ac:dyDescent="0.25">
      <c r="A209">
        <f t="shared" si="3"/>
        <v>208</v>
      </c>
      <c r="B209" t="s">
        <v>582</v>
      </c>
      <c r="I209" t="s">
        <v>166</v>
      </c>
      <c r="J209" t="s">
        <v>171</v>
      </c>
      <c r="K209" t="s">
        <v>172</v>
      </c>
      <c r="L209" s="20"/>
      <c r="M209" s="20"/>
      <c r="N209" t="s">
        <v>583</v>
      </c>
      <c r="P209">
        <v>0</v>
      </c>
      <c r="Q209" s="20">
        <v>18264</v>
      </c>
      <c r="R209" t="s">
        <v>126</v>
      </c>
      <c r="S209" s="20"/>
      <c r="U209" s="20"/>
      <c r="W209">
        <v>0</v>
      </c>
      <c r="X209">
        <v>0</v>
      </c>
      <c r="Y209">
        <v>0</v>
      </c>
      <c r="Z209">
        <f>Tableau_Lancer_la_requête_à_partir_de_dbfin01[[#This Row],[CATEG_ISSUER]]</f>
        <v>0</v>
      </c>
      <c r="AC209">
        <v>208</v>
      </c>
    </row>
    <row r="210" spans="1:29" x14ac:dyDescent="0.25">
      <c r="A210">
        <f t="shared" si="3"/>
        <v>209</v>
      </c>
      <c r="B210" t="s">
        <v>584</v>
      </c>
      <c r="I210" t="s">
        <v>118</v>
      </c>
      <c r="J210" t="s">
        <v>119</v>
      </c>
      <c r="K210" t="s">
        <v>120</v>
      </c>
      <c r="L210" s="20"/>
      <c r="M210" s="20"/>
      <c r="N210" t="s">
        <v>585</v>
      </c>
      <c r="P210">
        <v>0</v>
      </c>
      <c r="Q210" s="20">
        <v>18264</v>
      </c>
      <c r="R210" t="s">
        <v>126</v>
      </c>
      <c r="S210" s="20"/>
      <c r="U210" s="20"/>
      <c r="W210">
        <v>0</v>
      </c>
      <c r="X210">
        <v>0</v>
      </c>
      <c r="Y210">
        <v>0</v>
      </c>
      <c r="Z210">
        <f>Tableau_Lancer_la_requête_à_partir_de_dbfin01[[#This Row],[CATEG_ISSUER]]</f>
        <v>0</v>
      </c>
      <c r="AC210">
        <v>209</v>
      </c>
    </row>
    <row r="211" spans="1:29" x14ac:dyDescent="0.25">
      <c r="A211">
        <f t="shared" si="3"/>
        <v>210</v>
      </c>
      <c r="B211" t="s">
        <v>586</v>
      </c>
      <c r="I211" t="s">
        <v>166</v>
      </c>
      <c r="J211" t="s">
        <v>167</v>
      </c>
      <c r="K211" t="s">
        <v>168</v>
      </c>
      <c r="L211" s="20"/>
      <c r="M211" s="20"/>
      <c r="N211" t="s">
        <v>587</v>
      </c>
      <c r="Q211" s="20">
        <v>18264</v>
      </c>
      <c r="R211" t="s">
        <v>126</v>
      </c>
      <c r="S211" s="20"/>
      <c r="U211" s="20"/>
      <c r="W211">
        <v>0</v>
      </c>
      <c r="X211">
        <v>0</v>
      </c>
      <c r="Y211">
        <v>0</v>
      </c>
      <c r="Z211">
        <f>Tableau_Lancer_la_requête_à_partir_de_dbfin01[[#This Row],[CATEG_ISSUER]]</f>
        <v>0</v>
      </c>
      <c r="AC211">
        <v>210</v>
      </c>
    </row>
    <row r="212" spans="1:29" x14ac:dyDescent="0.25">
      <c r="A212">
        <f t="shared" si="3"/>
        <v>211</v>
      </c>
      <c r="B212" t="s">
        <v>588</v>
      </c>
      <c r="I212" t="s">
        <v>118</v>
      </c>
      <c r="J212" t="s">
        <v>119</v>
      </c>
      <c r="K212" t="s">
        <v>120</v>
      </c>
      <c r="L212" s="20"/>
      <c r="M212" s="20"/>
      <c r="N212" t="s">
        <v>589</v>
      </c>
      <c r="Q212" s="20">
        <v>18264</v>
      </c>
      <c r="R212" t="s">
        <v>126</v>
      </c>
      <c r="S212" s="20"/>
      <c r="U212" s="20"/>
      <c r="W212">
        <v>0</v>
      </c>
      <c r="X212">
        <v>0</v>
      </c>
      <c r="Y212">
        <v>0</v>
      </c>
      <c r="Z212">
        <f>Tableau_Lancer_la_requête_à_partir_de_dbfin01[[#This Row],[CATEG_ISSUER]]</f>
        <v>0</v>
      </c>
      <c r="AC212">
        <v>211</v>
      </c>
    </row>
    <row r="213" spans="1:29" x14ac:dyDescent="0.25">
      <c r="A213">
        <f t="shared" si="3"/>
        <v>212</v>
      </c>
      <c r="B213" t="s">
        <v>590</v>
      </c>
      <c r="I213" t="s">
        <v>118</v>
      </c>
      <c r="J213" t="s">
        <v>119</v>
      </c>
      <c r="K213" t="s">
        <v>120</v>
      </c>
      <c r="L213" s="20"/>
      <c r="M213" s="20"/>
      <c r="N213" t="s">
        <v>591</v>
      </c>
      <c r="Q213" s="20">
        <v>18264</v>
      </c>
      <c r="R213" t="s">
        <v>126</v>
      </c>
      <c r="S213" s="20"/>
      <c r="U213" s="20"/>
      <c r="W213">
        <v>0</v>
      </c>
      <c r="X213">
        <v>0</v>
      </c>
      <c r="Y213">
        <v>0</v>
      </c>
      <c r="Z213">
        <f>Tableau_Lancer_la_requête_à_partir_de_dbfin01[[#This Row],[CATEG_ISSUER]]</f>
        <v>0</v>
      </c>
      <c r="AC213">
        <v>212</v>
      </c>
    </row>
    <row r="214" spans="1:29" x14ac:dyDescent="0.25">
      <c r="A214">
        <f t="shared" si="3"/>
        <v>213</v>
      </c>
      <c r="B214" t="s">
        <v>592</v>
      </c>
      <c r="C214" t="s">
        <v>593</v>
      </c>
      <c r="D214" t="s">
        <v>111</v>
      </c>
      <c r="E214">
        <v>1</v>
      </c>
      <c r="I214" t="s">
        <v>107</v>
      </c>
      <c r="J214" t="s">
        <v>114</v>
      </c>
      <c r="K214" t="s">
        <v>115</v>
      </c>
      <c r="L214" s="20">
        <v>44941</v>
      </c>
      <c r="M214" s="20"/>
      <c r="N214" t="s">
        <v>594</v>
      </c>
      <c r="O214">
        <v>3.75</v>
      </c>
      <c r="P214">
        <v>1</v>
      </c>
      <c r="Q214" s="20">
        <v>39097</v>
      </c>
      <c r="R214" t="s">
        <v>126</v>
      </c>
      <c r="S214" s="20"/>
      <c r="U214" s="20"/>
      <c r="W214">
        <v>0</v>
      </c>
      <c r="X214">
        <v>0</v>
      </c>
      <c r="Y214">
        <v>0</v>
      </c>
      <c r="Z214" t="str">
        <f>Tableau_Lancer_la_requête_à_partir_de_dbfin01[[#This Row],[CATEG_ISSUER]]</f>
        <v>poche_obligation</v>
      </c>
      <c r="AC214">
        <v>213</v>
      </c>
    </row>
    <row r="215" spans="1:29" x14ac:dyDescent="0.25">
      <c r="A215">
        <f t="shared" si="3"/>
        <v>214</v>
      </c>
      <c r="B215" t="s">
        <v>595</v>
      </c>
      <c r="C215" t="s">
        <v>593</v>
      </c>
      <c r="D215" t="s">
        <v>111</v>
      </c>
      <c r="E215">
        <v>1</v>
      </c>
      <c r="I215" t="s">
        <v>107</v>
      </c>
      <c r="J215" t="s">
        <v>114</v>
      </c>
      <c r="K215" t="s">
        <v>115</v>
      </c>
      <c r="L215" s="20">
        <v>46767</v>
      </c>
      <c r="M215" s="20"/>
      <c r="N215" t="s">
        <v>596</v>
      </c>
      <c r="O215">
        <v>5.5</v>
      </c>
      <c r="P215">
        <v>1</v>
      </c>
      <c r="Q215" s="20">
        <v>36175</v>
      </c>
      <c r="R215" t="s">
        <v>126</v>
      </c>
      <c r="S215" s="20"/>
      <c r="U215" s="20"/>
      <c r="W215">
        <v>0</v>
      </c>
      <c r="X215">
        <v>0</v>
      </c>
      <c r="Y215">
        <v>0</v>
      </c>
      <c r="Z215" t="str">
        <f>Tableau_Lancer_la_requête_à_partir_de_dbfin01[[#This Row],[CATEG_ISSUER]]</f>
        <v>poche_obligation</v>
      </c>
      <c r="AC215">
        <v>214</v>
      </c>
    </row>
    <row r="216" spans="1:29" x14ac:dyDescent="0.25">
      <c r="A216">
        <f t="shared" si="3"/>
        <v>215</v>
      </c>
      <c r="B216" t="s">
        <v>597</v>
      </c>
      <c r="I216" t="s">
        <v>166</v>
      </c>
      <c r="J216" t="s">
        <v>171</v>
      </c>
      <c r="K216" t="s">
        <v>172</v>
      </c>
      <c r="L216" s="20"/>
      <c r="M216" s="20"/>
      <c r="N216" t="s">
        <v>187</v>
      </c>
      <c r="Q216" s="20">
        <v>18264</v>
      </c>
      <c r="R216" t="s">
        <v>126</v>
      </c>
      <c r="S216" s="20"/>
      <c r="U216" s="20"/>
      <c r="W216">
        <v>0</v>
      </c>
      <c r="X216">
        <v>0</v>
      </c>
      <c r="Y216">
        <v>0</v>
      </c>
      <c r="Z216">
        <f>Tableau_Lancer_la_requête_à_partir_de_dbfin01[[#This Row],[CATEG_ISSUER]]</f>
        <v>0</v>
      </c>
      <c r="AC216">
        <v>215</v>
      </c>
    </row>
    <row r="217" spans="1:29" x14ac:dyDescent="0.25">
      <c r="A217">
        <f t="shared" si="3"/>
        <v>216</v>
      </c>
      <c r="B217" t="s">
        <v>598</v>
      </c>
      <c r="I217" t="s">
        <v>166</v>
      </c>
      <c r="J217" t="s">
        <v>171</v>
      </c>
      <c r="K217" t="s">
        <v>172</v>
      </c>
      <c r="L217" s="20"/>
      <c r="M217" s="20"/>
      <c r="N217" t="s">
        <v>599</v>
      </c>
      <c r="P217">
        <v>0</v>
      </c>
      <c r="Q217" s="20">
        <v>18264</v>
      </c>
      <c r="R217" t="s">
        <v>126</v>
      </c>
      <c r="S217" s="20"/>
      <c r="U217" s="20"/>
      <c r="W217">
        <v>0</v>
      </c>
      <c r="X217">
        <v>0</v>
      </c>
      <c r="Y217">
        <v>0</v>
      </c>
      <c r="Z217">
        <f>Tableau_Lancer_la_requête_à_partir_de_dbfin01[[#This Row],[CATEG_ISSUER]]</f>
        <v>0</v>
      </c>
      <c r="AC217">
        <v>216</v>
      </c>
    </row>
    <row r="218" spans="1:29" x14ac:dyDescent="0.25">
      <c r="A218">
        <f t="shared" si="3"/>
        <v>217</v>
      </c>
      <c r="B218" t="s">
        <v>600</v>
      </c>
      <c r="I218" t="s">
        <v>166</v>
      </c>
      <c r="J218" t="s">
        <v>171</v>
      </c>
      <c r="K218" t="s">
        <v>172</v>
      </c>
      <c r="L218" s="20"/>
      <c r="M218" s="20"/>
      <c r="N218" t="s">
        <v>601</v>
      </c>
      <c r="P218">
        <v>0</v>
      </c>
      <c r="Q218" s="20">
        <v>18264</v>
      </c>
      <c r="R218" t="s">
        <v>126</v>
      </c>
      <c r="S218" s="20"/>
      <c r="U218" s="20"/>
      <c r="W218">
        <v>0</v>
      </c>
      <c r="X218">
        <v>0</v>
      </c>
      <c r="Y218">
        <v>0</v>
      </c>
      <c r="Z218">
        <f>Tableau_Lancer_la_requête_à_partir_de_dbfin01[[#This Row],[CATEG_ISSUER]]</f>
        <v>0</v>
      </c>
      <c r="AC218">
        <v>217</v>
      </c>
    </row>
    <row r="219" spans="1:29" x14ac:dyDescent="0.25">
      <c r="A219">
        <f t="shared" si="3"/>
        <v>218</v>
      </c>
      <c r="B219" t="s">
        <v>602</v>
      </c>
      <c r="I219" t="s">
        <v>166</v>
      </c>
      <c r="J219" t="s">
        <v>171</v>
      </c>
      <c r="K219" t="s">
        <v>172</v>
      </c>
      <c r="L219" s="20"/>
      <c r="M219" s="20"/>
      <c r="N219" t="s">
        <v>603</v>
      </c>
      <c r="Q219" s="20">
        <v>18264</v>
      </c>
      <c r="R219" t="s">
        <v>126</v>
      </c>
      <c r="S219" s="20"/>
      <c r="U219" s="20"/>
      <c r="W219">
        <v>0</v>
      </c>
      <c r="X219">
        <v>0</v>
      </c>
      <c r="Y219">
        <v>0</v>
      </c>
      <c r="Z219">
        <f>Tableau_Lancer_la_requête_à_partir_de_dbfin01[[#This Row],[CATEG_ISSUER]]</f>
        <v>0</v>
      </c>
      <c r="AC219">
        <v>218</v>
      </c>
    </row>
    <row r="220" spans="1:29" x14ac:dyDescent="0.25">
      <c r="A220">
        <f t="shared" si="3"/>
        <v>219</v>
      </c>
      <c r="B220" t="s">
        <v>604</v>
      </c>
      <c r="C220" t="s">
        <v>593</v>
      </c>
      <c r="D220" t="s">
        <v>111</v>
      </c>
      <c r="E220">
        <v>1</v>
      </c>
      <c r="I220" t="s">
        <v>107</v>
      </c>
      <c r="J220" t="s">
        <v>114</v>
      </c>
      <c r="K220" t="s">
        <v>115</v>
      </c>
      <c r="L220" s="20">
        <v>45122</v>
      </c>
      <c r="M220" s="20"/>
      <c r="N220" t="s">
        <v>605</v>
      </c>
      <c r="O220">
        <v>1.75</v>
      </c>
      <c r="P220">
        <v>1</v>
      </c>
      <c r="Q220" s="20">
        <v>41470</v>
      </c>
      <c r="R220" t="s">
        <v>126</v>
      </c>
      <c r="S220" s="20"/>
      <c r="U220" s="20"/>
      <c r="W220">
        <v>0</v>
      </c>
      <c r="X220">
        <v>0</v>
      </c>
      <c r="Y220">
        <v>0</v>
      </c>
      <c r="Z220" t="str">
        <f>Tableau_Lancer_la_requête_à_partir_de_dbfin01[[#This Row],[CATEG_ISSUER]]</f>
        <v>poche_obligation</v>
      </c>
      <c r="AC220">
        <v>219</v>
      </c>
    </row>
    <row r="221" spans="1:29" x14ac:dyDescent="0.25">
      <c r="A221">
        <f t="shared" si="3"/>
        <v>220</v>
      </c>
      <c r="B221" t="s">
        <v>606</v>
      </c>
      <c r="I221" t="s">
        <v>166</v>
      </c>
      <c r="J221" t="s">
        <v>171</v>
      </c>
      <c r="K221" t="s">
        <v>172</v>
      </c>
      <c r="L221" s="20"/>
      <c r="M221" s="20"/>
      <c r="N221" t="s">
        <v>607</v>
      </c>
      <c r="P221">
        <v>0</v>
      </c>
      <c r="Q221" s="20">
        <v>18264</v>
      </c>
      <c r="R221" t="s">
        <v>126</v>
      </c>
      <c r="S221" s="20"/>
      <c r="U221" s="20"/>
      <c r="W221">
        <v>0</v>
      </c>
      <c r="X221">
        <v>0</v>
      </c>
      <c r="Y221">
        <v>0</v>
      </c>
      <c r="Z221">
        <f>Tableau_Lancer_la_requête_à_partir_de_dbfin01[[#This Row],[CATEG_ISSUER]]</f>
        <v>0</v>
      </c>
      <c r="AC221">
        <v>220</v>
      </c>
    </row>
    <row r="222" spans="1:29" x14ac:dyDescent="0.25">
      <c r="A222">
        <f t="shared" si="3"/>
        <v>221</v>
      </c>
      <c r="B222" t="s">
        <v>608</v>
      </c>
      <c r="E222">
        <v>18</v>
      </c>
      <c r="G222" t="s">
        <v>254</v>
      </c>
      <c r="I222" t="s">
        <v>80</v>
      </c>
      <c r="J222" t="s">
        <v>80</v>
      </c>
      <c r="K222" t="s">
        <v>80</v>
      </c>
      <c r="L222" s="20">
        <v>41379</v>
      </c>
      <c r="M222" s="20"/>
      <c r="N222" t="s">
        <v>609</v>
      </c>
      <c r="O222">
        <v>2.625</v>
      </c>
      <c r="P222">
        <v>0</v>
      </c>
      <c r="Q222" s="20">
        <v>40648</v>
      </c>
      <c r="R222" t="s">
        <v>126</v>
      </c>
      <c r="S222" s="20"/>
      <c r="U222" s="20"/>
      <c r="W222">
        <v>0</v>
      </c>
      <c r="X222">
        <v>0</v>
      </c>
      <c r="Y222">
        <v>0</v>
      </c>
      <c r="Z222">
        <f>Tableau_Lancer_la_requête_à_partir_de_dbfin01[[#This Row],[CATEG_ISSUER]]</f>
        <v>0</v>
      </c>
      <c r="AC222">
        <v>221</v>
      </c>
    </row>
    <row r="223" spans="1:29" x14ac:dyDescent="0.25">
      <c r="A223">
        <f t="shared" si="3"/>
        <v>222</v>
      </c>
      <c r="B223" t="s">
        <v>610</v>
      </c>
      <c r="I223" t="s">
        <v>166</v>
      </c>
      <c r="J223" t="s">
        <v>171</v>
      </c>
      <c r="K223" t="s">
        <v>172</v>
      </c>
      <c r="L223" s="20"/>
      <c r="M223" s="20"/>
      <c r="N223" t="s">
        <v>611</v>
      </c>
      <c r="P223">
        <v>0</v>
      </c>
      <c r="Q223" s="20">
        <v>18264</v>
      </c>
      <c r="R223" t="s">
        <v>126</v>
      </c>
      <c r="S223" s="20"/>
      <c r="U223" s="20"/>
      <c r="W223">
        <v>0</v>
      </c>
      <c r="X223">
        <v>0</v>
      </c>
      <c r="Y223">
        <v>0</v>
      </c>
      <c r="Z223">
        <f>Tableau_Lancer_la_requête_à_partir_de_dbfin01[[#This Row],[CATEG_ISSUER]]</f>
        <v>0</v>
      </c>
      <c r="AC223">
        <v>222</v>
      </c>
    </row>
    <row r="224" spans="1:29" x14ac:dyDescent="0.25">
      <c r="A224">
        <f t="shared" si="3"/>
        <v>223</v>
      </c>
      <c r="B224" t="s">
        <v>612</v>
      </c>
      <c r="I224" t="s">
        <v>134</v>
      </c>
      <c r="J224" t="s">
        <v>346</v>
      </c>
      <c r="K224" t="s">
        <v>346</v>
      </c>
      <c r="L224" s="20"/>
      <c r="M224" s="20"/>
      <c r="N224" t="s">
        <v>613</v>
      </c>
      <c r="P224">
        <v>0</v>
      </c>
      <c r="Q224" s="20">
        <v>18264</v>
      </c>
      <c r="R224" t="s">
        <v>126</v>
      </c>
      <c r="S224" s="20"/>
      <c r="U224" s="20"/>
      <c r="W224">
        <v>0</v>
      </c>
      <c r="X224">
        <v>0</v>
      </c>
      <c r="Y224">
        <v>0</v>
      </c>
      <c r="Z224">
        <f>Tableau_Lancer_la_requête_à_partir_de_dbfin01[[#This Row],[CATEG_ISSUER]]</f>
        <v>0</v>
      </c>
      <c r="AC224">
        <v>223</v>
      </c>
    </row>
    <row r="225" spans="1:29" x14ac:dyDescent="0.25">
      <c r="A225">
        <f t="shared" si="3"/>
        <v>224</v>
      </c>
      <c r="B225" t="s">
        <v>614</v>
      </c>
      <c r="I225" t="s">
        <v>134</v>
      </c>
      <c r="J225" t="s">
        <v>346</v>
      </c>
      <c r="K225" t="s">
        <v>346</v>
      </c>
      <c r="L225" s="20"/>
      <c r="M225" s="20"/>
      <c r="N225" t="s">
        <v>187</v>
      </c>
      <c r="Q225" s="20">
        <v>18264</v>
      </c>
      <c r="R225" t="s">
        <v>126</v>
      </c>
      <c r="S225" s="20"/>
      <c r="U225" s="20"/>
      <c r="W225">
        <v>0</v>
      </c>
      <c r="X225">
        <v>0</v>
      </c>
      <c r="Y225">
        <v>0</v>
      </c>
      <c r="Z225">
        <f>Tableau_Lancer_la_requête_à_partir_de_dbfin01[[#This Row],[CATEG_ISSUER]]</f>
        <v>0</v>
      </c>
      <c r="AC225">
        <v>224</v>
      </c>
    </row>
    <row r="226" spans="1:29" x14ac:dyDescent="0.25">
      <c r="A226">
        <f t="shared" si="3"/>
        <v>225</v>
      </c>
      <c r="B226" t="s">
        <v>615</v>
      </c>
      <c r="I226" t="s">
        <v>166</v>
      </c>
      <c r="J226" t="s">
        <v>171</v>
      </c>
      <c r="K226" t="s">
        <v>172</v>
      </c>
      <c r="L226" s="20"/>
      <c r="M226" s="20"/>
      <c r="N226" t="s">
        <v>187</v>
      </c>
      <c r="Q226" s="20">
        <v>18264</v>
      </c>
      <c r="R226" t="s">
        <v>126</v>
      </c>
      <c r="S226" s="20"/>
      <c r="U226" s="20"/>
      <c r="W226">
        <v>0</v>
      </c>
      <c r="X226">
        <v>0</v>
      </c>
      <c r="Y226">
        <v>0</v>
      </c>
      <c r="Z226">
        <f>Tableau_Lancer_la_requête_à_partir_de_dbfin01[[#This Row],[CATEG_ISSUER]]</f>
        <v>0</v>
      </c>
      <c r="AC226">
        <v>225</v>
      </c>
    </row>
    <row r="227" spans="1:29" x14ac:dyDescent="0.25">
      <c r="A227">
        <f t="shared" si="3"/>
        <v>226</v>
      </c>
      <c r="B227" t="s">
        <v>616</v>
      </c>
      <c r="I227" t="s">
        <v>166</v>
      </c>
      <c r="J227" t="s">
        <v>171</v>
      </c>
      <c r="K227" t="s">
        <v>172</v>
      </c>
      <c r="L227" s="20"/>
      <c r="M227" s="20"/>
      <c r="N227" t="s">
        <v>617</v>
      </c>
      <c r="P227">
        <v>0</v>
      </c>
      <c r="Q227" s="20">
        <v>18264</v>
      </c>
      <c r="R227" t="s">
        <v>126</v>
      </c>
      <c r="S227" s="20"/>
      <c r="U227" s="20"/>
      <c r="W227">
        <v>0</v>
      </c>
      <c r="X227">
        <v>0</v>
      </c>
      <c r="Y227">
        <v>0</v>
      </c>
      <c r="Z227">
        <f>Tableau_Lancer_la_requête_à_partir_de_dbfin01[[#This Row],[CATEG_ISSUER]]</f>
        <v>0</v>
      </c>
      <c r="AC227">
        <v>226</v>
      </c>
    </row>
    <row r="228" spans="1:29" x14ac:dyDescent="0.25">
      <c r="A228">
        <f t="shared" si="3"/>
        <v>227</v>
      </c>
      <c r="B228" t="s">
        <v>618</v>
      </c>
      <c r="C228" t="s">
        <v>110</v>
      </c>
      <c r="D228" t="s">
        <v>160</v>
      </c>
      <c r="E228">
        <v>9</v>
      </c>
      <c r="G228" t="s">
        <v>619</v>
      </c>
      <c r="I228" t="s">
        <v>107</v>
      </c>
      <c r="J228" t="s">
        <v>131</v>
      </c>
      <c r="K228" t="s">
        <v>131</v>
      </c>
      <c r="L228" s="20">
        <v>42179</v>
      </c>
      <c r="M228" s="20"/>
      <c r="N228" t="s">
        <v>620</v>
      </c>
      <c r="O228">
        <v>4.8</v>
      </c>
      <c r="P228">
        <v>2</v>
      </c>
      <c r="Q228" s="20">
        <v>38710</v>
      </c>
      <c r="R228" t="s">
        <v>126</v>
      </c>
      <c r="S228" s="20"/>
      <c r="U228" s="20"/>
      <c r="W228">
        <v>0</v>
      </c>
      <c r="X228">
        <v>0</v>
      </c>
      <c r="Y228">
        <v>0</v>
      </c>
      <c r="Z228" t="str">
        <f>Tableau_Lancer_la_requête_à_partir_de_dbfin01[[#This Row],[CATEG_ISSUER]]</f>
        <v>Finance</v>
      </c>
      <c r="AC228">
        <v>227</v>
      </c>
    </row>
    <row r="229" spans="1:29" x14ac:dyDescent="0.25">
      <c r="A229">
        <f t="shared" si="3"/>
        <v>228</v>
      </c>
      <c r="B229" t="s">
        <v>621</v>
      </c>
      <c r="C229" t="s">
        <v>538</v>
      </c>
      <c r="D229" t="s">
        <v>129</v>
      </c>
      <c r="E229">
        <v>11</v>
      </c>
      <c r="G229" t="s">
        <v>622</v>
      </c>
      <c r="I229" t="s">
        <v>80</v>
      </c>
      <c r="J229" t="s">
        <v>80</v>
      </c>
      <c r="K229" t="s">
        <v>80</v>
      </c>
      <c r="L229" s="20">
        <v>41912</v>
      </c>
      <c r="M229" s="20"/>
      <c r="N229" t="s">
        <v>623</v>
      </c>
      <c r="O229">
        <v>4.95</v>
      </c>
      <c r="P229">
        <v>2</v>
      </c>
      <c r="Q229" s="20">
        <v>38806</v>
      </c>
      <c r="R229" t="s">
        <v>126</v>
      </c>
      <c r="S229" s="20"/>
      <c r="U229" s="20"/>
      <c r="W229">
        <v>0</v>
      </c>
      <c r="X229">
        <v>0</v>
      </c>
      <c r="Y229">
        <v>0</v>
      </c>
      <c r="Z229" t="str">
        <f>Tableau_Lancer_la_requête_à_partir_de_dbfin01[[#This Row],[CATEG_ISSUER]]</f>
        <v>Corporate</v>
      </c>
      <c r="AC229">
        <v>228</v>
      </c>
    </row>
    <row r="230" spans="1:29" x14ac:dyDescent="0.25">
      <c r="A230">
        <f t="shared" si="3"/>
        <v>229</v>
      </c>
      <c r="B230" t="s">
        <v>624</v>
      </c>
      <c r="C230" t="s">
        <v>110</v>
      </c>
      <c r="D230" t="s">
        <v>160</v>
      </c>
      <c r="E230">
        <v>6</v>
      </c>
      <c r="G230" t="s">
        <v>359</v>
      </c>
      <c r="I230" t="s">
        <v>107</v>
      </c>
      <c r="J230" t="s">
        <v>131</v>
      </c>
      <c r="K230" t="s">
        <v>131</v>
      </c>
      <c r="L230" s="20">
        <v>42384</v>
      </c>
      <c r="M230" s="20"/>
      <c r="N230" t="s">
        <v>625</v>
      </c>
      <c r="O230">
        <v>3.5</v>
      </c>
      <c r="P230">
        <v>2</v>
      </c>
      <c r="Q230" s="20">
        <v>40739</v>
      </c>
      <c r="R230" t="s">
        <v>126</v>
      </c>
      <c r="S230" s="20">
        <v>40757</v>
      </c>
      <c r="T230">
        <v>3.5999999046325684</v>
      </c>
      <c r="U230" s="20"/>
      <c r="W230">
        <v>0</v>
      </c>
      <c r="X230">
        <v>0</v>
      </c>
      <c r="Y230">
        <v>0</v>
      </c>
      <c r="Z230" t="str">
        <f>Tableau_Lancer_la_requête_à_partir_de_dbfin01[[#This Row],[CATEG_ISSUER]]</f>
        <v>Finance</v>
      </c>
      <c r="AC230">
        <v>229</v>
      </c>
    </row>
    <row r="231" spans="1:29" x14ac:dyDescent="0.25">
      <c r="A231">
        <f t="shared" si="3"/>
        <v>230</v>
      </c>
      <c r="B231" t="s">
        <v>626</v>
      </c>
      <c r="C231" t="s">
        <v>538</v>
      </c>
      <c r="D231" t="s">
        <v>129</v>
      </c>
      <c r="E231">
        <v>9</v>
      </c>
      <c r="G231" t="s">
        <v>627</v>
      </c>
      <c r="I231" t="s">
        <v>107</v>
      </c>
      <c r="J231" t="s">
        <v>131</v>
      </c>
      <c r="K231" t="s">
        <v>131</v>
      </c>
      <c r="L231" s="20">
        <v>41919</v>
      </c>
      <c r="M231" s="20"/>
      <c r="N231" t="s">
        <v>628</v>
      </c>
      <c r="O231">
        <v>3.875</v>
      </c>
      <c r="P231">
        <v>2</v>
      </c>
      <c r="Q231" s="20">
        <v>40275</v>
      </c>
      <c r="R231" t="s">
        <v>126</v>
      </c>
      <c r="S231" s="20">
        <v>40754</v>
      </c>
      <c r="T231">
        <v>4.25</v>
      </c>
      <c r="U231" s="20"/>
      <c r="W231">
        <v>0</v>
      </c>
      <c r="X231">
        <v>0</v>
      </c>
      <c r="Y231">
        <v>0</v>
      </c>
      <c r="Z231" t="str">
        <f>Tableau_Lancer_la_requête_à_partir_de_dbfin01[[#This Row],[CATEG_ISSUER]]</f>
        <v>Corporate</v>
      </c>
      <c r="AC231">
        <v>230</v>
      </c>
    </row>
    <row r="232" spans="1:29" x14ac:dyDescent="0.25">
      <c r="A232">
        <f t="shared" si="3"/>
        <v>231</v>
      </c>
      <c r="B232" t="s">
        <v>629</v>
      </c>
      <c r="I232" t="s">
        <v>134</v>
      </c>
      <c r="J232" t="s">
        <v>346</v>
      </c>
      <c r="K232" t="s">
        <v>346</v>
      </c>
      <c r="L232" s="20"/>
      <c r="M232" s="20"/>
      <c r="N232" t="s">
        <v>187</v>
      </c>
      <c r="Q232" s="20">
        <v>18264</v>
      </c>
      <c r="R232" t="s">
        <v>126</v>
      </c>
      <c r="S232" s="20"/>
      <c r="U232" s="20"/>
      <c r="W232">
        <v>0</v>
      </c>
      <c r="X232">
        <v>0</v>
      </c>
      <c r="Y232">
        <v>0</v>
      </c>
      <c r="Z232">
        <f>Tableau_Lancer_la_requête_à_partir_de_dbfin01[[#This Row],[CATEG_ISSUER]]</f>
        <v>0</v>
      </c>
      <c r="AC232">
        <v>231</v>
      </c>
    </row>
    <row r="233" spans="1:29" x14ac:dyDescent="0.25">
      <c r="A233">
        <f t="shared" si="3"/>
        <v>232</v>
      </c>
      <c r="B233" t="s">
        <v>630</v>
      </c>
      <c r="I233" t="s">
        <v>134</v>
      </c>
      <c r="J233" t="s">
        <v>346</v>
      </c>
      <c r="K233" t="s">
        <v>346</v>
      </c>
      <c r="L233" s="20"/>
      <c r="M233" s="20"/>
      <c r="N233" t="s">
        <v>631</v>
      </c>
      <c r="P233">
        <v>0</v>
      </c>
      <c r="Q233" s="20">
        <v>18264</v>
      </c>
      <c r="R233" t="s">
        <v>126</v>
      </c>
      <c r="S233" s="20"/>
      <c r="U233" s="20"/>
      <c r="W233">
        <v>0</v>
      </c>
      <c r="X233">
        <v>0</v>
      </c>
      <c r="Y233">
        <v>0</v>
      </c>
      <c r="Z233">
        <f>Tableau_Lancer_la_requête_à_partir_de_dbfin01[[#This Row],[CATEG_ISSUER]]</f>
        <v>0</v>
      </c>
      <c r="AC233">
        <v>232</v>
      </c>
    </row>
    <row r="234" spans="1:29" x14ac:dyDescent="0.25">
      <c r="A234">
        <f t="shared" si="3"/>
        <v>233</v>
      </c>
      <c r="B234" t="s">
        <v>632</v>
      </c>
      <c r="I234" t="s">
        <v>134</v>
      </c>
      <c r="J234" t="s">
        <v>346</v>
      </c>
      <c r="K234" t="s">
        <v>346</v>
      </c>
      <c r="L234" s="20"/>
      <c r="M234" s="20"/>
      <c r="N234" t="s">
        <v>633</v>
      </c>
      <c r="P234">
        <v>0</v>
      </c>
      <c r="Q234" s="20">
        <v>18264</v>
      </c>
      <c r="R234" t="s">
        <v>126</v>
      </c>
      <c r="S234" s="20"/>
      <c r="U234" s="20"/>
      <c r="W234">
        <v>0</v>
      </c>
      <c r="X234">
        <v>0</v>
      </c>
      <c r="Y234">
        <v>0</v>
      </c>
      <c r="Z234">
        <f>Tableau_Lancer_la_requête_à_partir_de_dbfin01[[#This Row],[CATEG_ISSUER]]</f>
        <v>0</v>
      </c>
      <c r="AC234">
        <v>233</v>
      </c>
    </row>
    <row r="235" spans="1:29" x14ac:dyDescent="0.25">
      <c r="A235">
        <f t="shared" si="3"/>
        <v>234</v>
      </c>
      <c r="B235" t="s">
        <v>634</v>
      </c>
      <c r="I235" t="s">
        <v>134</v>
      </c>
      <c r="J235" t="s">
        <v>346</v>
      </c>
      <c r="K235" t="s">
        <v>346</v>
      </c>
      <c r="L235" s="20"/>
      <c r="M235" s="20"/>
      <c r="N235" t="s">
        <v>635</v>
      </c>
      <c r="P235">
        <v>0</v>
      </c>
      <c r="Q235" s="20">
        <v>18264</v>
      </c>
      <c r="R235" t="s">
        <v>126</v>
      </c>
      <c r="S235" s="20"/>
      <c r="U235" s="20"/>
      <c r="W235">
        <v>0</v>
      </c>
      <c r="X235">
        <v>0</v>
      </c>
      <c r="Y235">
        <v>0</v>
      </c>
      <c r="Z235">
        <f>Tableau_Lancer_la_requête_à_partir_de_dbfin01[[#This Row],[CATEG_ISSUER]]</f>
        <v>0</v>
      </c>
      <c r="AC235">
        <v>234</v>
      </c>
    </row>
    <row r="236" spans="1:29" x14ac:dyDescent="0.25">
      <c r="A236">
        <f t="shared" si="3"/>
        <v>235</v>
      </c>
      <c r="B236" t="s">
        <v>636</v>
      </c>
      <c r="I236" t="s">
        <v>134</v>
      </c>
      <c r="J236" t="s">
        <v>346</v>
      </c>
      <c r="K236" t="s">
        <v>346</v>
      </c>
      <c r="L236" s="20"/>
      <c r="M236" s="20"/>
      <c r="N236" t="s">
        <v>637</v>
      </c>
      <c r="P236">
        <v>0</v>
      </c>
      <c r="Q236" s="20">
        <v>18264</v>
      </c>
      <c r="R236" t="s">
        <v>126</v>
      </c>
      <c r="S236" s="20"/>
      <c r="U236" s="20"/>
      <c r="W236">
        <v>0</v>
      </c>
      <c r="X236">
        <v>0</v>
      </c>
      <c r="Y236">
        <v>0</v>
      </c>
      <c r="Z236">
        <f>Tableau_Lancer_la_requête_à_partir_de_dbfin01[[#This Row],[CATEG_ISSUER]]</f>
        <v>0</v>
      </c>
      <c r="AC236">
        <v>235</v>
      </c>
    </row>
    <row r="237" spans="1:29" x14ac:dyDescent="0.25">
      <c r="A237">
        <f t="shared" si="3"/>
        <v>236</v>
      </c>
      <c r="B237" t="s">
        <v>638</v>
      </c>
      <c r="C237" t="s">
        <v>126</v>
      </c>
      <c r="E237">
        <v>18</v>
      </c>
      <c r="G237" t="s">
        <v>639</v>
      </c>
      <c r="I237" t="s">
        <v>80</v>
      </c>
      <c r="J237" t="s">
        <v>80</v>
      </c>
      <c r="K237" t="s">
        <v>80</v>
      </c>
      <c r="L237" s="20">
        <v>41687</v>
      </c>
      <c r="M237" s="20"/>
      <c r="N237" t="s">
        <v>640</v>
      </c>
      <c r="O237">
        <v>2.0470000000000002</v>
      </c>
      <c r="P237">
        <v>0</v>
      </c>
      <c r="Q237" s="20">
        <v>41045</v>
      </c>
      <c r="R237" t="s">
        <v>126</v>
      </c>
      <c r="S237" s="20"/>
      <c r="U237" s="20"/>
      <c r="W237">
        <v>0</v>
      </c>
      <c r="X237">
        <v>1</v>
      </c>
      <c r="Y237">
        <v>0</v>
      </c>
      <c r="Z237">
        <f>Tableau_Lancer_la_requête_à_partir_de_dbfin01[[#This Row],[CATEG_ISSUER]]</f>
        <v>0</v>
      </c>
      <c r="AC237">
        <v>236</v>
      </c>
    </row>
    <row r="238" spans="1:29" x14ac:dyDescent="0.25">
      <c r="A238">
        <f t="shared" si="3"/>
        <v>237</v>
      </c>
      <c r="B238" t="s">
        <v>641</v>
      </c>
      <c r="C238" t="s">
        <v>593</v>
      </c>
      <c r="D238" t="s">
        <v>160</v>
      </c>
      <c r="E238">
        <v>10</v>
      </c>
      <c r="G238" t="s">
        <v>642</v>
      </c>
      <c r="I238" t="s">
        <v>107</v>
      </c>
      <c r="J238" t="s">
        <v>131</v>
      </c>
      <c r="K238" t="s">
        <v>131</v>
      </c>
      <c r="L238" s="20">
        <v>42916</v>
      </c>
      <c r="M238" s="20"/>
      <c r="N238" t="s">
        <v>643</v>
      </c>
      <c r="O238">
        <v>0.80500000000000005</v>
      </c>
      <c r="P238">
        <v>2</v>
      </c>
      <c r="Q238" s="20">
        <v>36890</v>
      </c>
      <c r="R238" t="s">
        <v>126</v>
      </c>
      <c r="S238" s="20"/>
      <c r="U238" s="20"/>
      <c r="W238">
        <v>0</v>
      </c>
      <c r="X238">
        <v>1</v>
      </c>
      <c r="Y238">
        <v>0</v>
      </c>
      <c r="Z238" t="str">
        <f>Tableau_Lancer_la_requête_à_partir_de_dbfin01[[#This Row],[CATEG_ISSUER]]</f>
        <v>Finance</v>
      </c>
      <c r="AC238">
        <v>237</v>
      </c>
    </row>
    <row r="239" spans="1:29" x14ac:dyDescent="0.25">
      <c r="A239">
        <f t="shared" si="3"/>
        <v>238</v>
      </c>
      <c r="B239" t="s">
        <v>644</v>
      </c>
      <c r="E239">
        <v>18</v>
      </c>
      <c r="G239" t="s">
        <v>645</v>
      </c>
      <c r="I239" t="s">
        <v>80</v>
      </c>
      <c r="J239" t="s">
        <v>80</v>
      </c>
      <c r="K239" t="s">
        <v>80</v>
      </c>
      <c r="L239" s="20">
        <v>41364</v>
      </c>
      <c r="M239" s="20"/>
      <c r="N239" t="s">
        <v>646</v>
      </c>
      <c r="O239">
        <v>4.875</v>
      </c>
      <c r="P239">
        <v>0</v>
      </c>
      <c r="Q239" s="20">
        <v>38077</v>
      </c>
      <c r="R239" t="s">
        <v>126</v>
      </c>
      <c r="S239" s="20"/>
      <c r="U239" s="20"/>
      <c r="W239">
        <v>0</v>
      </c>
      <c r="X239">
        <v>0</v>
      </c>
      <c r="Y239">
        <v>0</v>
      </c>
      <c r="Z239">
        <f>Tableau_Lancer_la_requête_à_partir_de_dbfin01[[#This Row],[CATEG_ISSUER]]</f>
        <v>0</v>
      </c>
      <c r="AC239">
        <v>238</v>
      </c>
    </row>
    <row r="240" spans="1:29" x14ac:dyDescent="0.25">
      <c r="A240">
        <f t="shared" si="3"/>
        <v>239</v>
      </c>
      <c r="B240" t="s">
        <v>647</v>
      </c>
      <c r="C240" t="s">
        <v>648</v>
      </c>
      <c r="D240" t="s">
        <v>160</v>
      </c>
      <c r="E240">
        <v>18</v>
      </c>
      <c r="G240" t="s">
        <v>649</v>
      </c>
      <c r="I240" t="s">
        <v>107</v>
      </c>
      <c r="J240" t="s">
        <v>131</v>
      </c>
      <c r="K240" t="s">
        <v>131</v>
      </c>
      <c r="L240" s="20">
        <v>45201</v>
      </c>
      <c r="M240" s="20"/>
      <c r="N240" t="s">
        <v>650</v>
      </c>
      <c r="O240">
        <v>0</v>
      </c>
      <c r="P240">
        <v>1</v>
      </c>
      <c r="Q240" s="20">
        <v>38262</v>
      </c>
      <c r="R240" t="s">
        <v>126</v>
      </c>
      <c r="S240" s="20"/>
      <c r="U240" s="20"/>
      <c r="W240">
        <v>0</v>
      </c>
      <c r="X240">
        <v>0</v>
      </c>
      <c r="Y240">
        <v>0</v>
      </c>
      <c r="Z240" t="str">
        <f>Tableau_Lancer_la_requête_à_partir_de_dbfin01[[#This Row],[CATEG_ISSUER]]</f>
        <v>Finance</v>
      </c>
      <c r="AC240">
        <v>239</v>
      </c>
    </row>
    <row r="241" spans="1:29" x14ac:dyDescent="0.25">
      <c r="A241">
        <f t="shared" si="3"/>
        <v>240</v>
      </c>
      <c r="B241" t="s">
        <v>651</v>
      </c>
      <c r="C241" t="s">
        <v>110</v>
      </c>
      <c r="D241" t="s">
        <v>160</v>
      </c>
      <c r="E241">
        <v>18</v>
      </c>
      <c r="G241" t="s">
        <v>359</v>
      </c>
      <c r="I241" t="s">
        <v>80</v>
      </c>
      <c r="J241" t="s">
        <v>80</v>
      </c>
      <c r="K241" t="s">
        <v>80</v>
      </c>
      <c r="L241" s="20"/>
      <c r="M241" s="20"/>
      <c r="N241" t="s">
        <v>652</v>
      </c>
      <c r="O241">
        <v>5.4189999999999996</v>
      </c>
      <c r="P241">
        <v>1</v>
      </c>
      <c r="Q241" s="20">
        <v>38301</v>
      </c>
      <c r="R241" t="s">
        <v>126</v>
      </c>
      <c r="S241" s="20"/>
      <c r="U241" s="20"/>
      <c r="W241">
        <v>0</v>
      </c>
      <c r="X241">
        <v>0</v>
      </c>
      <c r="Y241">
        <v>0</v>
      </c>
      <c r="Z241" t="str">
        <f>Tableau_Lancer_la_requête_à_partir_de_dbfin01[[#This Row],[CATEG_ISSUER]]</f>
        <v>Finance</v>
      </c>
      <c r="AC241">
        <v>240</v>
      </c>
    </row>
    <row r="242" spans="1:29" x14ac:dyDescent="0.25">
      <c r="A242">
        <f t="shared" si="3"/>
        <v>241</v>
      </c>
      <c r="B242" t="s">
        <v>653</v>
      </c>
      <c r="C242" t="s">
        <v>128</v>
      </c>
      <c r="D242" t="s">
        <v>160</v>
      </c>
      <c r="E242">
        <v>8</v>
      </c>
      <c r="G242" t="s">
        <v>654</v>
      </c>
      <c r="I242" t="s">
        <v>107</v>
      </c>
      <c r="J242" t="s">
        <v>131</v>
      </c>
      <c r="K242" t="s">
        <v>131</v>
      </c>
      <c r="L242" s="20">
        <v>43781</v>
      </c>
      <c r="M242" s="20">
        <v>41955</v>
      </c>
      <c r="N242" t="s">
        <v>655</v>
      </c>
      <c r="O242">
        <v>4.375</v>
      </c>
      <c r="P242">
        <v>1</v>
      </c>
      <c r="Q242" s="20">
        <v>38668</v>
      </c>
      <c r="R242" t="s">
        <v>126</v>
      </c>
      <c r="S242" s="20">
        <v>41591</v>
      </c>
      <c r="T242">
        <v>2.5699999332427979</v>
      </c>
      <c r="U242" s="20">
        <v>41955</v>
      </c>
      <c r="W242">
        <v>0</v>
      </c>
      <c r="X242">
        <v>0</v>
      </c>
      <c r="Y242">
        <v>0</v>
      </c>
      <c r="Z242" t="str">
        <f>Tableau_Lancer_la_requête_à_partir_de_dbfin01[[#This Row],[CATEG_ISSUER]]</f>
        <v>Finance</v>
      </c>
      <c r="AC242">
        <v>241</v>
      </c>
    </row>
    <row r="243" spans="1:29" x14ac:dyDescent="0.25">
      <c r="A243">
        <f t="shared" si="3"/>
        <v>242</v>
      </c>
      <c r="B243" t="s">
        <v>656</v>
      </c>
      <c r="C243" t="s">
        <v>128</v>
      </c>
      <c r="D243" t="s">
        <v>160</v>
      </c>
      <c r="E243">
        <v>9</v>
      </c>
      <c r="G243" t="s">
        <v>657</v>
      </c>
      <c r="I243" t="s">
        <v>107</v>
      </c>
      <c r="J243" t="s">
        <v>131</v>
      </c>
      <c r="K243" t="s">
        <v>131</v>
      </c>
      <c r="L243" s="20">
        <v>42221</v>
      </c>
      <c r="M243" s="20"/>
      <c r="N243" t="s">
        <v>658</v>
      </c>
      <c r="O243">
        <v>3.5</v>
      </c>
      <c r="P243">
        <v>1</v>
      </c>
      <c r="Q243" s="20">
        <v>38934</v>
      </c>
      <c r="R243" t="s">
        <v>126</v>
      </c>
      <c r="S243" s="20"/>
      <c r="U243" s="20"/>
      <c r="W243">
        <v>0</v>
      </c>
      <c r="X243">
        <v>0</v>
      </c>
      <c r="Y243">
        <v>0</v>
      </c>
      <c r="Z243" t="str">
        <f>Tableau_Lancer_la_requête_à_partir_de_dbfin01[[#This Row],[CATEG_ISSUER]]</f>
        <v>Finance</v>
      </c>
      <c r="AC243">
        <v>242</v>
      </c>
    </row>
    <row r="244" spans="1:29" x14ac:dyDescent="0.25">
      <c r="A244">
        <f t="shared" si="3"/>
        <v>243</v>
      </c>
      <c r="B244" t="s">
        <v>659</v>
      </c>
      <c r="C244" t="s">
        <v>122</v>
      </c>
      <c r="D244" t="s">
        <v>160</v>
      </c>
      <c r="E244">
        <v>11</v>
      </c>
      <c r="G244" t="s">
        <v>203</v>
      </c>
      <c r="I244" t="s">
        <v>107</v>
      </c>
      <c r="J244" t="s">
        <v>131</v>
      </c>
      <c r="K244" t="s">
        <v>131</v>
      </c>
      <c r="L244" s="20">
        <v>42269</v>
      </c>
      <c r="M244" s="20"/>
      <c r="N244" t="s">
        <v>660</v>
      </c>
      <c r="O244">
        <v>0</v>
      </c>
      <c r="P244">
        <v>4</v>
      </c>
      <c r="Q244" s="20">
        <v>38708</v>
      </c>
      <c r="R244" t="s">
        <v>126</v>
      </c>
      <c r="S244" s="20"/>
      <c r="U244" s="20"/>
      <c r="W244">
        <v>0</v>
      </c>
      <c r="X244">
        <v>1</v>
      </c>
      <c r="Y244">
        <v>0</v>
      </c>
      <c r="Z244" t="str">
        <f>Tableau_Lancer_la_requête_à_partir_de_dbfin01[[#This Row],[CATEG_ISSUER]]</f>
        <v>Finance</v>
      </c>
      <c r="AC244">
        <v>243</v>
      </c>
    </row>
    <row r="245" spans="1:29" x14ac:dyDescent="0.25">
      <c r="A245">
        <f t="shared" si="3"/>
        <v>244</v>
      </c>
      <c r="B245" t="s">
        <v>661</v>
      </c>
      <c r="C245" t="s">
        <v>128</v>
      </c>
      <c r="D245" t="s">
        <v>160</v>
      </c>
      <c r="E245">
        <v>8</v>
      </c>
      <c r="G245" t="s">
        <v>662</v>
      </c>
      <c r="I245" t="s">
        <v>107</v>
      </c>
      <c r="J245" t="s">
        <v>131</v>
      </c>
      <c r="K245" t="s">
        <v>131</v>
      </c>
      <c r="L245" s="20">
        <v>42289</v>
      </c>
      <c r="M245" s="20"/>
      <c r="N245" t="s">
        <v>663</v>
      </c>
      <c r="O245">
        <v>0.47899999999999998</v>
      </c>
      <c r="P245">
        <v>4</v>
      </c>
      <c r="Q245" s="20">
        <v>38729</v>
      </c>
      <c r="R245" t="s">
        <v>126</v>
      </c>
      <c r="S245" s="20"/>
      <c r="U245" s="20"/>
      <c r="W245">
        <v>0</v>
      </c>
      <c r="X245">
        <v>1</v>
      </c>
      <c r="Y245">
        <v>0</v>
      </c>
      <c r="Z245" t="str">
        <f>Tableau_Lancer_la_requête_à_partir_de_dbfin01[[#This Row],[CATEG_ISSUER]]</f>
        <v>Finance</v>
      </c>
      <c r="AC245">
        <v>244</v>
      </c>
    </row>
    <row r="246" spans="1:29" x14ac:dyDescent="0.25">
      <c r="A246">
        <f t="shared" si="3"/>
        <v>245</v>
      </c>
      <c r="B246" t="s">
        <v>664</v>
      </c>
      <c r="C246" t="s">
        <v>593</v>
      </c>
      <c r="D246" t="s">
        <v>160</v>
      </c>
      <c r="E246">
        <v>9</v>
      </c>
      <c r="G246" t="s">
        <v>665</v>
      </c>
      <c r="I246" t="s">
        <v>107</v>
      </c>
      <c r="J246" t="s">
        <v>131</v>
      </c>
      <c r="K246" t="s">
        <v>131</v>
      </c>
      <c r="L246" s="20">
        <v>42447</v>
      </c>
      <c r="M246" s="20">
        <v>41991</v>
      </c>
      <c r="N246" t="s">
        <v>666</v>
      </c>
      <c r="O246">
        <v>0.75600000000000001</v>
      </c>
      <c r="P246">
        <v>4</v>
      </c>
      <c r="Q246" s="20">
        <v>38796</v>
      </c>
      <c r="R246" t="s">
        <v>126</v>
      </c>
      <c r="S246" s="20"/>
      <c r="U246" s="20"/>
      <c r="W246">
        <v>0</v>
      </c>
      <c r="X246">
        <v>1</v>
      </c>
      <c r="Y246">
        <v>0</v>
      </c>
      <c r="Z246" t="str">
        <f>Tableau_Lancer_la_requête_à_partir_de_dbfin01[[#This Row],[CATEG_ISSUER]]</f>
        <v>Finance</v>
      </c>
      <c r="AC246">
        <v>245</v>
      </c>
    </row>
    <row r="247" spans="1:29" x14ac:dyDescent="0.25">
      <c r="A247">
        <f t="shared" si="3"/>
        <v>246</v>
      </c>
      <c r="B247" t="s">
        <v>667</v>
      </c>
      <c r="C247" t="s">
        <v>538</v>
      </c>
      <c r="D247" t="s">
        <v>160</v>
      </c>
      <c r="E247">
        <v>9</v>
      </c>
      <c r="G247" t="s">
        <v>668</v>
      </c>
      <c r="I247" t="s">
        <v>107</v>
      </c>
      <c r="J247" t="s">
        <v>131</v>
      </c>
      <c r="K247" t="s">
        <v>131</v>
      </c>
      <c r="L247" s="20">
        <v>42402</v>
      </c>
      <c r="M247" s="20"/>
      <c r="N247" t="s">
        <v>669</v>
      </c>
      <c r="O247">
        <v>3.75</v>
      </c>
      <c r="P247">
        <v>1</v>
      </c>
      <c r="Q247" s="20">
        <v>39115</v>
      </c>
      <c r="R247" t="s">
        <v>126</v>
      </c>
      <c r="S247" s="20"/>
      <c r="U247" s="20"/>
      <c r="W247">
        <v>0</v>
      </c>
      <c r="X247">
        <v>0</v>
      </c>
      <c r="Y247">
        <v>0</v>
      </c>
      <c r="Z247" t="str">
        <f>Tableau_Lancer_la_requête_à_partir_de_dbfin01[[#This Row],[CATEG_ISSUER]]</f>
        <v>Finance</v>
      </c>
      <c r="AC247">
        <v>246</v>
      </c>
    </row>
    <row r="248" spans="1:29" x14ac:dyDescent="0.25">
      <c r="A248">
        <f t="shared" si="3"/>
        <v>247</v>
      </c>
      <c r="B248" t="s">
        <v>670</v>
      </c>
      <c r="C248" t="s">
        <v>538</v>
      </c>
      <c r="D248" t="s">
        <v>160</v>
      </c>
      <c r="E248">
        <v>9</v>
      </c>
      <c r="G248" t="s">
        <v>671</v>
      </c>
      <c r="I248" t="s">
        <v>107</v>
      </c>
      <c r="J248" t="s">
        <v>131</v>
      </c>
      <c r="K248" t="s">
        <v>131</v>
      </c>
      <c r="L248" s="20">
        <v>42444</v>
      </c>
      <c r="M248" s="20"/>
      <c r="N248" t="s">
        <v>672</v>
      </c>
      <c r="O248">
        <v>0.309</v>
      </c>
      <c r="P248">
        <v>4</v>
      </c>
      <c r="Q248" s="20">
        <v>38883</v>
      </c>
      <c r="R248" t="s">
        <v>126</v>
      </c>
      <c r="S248" s="20"/>
      <c r="U248" s="20"/>
      <c r="W248">
        <v>0</v>
      </c>
      <c r="X248">
        <v>1</v>
      </c>
      <c r="Y248">
        <v>0</v>
      </c>
      <c r="Z248" t="str">
        <f>Tableau_Lancer_la_requête_à_partir_de_dbfin01[[#This Row],[CATEG_ISSUER]]</f>
        <v>Finance</v>
      </c>
      <c r="AC248">
        <v>247</v>
      </c>
    </row>
    <row r="249" spans="1:29" x14ac:dyDescent="0.25">
      <c r="A249">
        <f t="shared" si="3"/>
        <v>248</v>
      </c>
      <c r="B249" t="s">
        <v>673</v>
      </c>
      <c r="C249" t="s">
        <v>128</v>
      </c>
      <c r="D249" t="s">
        <v>160</v>
      </c>
      <c r="E249">
        <v>9</v>
      </c>
      <c r="G249" t="s">
        <v>674</v>
      </c>
      <c r="I249" t="s">
        <v>107</v>
      </c>
      <c r="J249" t="s">
        <v>131</v>
      </c>
      <c r="K249" t="s">
        <v>131</v>
      </c>
      <c r="L249" s="20">
        <v>42655</v>
      </c>
      <c r="M249" s="20"/>
      <c r="N249" t="s">
        <v>675</v>
      </c>
      <c r="O249">
        <v>4.375</v>
      </c>
      <c r="P249">
        <v>1</v>
      </c>
      <c r="Q249" s="20">
        <v>39367</v>
      </c>
      <c r="R249" t="s">
        <v>126</v>
      </c>
      <c r="S249" s="20">
        <v>40834</v>
      </c>
      <c r="T249">
        <v>6.8600001335144043</v>
      </c>
      <c r="U249" s="20"/>
      <c r="W249">
        <v>0</v>
      </c>
      <c r="X249">
        <v>0</v>
      </c>
      <c r="Y249">
        <v>0</v>
      </c>
      <c r="Z249" t="str">
        <f>Tableau_Lancer_la_requête_à_partir_de_dbfin01[[#This Row],[CATEG_ISSUER]]</f>
        <v>Finance</v>
      </c>
      <c r="AC249">
        <v>248</v>
      </c>
    </row>
    <row r="250" spans="1:29" x14ac:dyDescent="0.25">
      <c r="A250">
        <f t="shared" si="3"/>
        <v>249</v>
      </c>
      <c r="B250" t="s">
        <v>676</v>
      </c>
      <c r="C250" t="s">
        <v>593</v>
      </c>
      <c r="D250" t="s">
        <v>129</v>
      </c>
      <c r="E250">
        <v>10</v>
      </c>
      <c r="G250" t="s">
        <v>677</v>
      </c>
      <c r="I250" t="s">
        <v>107</v>
      </c>
      <c r="J250" t="s">
        <v>131</v>
      </c>
      <c r="K250" t="s">
        <v>131</v>
      </c>
      <c r="L250" s="20">
        <v>42752</v>
      </c>
      <c r="M250" s="20"/>
      <c r="N250" t="s">
        <v>678</v>
      </c>
      <c r="O250">
        <v>4.75</v>
      </c>
      <c r="P250">
        <v>1</v>
      </c>
      <c r="Q250" s="20">
        <v>39464</v>
      </c>
      <c r="R250" t="s">
        <v>126</v>
      </c>
      <c r="S250" s="20">
        <v>41239</v>
      </c>
      <c r="T250">
        <v>1.7699999809265137</v>
      </c>
      <c r="U250" s="20"/>
      <c r="W250">
        <v>0</v>
      </c>
      <c r="X250">
        <v>0</v>
      </c>
      <c r="Y250">
        <v>0</v>
      </c>
      <c r="Z250" t="str">
        <f>Tableau_Lancer_la_requête_à_partir_de_dbfin01[[#This Row],[CATEG_ISSUER]]</f>
        <v>Corporate</v>
      </c>
      <c r="AC250">
        <v>249</v>
      </c>
    </row>
    <row r="251" spans="1:29" x14ac:dyDescent="0.25">
      <c r="A251">
        <f t="shared" si="3"/>
        <v>250</v>
      </c>
      <c r="B251" t="s">
        <v>679</v>
      </c>
      <c r="C251" t="s">
        <v>593</v>
      </c>
      <c r="D251" t="s">
        <v>160</v>
      </c>
      <c r="E251">
        <v>5</v>
      </c>
      <c r="G251" t="s">
        <v>680</v>
      </c>
      <c r="I251" t="s">
        <v>107</v>
      </c>
      <c r="J251" t="s">
        <v>131</v>
      </c>
      <c r="K251" t="s">
        <v>131</v>
      </c>
      <c r="L251" s="20">
        <v>42751</v>
      </c>
      <c r="M251" s="20"/>
      <c r="N251" t="s">
        <v>681</v>
      </c>
      <c r="O251">
        <v>4.25</v>
      </c>
      <c r="P251">
        <v>1</v>
      </c>
      <c r="Q251" s="20">
        <v>39463</v>
      </c>
      <c r="R251" t="s">
        <v>126</v>
      </c>
      <c r="S251" s="20">
        <v>41170</v>
      </c>
      <c r="T251">
        <v>1.6799999475479126</v>
      </c>
      <c r="U251" s="20"/>
      <c r="W251">
        <v>0</v>
      </c>
      <c r="X251">
        <v>0</v>
      </c>
      <c r="Y251">
        <v>0</v>
      </c>
      <c r="Z251" t="str">
        <f>Tableau_Lancer_la_requête_à_partir_de_dbfin01[[#This Row],[CATEG_ISSUER]]</f>
        <v>Finance</v>
      </c>
      <c r="AC251">
        <v>250</v>
      </c>
    </row>
    <row r="252" spans="1:29" x14ac:dyDescent="0.25">
      <c r="A252">
        <f t="shared" si="3"/>
        <v>251</v>
      </c>
      <c r="B252" t="s">
        <v>682</v>
      </c>
      <c r="C252" t="s">
        <v>128</v>
      </c>
      <c r="D252" t="s">
        <v>160</v>
      </c>
      <c r="E252">
        <v>10</v>
      </c>
      <c r="G252" t="s">
        <v>657</v>
      </c>
      <c r="H252" t="s">
        <v>162</v>
      </c>
      <c r="I252" t="s">
        <v>107</v>
      </c>
      <c r="J252" t="s">
        <v>131</v>
      </c>
      <c r="K252" t="s">
        <v>131</v>
      </c>
      <c r="L252" s="20">
        <v>42886</v>
      </c>
      <c r="M252" s="20">
        <v>41971</v>
      </c>
      <c r="N252" t="s">
        <v>683</v>
      </c>
      <c r="O252">
        <v>0.75</v>
      </c>
      <c r="P252">
        <v>12</v>
      </c>
      <c r="Q252" s="20">
        <v>39599</v>
      </c>
      <c r="R252" t="s">
        <v>126</v>
      </c>
      <c r="S252" s="20">
        <v>41746</v>
      </c>
      <c r="T252">
        <v>1.5499999523162842</v>
      </c>
      <c r="U252" s="20">
        <v>42886</v>
      </c>
      <c r="V252" t="s">
        <v>164</v>
      </c>
      <c r="W252">
        <v>0</v>
      </c>
      <c r="X252">
        <v>1</v>
      </c>
      <c r="Y252">
        <v>0</v>
      </c>
      <c r="Z252" t="str">
        <f>Tableau_Lancer_la_requête_à_partir_de_dbfin01[[#This Row],[CATEG_ISSUER]]</f>
        <v>Finance</v>
      </c>
      <c r="AC252">
        <v>251</v>
      </c>
    </row>
    <row r="253" spans="1:29" x14ac:dyDescent="0.25">
      <c r="A253">
        <f t="shared" si="3"/>
        <v>252</v>
      </c>
      <c r="B253" t="s">
        <v>684</v>
      </c>
      <c r="C253" t="s">
        <v>110</v>
      </c>
      <c r="D253" t="s">
        <v>160</v>
      </c>
      <c r="G253" t="s">
        <v>685</v>
      </c>
      <c r="I253" t="s">
        <v>107</v>
      </c>
      <c r="J253" t="s">
        <v>131</v>
      </c>
      <c r="K253" t="s">
        <v>131</v>
      </c>
      <c r="L253" s="20"/>
      <c r="M253" s="20"/>
      <c r="N253" t="s">
        <v>686</v>
      </c>
      <c r="O253">
        <v>0</v>
      </c>
      <c r="P253">
        <v>4</v>
      </c>
      <c r="Q253" s="20">
        <v>18264</v>
      </c>
      <c r="R253" t="s">
        <v>126</v>
      </c>
      <c r="S253" s="20">
        <v>39297</v>
      </c>
      <c r="T253">
        <v>0</v>
      </c>
      <c r="U253" s="20"/>
      <c r="W253">
        <v>0</v>
      </c>
      <c r="X253">
        <v>0</v>
      </c>
      <c r="Y253">
        <v>0</v>
      </c>
      <c r="Z253" t="str">
        <f>Tableau_Lancer_la_requête_à_partir_de_dbfin01[[#This Row],[CATEG_ISSUER]]</f>
        <v>Finance</v>
      </c>
      <c r="AC253">
        <v>252</v>
      </c>
    </row>
    <row r="254" spans="1:29" x14ac:dyDescent="0.25">
      <c r="A254">
        <f t="shared" si="3"/>
        <v>253</v>
      </c>
      <c r="B254" t="s">
        <v>687</v>
      </c>
      <c r="C254" t="s">
        <v>648</v>
      </c>
      <c r="D254" t="s">
        <v>160</v>
      </c>
      <c r="E254">
        <v>6</v>
      </c>
      <c r="G254" t="s">
        <v>688</v>
      </c>
      <c r="I254" t="s">
        <v>107</v>
      </c>
      <c r="J254" t="s">
        <v>131</v>
      </c>
      <c r="K254" t="s">
        <v>131</v>
      </c>
      <c r="L254" s="20">
        <v>43004</v>
      </c>
      <c r="M254" s="20"/>
      <c r="N254" t="s">
        <v>689</v>
      </c>
      <c r="O254">
        <v>5.875</v>
      </c>
      <c r="P254">
        <v>1</v>
      </c>
      <c r="Q254" s="20">
        <v>39717</v>
      </c>
      <c r="R254" t="s">
        <v>126</v>
      </c>
      <c r="S254" s="20"/>
      <c r="U254" s="20"/>
      <c r="W254">
        <v>0</v>
      </c>
      <c r="X254">
        <v>0</v>
      </c>
      <c r="Y254">
        <v>0</v>
      </c>
      <c r="Z254" t="str">
        <f>Tableau_Lancer_la_requête_à_partir_de_dbfin01[[#This Row],[CATEG_ISSUER]]</f>
        <v>Finance</v>
      </c>
      <c r="AC254">
        <v>253</v>
      </c>
    </row>
    <row r="255" spans="1:29" x14ac:dyDescent="0.25">
      <c r="A255">
        <f t="shared" si="3"/>
        <v>254</v>
      </c>
      <c r="B255" t="s">
        <v>690</v>
      </c>
      <c r="C255" t="s">
        <v>110</v>
      </c>
      <c r="D255" t="s">
        <v>160</v>
      </c>
      <c r="E255">
        <v>10</v>
      </c>
      <c r="G255" t="s">
        <v>284</v>
      </c>
      <c r="H255" t="s">
        <v>113</v>
      </c>
      <c r="I255" t="s">
        <v>107</v>
      </c>
      <c r="J255" t="s">
        <v>131</v>
      </c>
      <c r="K255" t="s">
        <v>131</v>
      </c>
      <c r="L255" s="20">
        <v>43013</v>
      </c>
      <c r="M255" s="20">
        <v>43013</v>
      </c>
      <c r="N255" t="s">
        <v>691</v>
      </c>
      <c r="O255">
        <v>6.2110000000000003</v>
      </c>
      <c r="P255">
        <v>1</v>
      </c>
      <c r="Q255" s="20">
        <v>39726</v>
      </c>
      <c r="R255" t="s">
        <v>126</v>
      </c>
      <c r="S255" s="20">
        <v>41698</v>
      </c>
      <c r="T255">
        <v>3.3599998950958252</v>
      </c>
      <c r="U255" s="20">
        <v>43013</v>
      </c>
      <c r="V255" t="s">
        <v>164</v>
      </c>
      <c r="W255">
        <v>0</v>
      </c>
      <c r="X255">
        <v>0</v>
      </c>
      <c r="Y255">
        <v>0</v>
      </c>
      <c r="Z255" t="str">
        <f>Tableau_Lancer_la_requête_à_partir_de_dbfin01[[#This Row],[CATEG_ISSUER]]</f>
        <v>Finance</v>
      </c>
      <c r="AC255">
        <v>254</v>
      </c>
    </row>
    <row r="256" spans="1:29" x14ac:dyDescent="0.25">
      <c r="A256">
        <f t="shared" si="3"/>
        <v>255</v>
      </c>
      <c r="B256" t="s">
        <v>692</v>
      </c>
      <c r="C256" t="s">
        <v>593</v>
      </c>
      <c r="D256" t="s">
        <v>129</v>
      </c>
      <c r="E256">
        <v>8</v>
      </c>
      <c r="G256" t="s">
        <v>693</v>
      </c>
      <c r="I256" t="s">
        <v>107</v>
      </c>
      <c r="J256" t="s">
        <v>131</v>
      </c>
      <c r="K256" t="s">
        <v>131</v>
      </c>
      <c r="L256" s="20">
        <v>43200</v>
      </c>
      <c r="M256" s="20"/>
      <c r="N256" t="s">
        <v>694</v>
      </c>
      <c r="O256">
        <v>6.375</v>
      </c>
      <c r="P256">
        <v>1</v>
      </c>
      <c r="Q256" s="20">
        <v>39913</v>
      </c>
      <c r="R256" t="s">
        <v>126</v>
      </c>
      <c r="S256" s="20">
        <v>41607</v>
      </c>
      <c r="T256">
        <v>1.5499999523162842</v>
      </c>
      <c r="U256" s="20"/>
      <c r="W256">
        <v>0</v>
      </c>
      <c r="X256">
        <v>0</v>
      </c>
      <c r="Y256">
        <v>0</v>
      </c>
      <c r="Z256" t="str">
        <f>Tableau_Lancer_la_requête_à_partir_de_dbfin01[[#This Row],[CATEG_ISSUER]]</f>
        <v>Corporate</v>
      </c>
      <c r="AC256">
        <v>255</v>
      </c>
    </row>
    <row r="257" spans="1:29" x14ac:dyDescent="0.25">
      <c r="A257">
        <f t="shared" si="3"/>
        <v>256</v>
      </c>
      <c r="B257" t="s">
        <v>695</v>
      </c>
      <c r="C257" t="s">
        <v>110</v>
      </c>
      <c r="D257" t="s">
        <v>160</v>
      </c>
      <c r="E257">
        <v>18</v>
      </c>
      <c r="G257" t="s">
        <v>359</v>
      </c>
      <c r="I257" t="s">
        <v>107</v>
      </c>
      <c r="J257" t="s">
        <v>131</v>
      </c>
      <c r="K257" t="s">
        <v>131</v>
      </c>
      <c r="L257" s="20">
        <v>54572</v>
      </c>
      <c r="M257" s="20"/>
      <c r="N257" t="s">
        <v>696</v>
      </c>
      <c r="O257">
        <v>7.7560000000000002</v>
      </c>
      <c r="P257">
        <v>1</v>
      </c>
      <c r="Q257" s="20">
        <v>39955</v>
      </c>
      <c r="R257" t="s">
        <v>126</v>
      </c>
      <c r="S257" s="20"/>
      <c r="U257" s="20"/>
      <c r="W257">
        <v>0</v>
      </c>
      <c r="X257">
        <v>0</v>
      </c>
      <c r="Y257">
        <v>0</v>
      </c>
      <c r="Z257" t="str">
        <f>Tableau_Lancer_la_requête_à_partir_de_dbfin01[[#This Row],[CATEG_ISSUER]]</f>
        <v>Finance</v>
      </c>
      <c r="AC257">
        <v>256</v>
      </c>
    </row>
    <row r="258" spans="1:29" x14ac:dyDescent="0.25">
      <c r="A258">
        <f t="shared" ref="A258:A321" si="4">AC258</f>
        <v>257</v>
      </c>
      <c r="B258" t="s">
        <v>697</v>
      </c>
      <c r="C258" t="s">
        <v>128</v>
      </c>
      <c r="D258" t="s">
        <v>129</v>
      </c>
      <c r="E258">
        <v>18</v>
      </c>
      <c r="G258" t="s">
        <v>698</v>
      </c>
      <c r="I258" t="s">
        <v>80</v>
      </c>
      <c r="J258" t="s">
        <v>80</v>
      </c>
      <c r="K258" t="s">
        <v>80</v>
      </c>
      <c r="L258" s="20">
        <v>41723</v>
      </c>
      <c r="M258" s="20"/>
      <c r="N258" t="s">
        <v>699</v>
      </c>
      <c r="O258">
        <v>4.5</v>
      </c>
      <c r="P258">
        <v>1</v>
      </c>
      <c r="Q258" s="20">
        <v>40262</v>
      </c>
      <c r="R258" t="s">
        <v>126</v>
      </c>
      <c r="S258" s="20"/>
      <c r="U258" s="20"/>
      <c r="W258">
        <v>0</v>
      </c>
      <c r="X258">
        <v>0</v>
      </c>
      <c r="Y258">
        <v>0</v>
      </c>
      <c r="Z258" t="str">
        <f>Tableau_Lancer_la_requête_à_partir_de_dbfin01[[#This Row],[CATEG_ISSUER]]</f>
        <v>Corporate</v>
      </c>
      <c r="AC258">
        <v>257</v>
      </c>
    </row>
    <row r="259" spans="1:29" x14ac:dyDescent="0.25">
      <c r="A259">
        <f t="shared" si="4"/>
        <v>258</v>
      </c>
      <c r="B259" t="s">
        <v>700</v>
      </c>
      <c r="E259">
        <v>18</v>
      </c>
      <c r="G259" t="s">
        <v>701</v>
      </c>
      <c r="I259" t="s">
        <v>80</v>
      </c>
      <c r="J259" t="s">
        <v>80</v>
      </c>
      <c r="K259" t="s">
        <v>80</v>
      </c>
      <c r="L259" s="20">
        <v>41394</v>
      </c>
      <c r="M259" s="20"/>
      <c r="N259" t="s">
        <v>702</v>
      </c>
      <c r="O259">
        <v>6</v>
      </c>
      <c r="P259">
        <v>0</v>
      </c>
      <c r="Q259" s="20">
        <v>40298</v>
      </c>
      <c r="R259" t="s">
        <v>126</v>
      </c>
      <c r="S259" s="20"/>
      <c r="U259" s="20"/>
      <c r="W259">
        <v>0</v>
      </c>
      <c r="X259">
        <v>0</v>
      </c>
      <c r="Y259">
        <v>0</v>
      </c>
      <c r="Z259">
        <f>Tableau_Lancer_la_requête_à_partir_de_dbfin01[[#This Row],[CATEG_ISSUER]]</f>
        <v>0</v>
      </c>
      <c r="AC259">
        <v>258</v>
      </c>
    </row>
    <row r="260" spans="1:29" x14ac:dyDescent="0.25">
      <c r="A260">
        <f t="shared" si="4"/>
        <v>259</v>
      </c>
      <c r="B260" t="s">
        <v>703</v>
      </c>
      <c r="C260" t="s">
        <v>704</v>
      </c>
      <c r="D260" t="s">
        <v>129</v>
      </c>
      <c r="E260">
        <v>8</v>
      </c>
      <c r="G260" t="s">
        <v>705</v>
      </c>
      <c r="I260" t="s">
        <v>107</v>
      </c>
      <c r="J260" t="s">
        <v>131</v>
      </c>
      <c r="K260" t="s">
        <v>131</v>
      </c>
      <c r="L260" s="20">
        <v>43592</v>
      </c>
      <c r="M260" s="20"/>
      <c r="N260" t="s">
        <v>706</v>
      </c>
      <c r="O260">
        <v>6.5</v>
      </c>
      <c r="P260">
        <v>1</v>
      </c>
      <c r="Q260" s="20">
        <v>40305</v>
      </c>
      <c r="R260" t="s">
        <v>126</v>
      </c>
      <c r="S260" s="20">
        <v>41283</v>
      </c>
      <c r="T260">
        <v>1.9500000476837158</v>
      </c>
      <c r="U260" s="20"/>
      <c r="W260">
        <v>0</v>
      </c>
      <c r="X260">
        <v>0</v>
      </c>
      <c r="Y260">
        <v>0</v>
      </c>
      <c r="Z260" t="str">
        <f>Tableau_Lancer_la_requête_à_partir_de_dbfin01[[#This Row],[CATEG_ISSUER]]</f>
        <v>Corporate</v>
      </c>
      <c r="AC260">
        <v>259</v>
      </c>
    </row>
    <row r="261" spans="1:29" x14ac:dyDescent="0.25">
      <c r="A261">
        <f t="shared" si="4"/>
        <v>260</v>
      </c>
      <c r="B261" t="s">
        <v>707</v>
      </c>
      <c r="C261" t="s">
        <v>538</v>
      </c>
      <c r="D261" t="s">
        <v>160</v>
      </c>
      <c r="E261">
        <v>18</v>
      </c>
      <c r="G261" t="s">
        <v>708</v>
      </c>
      <c r="I261" t="s">
        <v>107</v>
      </c>
      <c r="J261" t="s">
        <v>131</v>
      </c>
      <c r="K261" t="s">
        <v>131</v>
      </c>
      <c r="L261" s="20">
        <v>41815</v>
      </c>
      <c r="M261" s="20"/>
      <c r="N261" t="s">
        <v>709</v>
      </c>
      <c r="O261">
        <v>4.9390000000000001</v>
      </c>
      <c r="P261">
        <v>1</v>
      </c>
      <c r="Q261" s="20">
        <v>40354</v>
      </c>
      <c r="R261" t="s">
        <v>126</v>
      </c>
      <c r="S261" s="20"/>
      <c r="U261" s="20"/>
      <c r="W261">
        <v>0</v>
      </c>
      <c r="X261">
        <v>0</v>
      </c>
      <c r="Y261">
        <v>0</v>
      </c>
      <c r="Z261" t="str">
        <f>Tableau_Lancer_la_requête_à_partir_de_dbfin01[[#This Row],[CATEG_ISSUER]]</f>
        <v>Finance</v>
      </c>
      <c r="AC261">
        <v>260</v>
      </c>
    </row>
    <row r="262" spans="1:29" x14ac:dyDescent="0.25">
      <c r="A262">
        <f t="shared" si="4"/>
        <v>261</v>
      </c>
      <c r="B262" t="s">
        <v>710</v>
      </c>
      <c r="C262" t="s">
        <v>648</v>
      </c>
      <c r="D262" t="s">
        <v>129</v>
      </c>
      <c r="E262">
        <v>18</v>
      </c>
      <c r="G262" t="s">
        <v>711</v>
      </c>
      <c r="I262" t="s">
        <v>80</v>
      </c>
      <c r="J262" t="s">
        <v>80</v>
      </c>
      <c r="K262" t="s">
        <v>80</v>
      </c>
      <c r="L262" s="20">
        <v>41848</v>
      </c>
      <c r="M262" s="20"/>
      <c r="N262" t="s">
        <v>712</v>
      </c>
      <c r="O262">
        <v>7.5</v>
      </c>
      <c r="P262">
        <v>1</v>
      </c>
      <c r="Q262" s="20">
        <v>40387</v>
      </c>
      <c r="R262" t="s">
        <v>126</v>
      </c>
      <c r="S262" s="20"/>
      <c r="U262" s="20"/>
      <c r="W262">
        <v>0</v>
      </c>
      <c r="X262">
        <v>0</v>
      </c>
      <c r="Y262">
        <v>0</v>
      </c>
      <c r="Z262" t="str">
        <f>Tableau_Lancer_la_requête_à_partir_de_dbfin01[[#This Row],[CATEG_ISSUER]]</f>
        <v>Corporate</v>
      </c>
      <c r="AC262">
        <v>261</v>
      </c>
    </row>
    <row r="263" spans="1:29" x14ac:dyDescent="0.25">
      <c r="A263">
        <f t="shared" si="4"/>
        <v>262</v>
      </c>
      <c r="B263" t="s">
        <v>713</v>
      </c>
      <c r="C263" t="s">
        <v>648</v>
      </c>
      <c r="D263" t="s">
        <v>160</v>
      </c>
      <c r="E263">
        <v>6</v>
      </c>
      <c r="G263" t="s">
        <v>714</v>
      </c>
      <c r="H263" t="s">
        <v>113</v>
      </c>
      <c r="I263" t="s">
        <v>107</v>
      </c>
      <c r="J263" t="s">
        <v>131</v>
      </c>
      <c r="K263" t="s">
        <v>131</v>
      </c>
      <c r="L263" s="20">
        <v>50975</v>
      </c>
      <c r="M263" s="20">
        <v>43670</v>
      </c>
      <c r="N263" t="s">
        <v>715</v>
      </c>
      <c r="O263">
        <v>7.5</v>
      </c>
      <c r="P263">
        <v>1</v>
      </c>
      <c r="Q263" s="20">
        <v>40383</v>
      </c>
      <c r="R263" t="s">
        <v>126</v>
      </c>
      <c r="S263" s="20">
        <v>41738</v>
      </c>
      <c r="T263">
        <v>5.0799999237060547</v>
      </c>
      <c r="U263" s="20">
        <v>43670</v>
      </c>
      <c r="V263" t="s">
        <v>164</v>
      </c>
      <c r="W263">
        <v>0</v>
      </c>
      <c r="X263">
        <v>0</v>
      </c>
      <c r="Y263">
        <v>0</v>
      </c>
      <c r="Z263" t="str">
        <f>Tableau_Lancer_la_requête_à_partir_de_dbfin01[[#This Row],[CATEG_ISSUER]]</f>
        <v>Finance</v>
      </c>
      <c r="AC263">
        <v>262</v>
      </c>
    </row>
    <row r="264" spans="1:29" x14ac:dyDescent="0.25">
      <c r="A264">
        <f t="shared" si="4"/>
        <v>263</v>
      </c>
      <c r="B264" t="s">
        <v>716</v>
      </c>
      <c r="C264" t="s">
        <v>717</v>
      </c>
      <c r="D264" t="s">
        <v>129</v>
      </c>
      <c r="E264">
        <v>10</v>
      </c>
      <c r="G264" t="s">
        <v>718</v>
      </c>
      <c r="I264" t="s">
        <v>107</v>
      </c>
      <c r="J264" t="s">
        <v>131</v>
      </c>
      <c r="K264" t="s">
        <v>131</v>
      </c>
      <c r="L264" s="20">
        <v>42039</v>
      </c>
      <c r="M264" s="20"/>
      <c r="N264" t="s">
        <v>719</v>
      </c>
      <c r="O264">
        <v>8.125</v>
      </c>
      <c r="P264">
        <v>1</v>
      </c>
      <c r="Q264" s="20">
        <v>40213</v>
      </c>
      <c r="R264" t="s">
        <v>126</v>
      </c>
      <c r="S264" s="20">
        <v>40428</v>
      </c>
      <c r="T264">
        <v>4.2199997901916504</v>
      </c>
      <c r="U264" s="20"/>
      <c r="W264">
        <v>0</v>
      </c>
      <c r="X264">
        <v>0</v>
      </c>
      <c r="Y264">
        <v>0</v>
      </c>
      <c r="Z264" t="str">
        <f>Tableau_Lancer_la_requête_à_partir_de_dbfin01[[#This Row],[CATEG_ISSUER]]</f>
        <v>Corporate</v>
      </c>
      <c r="AC264">
        <v>263</v>
      </c>
    </row>
    <row r="265" spans="1:29" x14ac:dyDescent="0.25">
      <c r="A265">
        <f t="shared" si="4"/>
        <v>264</v>
      </c>
      <c r="B265" t="s">
        <v>720</v>
      </c>
      <c r="C265" t="s">
        <v>128</v>
      </c>
      <c r="D265" t="s">
        <v>160</v>
      </c>
      <c r="E265">
        <v>9</v>
      </c>
      <c r="G265" t="s">
        <v>657</v>
      </c>
      <c r="I265" t="s">
        <v>107</v>
      </c>
      <c r="J265" t="s">
        <v>131</v>
      </c>
      <c r="K265" t="s">
        <v>131</v>
      </c>
      <c r="L265" s="20">
        <v>43712</v>
      </c>
      <c r="M265" s="20"/>
      <c r="N265" t="s">
        <v>721</v>
      </c>
      <c r="O265">
        <v>7.375</v>
      </c>
      <c r="P265">
        <v>1</v>
      </c>
      <c r="Q265" s="20">
        <v>40425</v>
      </c>
      <c r="R265" t="s">
        <v>126</v>
      </c>
      <c r="S265" s="20">
        <v>41451</v>
      </c>
      <c r="T265">
        <v>2.690000057220459</v>
      </c>
      <c r="U265" s="20"/>
      <c r="W265">
        <v>0</v>
      </c>
      <c r="X265">
        <v>0</v>
      </c>
      <c r="Y265">
        <v>0</v>
      </c>
      <c r="Z265" t="str">
        <f>Tableau_Lancer_la_requête_à_partir_de_dbfin01[[#This Row],[CATEG_ISSUER]]</f>
        <v>Finance</v>
      </c>
      <c r="AC265">
        <v>264</v>
      </c>
    </row>
    <row r="266" spans="1:29" x14ac:dyDescent="0.25">
      <c r="A266">
        <f t="shared" si="4"/>
        <v>265</v>
      </c>
      <c r="B266" t="s">
        <v>722</v>
      </c>
      <c r="C266" t="s">
        <v>122</v>
      </c>
      <c r="D266" t="s">
        <v>129</v>
      </c>
      <c r="E266">
        <v>9</v>
      </c>
      <c r="G266" t="s">
        <v>723</v>
      </c>
      <c r="I266" t="s">
        <v>107</v>
      </c>
      <c r="J266" t="s">
        <v>131</v>
      </c>
      <c r="K266" t="s">
        <v>131</v>
      </c>
      <c r="L266" s="20">
        <v>41932</v>
      </c>
      <c r="M266" s="20"/>
      <c r="N266" t="s">
        <v>724</v>
      </c>
      <c r="O266">
        <v>7.25</v>
      </c>
      <c r="P266">
        <v>1</v>
      </c>
      <c r="Q266" s="20">
        <v>40471</v>
      </c>
      <c r="R266" t="s">
        <v>126</v>
      </c>
      <c r="S266" s="20">
        <v>40679</v>
      </c>
      <c r="T266">
        <v>4.119999885559082</v>
      </c>
      <c r="U266" s="20"/>
      <c r="W266">
        <v>0</v>
      </c>
      <c r="X266">
        <v>0</v>
      </c>
      <c r="Y266">
        <v>0</v>
      </c>
      <c r="Z266" t="str">
        <f>Tableau_Lancer_la_requête_à_partir_de_dbfin01[[#This Row],[CATEG_ISSUER]]</f>
        <v>Corporate</v>
      </c>
      <c r="AC266">
        <v>265</v>
      </c>
    </row>
    <row r="267" spans="1:29" x14ac:dyDescent="0.25">
      <c r="A267">
        <f t="shared" si="4"/>
        <v>266</v>
      </c>
      <c r="B267" t="s">
        <v>725</v>
      </c>
      <c r="C267" t="s">
        <v>593</v>
      </c>
      <c r="D267" t="s">
        <v>160</v>
      </c>
      <c r="E267">
        <v>4</v>
      </c>
      <c r="G267" t="s">
        <v>680</v>
      </c>
      <c r="I267" t="s">
        <v>107</v>
      </c>
      <c r="J267" t="s">
        <v>131</v>
      </c>
      <c r="K267" t="s">
        <v>131</v>
      </c>
      <c r="L267" s="20">
        <v>43844</v>
      </c>
      <c r="M267" s="20"/>
      <c r="N267" t="s">
        <v>726</v>
      </c>
      <c r="O267">
        <v>4.125</v>
      </c>
      <c r="P267">
        <v>1</v>
      </c>
      <c r="Q267" s="20">
        <v>40557</v>
      </c>
      <c r="R267" t="s">
        <v>126</v>
      </c>
      <c r="S267" s="20"/>
      <c r="U267" s="20"/>
      <c r="W267">
        <v>0</v>
      </c>
      <c r="X267">
        <v>0</v>
      </c>
      <c r="Y267">
        <v>0</v>
      </c>
      <c r="Z267" t="str">
        <f>Tableau_Lancer_la_requête_à_partir_de_dbfin01[[#This Row],[CATEG_ISSUER]]</f>
        <v>Finance</v>
      </c>
      <c r="AC267">
        <v>266</v>
      </c>
    </row>
    <row r="268" spans="1:29" x14ac:dyDescent="0.25">
      <c r="A268">
        <f t="shared" si="4"/>
        <v>267</v>
      </c>
      <c r="B268" t="s">
        <v>727</v>
      </c>
      <c r="C268" t="s">
        <v>244</v>
      </c>
      <c r="D268" t="s">
        <v>129</v>
      </c>
      <c r="E268">
        <v>9</v>
      </c>
      <c r="G268" t="s">
        <v>728</v>
      </c>
      <c r="I268" t="s">
        <v>107</v>
      </c>
      <c r="J268" t="s">
        <v>131</v>
      </c>
      <c r="K268" t="s">
        <v>131</v>
      </c>
      <c r="L268" s="20">
        <v>43126</v>
      </c>
      <c r="M268" s="20"/>
      <c r="N268" t="s">
        <v>729</v>
      </c>
      <c r="O268">
        <v>4.125</v>
      </c>
      <c r="P268">
        <v>1</v>
      </c>
      <c r="Q268" s="20">
        <v>40570</v>
      </c>
      <c r="R268" t="s">
        <v>126</v>
      </c>
      <c r="S268" s="20">
        <v>41295</v>
      </c>
      <c r="T268">
        <v>3.0099999904632568</v>
      </c>
      <c r="U268" s="20"/>
      <c r="W268">
        <v>0</v>
      </c>
      <c r="X268">
        <v>0</v>
      </c>
      <c r="Y268">
        <v>1</v>
      </c>
      <c r="Z268" t="str">
        <f>Tableau_Lancer_la_requête_à_partir_de_dbfin01[[#This Row],[CATEG_ISSUER]]</f>
        <v>Corporate</v>
      </c>
      <c r="AC268">
        <v>267</v>
      </c>
    </row>
    <row r="269" spans="1:29" x14ac:dyDescent="0.25">
      <c r="A269">
        <f t="shared" si="4"/>
        <v>268</v>
      </c>
      <c r="B269" t="s">
        <v>730</v>
      </c>
      <c r="C269" t="s">
        <v>648</v>
      </c>
      <c r="D269" t="s">
        <v>129</v>
      </c>
      <c r="E269">
        <v>8</v>
      </c>
      <c r="G269" t="s">
        <v>731</v>
      </c>
      <c r="I269" t="s">
        <v>107</v>
      </c>
      <c r="J269" t="s">
        <v>131</v>
      </c>
      <c r="K269" t="s">
        <v>131</v>
      </c>
      <c r="L269" s="20">
        <v>42860</v>
      </c>
      <c r="M269" s="20"/>
      <c r="N269" t="s">
        <v>732</v>
      </c>
      <c r="O269">
        <v>4</v>
      </c>
      <c r="P269">
        <v>1</v>
      </c>
      <c r="Q269" s="20">
        <v>40303</v>
      </c>
      <c r="R269" t="s">
        <v>126</v>
      </c>
      <c r="S269" s="20">
        <v>41172</v>
      </c>
      <c r="T269">
        <v>2.0899999141693115</v>
      </c>
      <c r="U269" s="20"/>
      <c r="W269">
        <v>0</v>
      </c>
      <c r="X269">
        <v>0</v>
      </c>
      <c r="Y269">
        <v>0</v>
      </c>
      <c r="Z269" t="str">
        <f>Tableau_Lancer_la_requête_à_partir_de_dbfin01[[#This Row],[CATEG_ISSUER]]</f>
        <v>Corporate</v>
      </c>
      <c r="AC269">
        <v>268</v>
      </c>
    </row>
    <row r="270" spans="1:29" x14ac:dyDescent="0.25">
      <c r="A270">
        <f t="shared" si="4"/>
        <v>269</v>
      </c>
      <c r="B270" t="s">
        <v>733</v>
      </c>
      <c r="C270" t="s">
        <v>734</v>
      </c>
      <c r="D270" t="s">
        <v>129</v>
      </c>
      <c r="E270">
        <v>11</v>
      </c>
      <c r="G270" t="s">
        <v>735</v>
      </c>
      <c r="I270" t="s">
        <v>107</v>
      </c>
      <c r="J270" t="s">
        <v>131</v>
      </c>
      <c r="K270" t="s">
        <v>131</v>
      </c>
      <c r="L270" s="20">
        <v>42079</v>
      </c>
      <c r="M270" s="20"/>
      <c r="N270" t="s">
        <v>736</v>
      </c>
      <c r="O270">
        <v>3.25</v>
      </c>
      <c r="P270">
        <v>1</v>
      </c>
      <c r="Q270" s="20">
        <v>40618</v>
      </c>
      <c r="R270" t="s">
        <v>126</v>
      </c>
      <c r="S270" s="20">
        <v>40470</v>
      </c>
      <c r="T270">
        <v>4.0199999809265137</v>
      </c>
      <c r="U270" s="20"/>
      <c r="W270">
        <v>0</v>
      </c>
      <c r="X270">
        <v>0</v>
      </c>
      <c r="Y270">
        <v>0</v>
      </c>
      <c r="Z270" t="str">
        <f>Tableau_Lancer_la_requête_à_partir_de_dbfin01[[#This Row],[CATEG_ISSUER]]</f>
        <v>Corporate</v>
      </c>
      <c r="AC270">
        <v>269</v>
      </c>
    </row>
    <row r="271" spans="1:29" x14ac:dyDescent="0.25">
      <c r="A271">
        <f t="shared" si="4"/>
        <v>270</v>
      </c>
      <c r="B271" t="s">
        <v>737</v>
      </c>
      <c r="E271">
        <v>18</v>
      </c>
      <c r="G271" t="s">
        <v>738</v>
      </c>
      <c r="I271" t="s">
        <v>80</v>
      </c>
      <c r="J271" t="s">
        <v>80</v>
      </c>
      <c r="K271" t="s">
        <v>80</v>
      </c>
      <c r="L271" s="20">
        <v>41485</v>
      </c>
      <c r="M271" s="20"/>
      <c r="N271" t="s">
        <v>739</v>
      </c>
      <c r="O271">
        <v>2.306</v>
      </c>
      <c r="P271">
        <v>0</v>
      </c>
      <c r="Q271" s="20">
        <v>40480</v>
      </c>
      <c r="R271" t="s">
        <v>126</v>
      </c>
      <c r="S271" s="20"/>
      <c r="U271" s="20"/>
      <c r="W271">
        <v>0</v>
      </c>
      <c r="X271">
        <v>1</v>
      </c>
      <c r="Y271">
        <v>0</v>
      </c>
      <c r="Z271">
        <f>Tableau_Lancer_la_requête_à_partir_de_dbfin01[[#This Row],[CATEG_ISSUER]]</f>
        <v>0</v>
      </c>
      <c r="AC271">
        <v>270</v>
      </c>
    </row>
    <row r="272" spans="1:29" x14ac:dyDescent="0.25">
      <c r="A272">
        <f t="shared" si="4"/>
        <v>271</v>
      </c>
      <c r="B272" t="s">
        <v>740</v>
      </c>
      <c r="C272" t="s">
        <v>244</v>
      </c>
      <c r="D272" t="s">
        <v>160</v>
      </c>
      <c r="E272">
        <v>18</v>
      </c>
      <c r="G272" t="s">
        <v>254</v>
      </c>
      <c r="I272" t="s">
        <v>107</v>
      </c>
      <c r="J272" t="s">
        <v>131</v>
      </c>
      <c r="K272" t="s">
        <v>131</v>
      </c>
      <c r="L272" s="20">
        <v>41863</v>
      </c>
      <c r="M272" s="20"/>
      <c r="N272" t="s">
        <v>741</v>
      </c>
      <c r="O272">
        <v>3.5</v>
      </c>
      <c r="P272">
        <v>1</v>
      </c>
      <c r="Q272" s="20">
        <v>40767</v>
      </c>
      <c r="R272" t="s">
        <v>126</v>
      </c>
      <c r="S272" s="20"/>
      <c r="U272" s="20"/>
      <c r="W272">
        <v>0</v>
      </c>
      <c r="X272">
        <v>0</v>
      </c>
      <c r="Y272">
        <v>0</v>
      </c>
      <c r="Z272" t="str">
        <f>Tableau_Lancer_la_requête_à_partir_de_dbfin01[[#This Row],[CATEG_ISSUER]]</f>
        <v>Finance</v>
      </c>
      <c r="AC272">
        <v>271</v>
      </c>
    </row>
    <row r="273" spans="1:29" x14ac:dyDescent="0.25">
      <c r="A273">
        <f t="shared" si="4"/>
        <v>272</v>
      </c>
      <c r="B273" t="s">
        <v>742</v>
      </c>
      <c r="C273" t="s">
        <v>122</v>
      </c>
      <c r="D273" t="s">
        <v>129</v>
      </c>
      <c r="E273">
        <v>10</v>
      </c>
      <c r="G273" t="s">
        <v>743</v>
      </c>
      <c r="H273" t="s">
        <v>113</v>
      </c>
      <c r="I273" t="s">
        <v>107</v>
      </c>
      <c r="J273" t="s">
        <v>131</v>
      </c>
      <c r="K273" t="s">
        <v>131</v>
      </c>
      <c r="L273" s="20">
        <v>42275</v>
      </c>
      <c r="M273" s="20">
        <v>42275</v>
      </c>
      <c r="N273" t="s">
        <v>744</v>
      </c>
      <c r="O273">
        <v>4.625</v>
      </c>
      <c r="P273">
        <v>1</v>
      </c>
      <c r="Q273" s="20">
        <v>40814</v>
      </c>
      <c r="R273" t="s">
        <v>126</v>
      </c>
      <c r="S273" s="20">
        <v>41717</v>
      </c>
      <c r="T273">
        <v>2.8199999332427979</v>
      </c>
      <c r="U273" s="20">
        <v>42275</v>
      </c>
      <c r="V273" t="s">
        <v>164</v>
      </c>
      <c r="W273">
        <v>0</v>
      </c>
      <c r="X273">
        <v>0</v>
      </c>
      <c r="Y273">
        <v>0</v>
      </c>
      <c r="Z273" t="str">
        <f>Tableau_Lancer_la_requête_à_partir_de_dbfin01[[#This Row],[CATEG_ISSUER]]</f>
        <v>Corporate</v>
      </c>
      <c r="AC273">
        <v>272</v>
      </c>
    </row>
    <row r="274" spans="1:29" x14ac:dyDescent="0.25">
      <c r="A274">
        <f t="shared" si="4"/>
        <v>273</v>
      </c>
      <c r="B274" t="s">
        <v>745</v>
      </c>
      <c r="C274" t="s">
        <v>648</v>
      </c>
      <c r="D274" t="s">
        <v>160</v>
      </c>
      <c r="E274">
        <v>6</v>
      </c>
      <c r="G274" t="s">
        <v>746</v>
      </c>
      <c r="I274" t="s">
        <v>107</v>
      </c>
      <c r="J274" t="s">
        <v>131</v>
      </c>
      <c r="K274" t="s">
        <v>131</v>
      </c>
      <c r="L274" s="20">
        <v>42297</v>
      </c>
      <c r="M274" s="20"/>
      <c r="N274" t="s">
        <v>747</v>
      </c>
      <c r="O274">
        <v>3.375</v>
      </c>
      <c r="P274">
        <v>1</v>
      </c>
      <c r="Q274" s="20">
        <v>40836</v>
      </c>
      <c r="R274" t="s">
        <v>126</v>
      </c>
      <c r="S274" s="20"/>
      <c r="U274" s="20"/>
      <c r="W274">
        <v>0</v>
      </c>
      <c r="X274">
        <v>0</v>
      </c>
      <c r="Y274">
        <v>0</v>
      </c>
      <c r="Z274" t="str">
        <f>Tableau_Lancer_la_requête_à_partir_de_dbfin01[[#This Row],[CATEG_ISSUER]]</f>
        <v>Finance</v>
      </c>
      <c r="AC274">
        <v>273</v>
      </c>
    </row>
    <row r="275" spans="1:29" x14ac:dyDescent="0.25">
      <c r="A275">
        <f t="shared" si="4"/>
        <v>274</v>
      </c>
      <c r="B275" t="s">
        <v>748</v>
      </c>
      <c r="C275" t="s">
        <v>110</v>
      </c>
      <c r="D275" t="s">
        <v>160</v>
      </c>
      <c r="E275">
        <v>12</v>
      </c>
      <c r="G275" t="s">
        <v>749</v>
      </c>
      <c r="I275" t="s">
        <v>107</v>
      </c>
      <c r="J275" t="s">
        <v>131</v>
      </c>
      <c r="K275" t="s">
        <v>131</v>
      </c>
      <c r="L275" s="20">
        <v>42018</v>
      </c>
      <c r="M275" s="20"/>
      <c r="N275" t="s">
        <v>750</v>
      </c>
      <c r="O275">
        <v>3.875</v>
      </c>
      <c r="P275">
        <v>1</v>
      </c>
      <c r="Q275" s="20">
        <v>40922</v>
      </c>
      <c r="R275" t="s">
        <v>126</v>
      </c>
      <c r="S275" s="20">
        <v>40582</v>
      </c>
      <c r="T275">
        <v>3.9800000190734863</v>
      </c>
      <c r="U275" s="20"/>
      <c r="W275">
        <v>0</v>
      </c>
      <c r="X275">
        <v>0</v>
      </c>
      <c r="Y275">
        <v>0</v>
      </c>
      <c r="Z275" t="str">
        <f>Tableau_Lancer_la_requête_à_partir_de_dbfin01[[#This Row],[CATEG_ISSUER]]</f>
        <v>Finance</v>
      </c>
      <c r="AC275">
        <v>274</v>
      </c>
    </row>
    <row r="276" spans="1:29" x14ac:dyDescent="0.25">
      <c r="A276">
        <f t="shared" si="4"/>
        <v>275</v>
      </c>
      <c r="B276" t="s">
        <v>751</v>
      </c>
      <c r="C276" t="s">
        <v>244</v>
      </c>
      <c r="D276" t="s">
        <v>129</v>
      </c>
      <c r="E276">
        <v>9</v>
      </c>
      <c r="G276" t="s">
        <v>752</v>
      </c>
      <c r="I276" t="s">
        <v>107</v>
      </c>
      <c r="J276" t="s">
        <v>131</v>
      </c>
      <c r="K276" t="s">
        <v>131</v>
      </c>
      <c r="L276" s="20">
        <v>42773</v>
      </c>
      <c r="M276" s="20"/>
      <c r="N276" t="s">
        <v>753</v>
      </c>
      <c r="O276">
        <v>4.75</v>
      </c>
      <c r="P276">
        <v>1</v>
      </c>
      <c r="Q276" s="20">
        <v>40946</v>
      </c>
      <c r="R276" t="s">
        <v>126</v>
      </c>
      <c r="S276" s="20">
        <v>41170</v>
      </c>
      <c r="T276">
        <v>4.2399997711181641</v>
      </c>
      <c r="U276" s="20"/>
      <c r="W276">
        <v>0</v>
      </c>
      <c r="X276">
        <v>0</v>
      </c>
      <c r="Y276">
        <v>0</v>
      </c>
      <c r="Z276" t="str">
        <f>Tableau_Lancer_la_requête_à_partir_de_dbfin01[[#This Row],[CATEG_ISSUER]]</f>
        <v>Corporate</v>
      </c>
      <c r="AC276">
        <v>275</v>
      </c>
    </row>
    <row r="277" spans="1:29" x14ac:dyDescent="0.25">
      <c r="A277">
        <f t="shared" si="4"/>
        <v>276</v>
      </c>
      <c r="B277" t="s">
        <v>754</v>
      </c>
      <c r="C277" t="s">
        <v>110</v>
      </c>
      <c r="D277" t="s">
        <v>129</v>
      </c>
      <c r="E277">
        <v>12</v>
      </c>
      <c r="G277" t="s">
        <v>749</v>
      </c>
      <c r="I277" t="s">
        <v>107</v>
      </c>
      <c r="J277" t="s">
        <v>131</v>
      </c>
      <c r="K277" t="s">
        <v>131</v>
      </c>
      <c r="L277" s="20">
        <v>42425</v>
      </c>
      <c r="M277" s="20"/>
      <c r="N277" t="s">
        <v>755</v>
      </c>
      <c r="O277">
        <v>4.25</v>
      </c>
      <c r="P277">
        <v>1</v>
      </c>
      <c r="Q277" s="20">
        <v>40964</v>
      </c>
      <c r="R277" t="s">
        <v>126</v>
      </c>
      <c r="S277" s="20">
        <v>40612</v>
      </c>
      <c r="T277">
        <v>4.25</v>
      </c>
      <c r="U277" s="20"/>
      <c r="W277">
        <v>0</v>
      </c>
      <c r="X277">
        <v>0</v>
      </c>
      <c r="Y277">
        <v>0</v>
      </c>
      <c r="Z277" t="str">
        <f>Tableau_Lancer_la_requête_à_partir_de_dbfin01[[#This Row],[CATEG_ISSUER]]</f>
        <v>Corporate</v>
      </c>
      <c r="AC277">
        <v>276</v>
      </c>
    </row>
    <row r="278" spans="1:29" x14ac:dyDescent="0.25">
      <c r="A278">
        <f t="shared" si="4"/>
        <v>277</v>
      </c>
      <c r="B278" t="s">
        <v>756</v>
      </c>
      <c r="C278" t="s">
        <v>128</v>
      </c>
      <c r="D278" t="s">
        <v>160</v>
      </c>
      <c r="E278">
        <v>9</v>
      </c>
      <c r="G278" t="s">
        <v>674</v>
      </c>
      <c r="I278" t="s">
        <v>107</v>
      </c>
      <c r="J278" t="s">
        <v>131</v>
      </c>
      <c r="K278" t="s">
        <v>131</v>
      </c>
      <c r="L278" s="20">
        <v>42423</v>
      </c>
      <c r="M278" s="20"/>
      <c r="N278" t="s">
        <v>757</v>
      </c>
      <c r="O278">
        <v>4.5</v>
      </c>
      <c r="P278">
        <v>1</v>
      </c>
      <c r="Q278" s="20">
        <v>40962</v>
      </c>
      <c r="R278" t="s">
        <v>126</v>
      </c>
      <c r="S278" s="20"/>
      <c r="U278" s="20"/>
      <c r="W278">
        <v>0</v>
      </c>
      <c r="X278">
        <v>0</v>
      </c>
      <c r="Y278">
        <v>0</v>
      </c>
      <c r="Z278" t="str">
        <f>Tableau_Lancer_la_requête_à_partir_de_dbfin01[[#This Row],[CATEG_ISSUER]]</f>
        <v>Finance</v>
      </c>
      <c r="AC278">
        <v>277</v>
      </c>
    </row>
    <row r="279" spans="1:29" x14ac:dyDescent="0.25">
      <c r="A279">
        <f t="shared" si="4"/>
        <v>278</v>
      </c>
      <c r="B279" t="s">
        <v>758</v>
      </c>
      <c r="C279" t="s">
        <v>110</v>
      </c>
      <c r="D279" t="s">
        <v>160</v>
      </c>
      <c r="E279">
        <v>6</v>
      </c>
      <c r="G279" t="s">
        <v>309</v>
      </c>
      <c r="I279" t="s">
        <v>107</v>
      </c>
      <c r="J279" t="s">
        <v>131</v>
      </c>
      <c r="K279" t="s">
        <v>131</v>
      </c>
      <c r="L279" s="20">
        <v>42437</v>
      </c>
      <c r="M279" s="20"/>
      <c r="N279" t="s">
        <v>759</v>
      </c>
      <c r="O279">
        <v>3.625</v>
      </c>
      <c r="P279">
        <v>1</v>
      </c>
      <c r="Q279" s="20">
        <v>40976</v>
      </c>
      <c r="R279" t="s">
        <v>126</v>
      </c>
      <c r="S279" s="20"/>
      <c r="U279" s="20"/>
      <c r="W279">
        <v>0</v>
      </c>
      <c r="X279">
        <v>0</v>
      </c>
      <c r="Y279">
        <v>0</v>
      </c>
      <c r="Z279" t="str">
        <f>Tableau_Lancer_la_requête_à_partir_de_dbfin01[[#This Row],[CATEG_ISSUER]]</f>
        <v>Finance</v>
      </c>
      <c r="AC279">
        <v>278</v>
      </c>
    </row>
    <row r="280" spans="1:29" x14ac:dyDescent="0.25">
      <c r="A280">
        <f t="shared" si="4"/>
        <v>279</v>
      </c>
      <c r="B280" t="s">
        <v>760</v>
      </c>
      <c r="C280" t="s">
        <v>110</v>
      </c>
      <c r="D280" t="s">
        <v>160</v>
      </c>
      <c r="E280">
        <v>10</v>
      </c>
      <c r="G280" t="s">
        <v>761</v>
      </c>
      <c r="I280" t="s">
        <v>107</v>
      </c>
      <c r="J280" t="s">
        <v>131</v>
      </c>
      <c r="K280" t="s">
        <v>131</v>
      </c>
      <c r="L280" s="20">
        <v>42445</v>
      </c>
      <c r="M280" s="20"/>
      <c r="N280" t="s">
        <v>762</v>
      </c>
      <c r="O280">
        <v>4</v>
      </c>
      <c r="P280">
        <v>1</v>
      </c>
      <c r="Q280" s="20">
        <v>40984</v>
      </c>
      <c r="R280" t="s">
        <v>126</v>
      </c>
      <c r="S280" s="20"/>
      <c r="U280" s="20"/>
      <c r="W280">
        <v>0</v>
      </c>
      <c r="X280">
        <v>0</v>
      </c>
      <c r="Y280">
        <v>0</v>
      </c>
      <c r="Z280" t="str">
        <f>Tableau_Lancer_la_requête_à_partir_de_dbfin01[[#This Row],[CATEG_ISSUER]]</f>
        <v>Finance</v>
      </c>
      <c r="AC280">
        <v>279</v>
      </c>
    </row>
    <row r="281" spans="1:29" x14ac:dyDescent="0.25">
      <c r="A281">
        <f t="shared" si="4"/>
        <v>280</v>
      </c>
      <c r="B281" t="s">
        <v>763</v>
      </c>
      <c r="C281" t="s">
        <v>244</v>
      </c>
      <c r="D281" t="s">
        <v>129</v>
      </c>
      <c r="E281">
        <v>10</v>
      </c>
      <c r="G281" t="s">
        <v>245</v>
      </c>
      <c r="I281" t="s">
        <v>107</v>
      </c>
      <c r="J281" t="s">
        <v>131</v>
      </c>
      <c r="K281" t="s">
        <v>131</v>
      </c>
      <c r="L281" s="20">
        <v>43168</v>
      </c>
      <c r="M281" s="20"/>
      <c r="N281" t="s">
        <v>764</v>
      </c>
      <c r="O281">
        <v>5.75</v>
      </c>
      <c r="P281">
        <v>1</v>
      </c>
      <c r="Q281" s="20">
        <v>40977</v>
      </c>
      <c r="R281" t="s">
        <v>126</v>
      </c>
      <c r="S281" s="20">
        <v>41359</v>
      </c>
      <c r="T281">
        <v>2.7599999904632568</v>
      </c>
      <c r="U281" s="20"/>
      <c r="W281">
        <v>0</v>
      </c>
      <c r="X281">
        <v>0</v>
      </c>
      <c r="Y281">
        <v>1</v>
      </c>
      <c r="Z281" t="str">
        <f>Tableau_Lancer_la_requête_à_partir_de_dbfin01[[#This Row],[CATEG_ISSUER]]</f>
        <v>Corporate</v>
      </c>
      <c r="AC281">
        <v>280</v>
      </c>
    </row>
    <row r="282" spans="1:29" x14ac:dyDescent="0.25">
      <c r="A282">
        <f t="shared" si="4"/>
        <v>281</v>
      </c>
      <c r="B282" t="s">
        <v>765</v>
      </c>
      <c r="C282" t="s">
        <v>648</v>
      </c>
      <c r="D282" t="s">
        <v>160</v>
      </c>
      <c r="E282">
        <v>6</v>
      </c>
      <c r="G282" t="s">
        <v>645</v>
      </c>
      <c r="I282" t="s">
        <v>107</v>
      </c>
      <c r="J282" t="s">
        <v>131</v>
      </c>
      <c r="K282" t="s">
        <v>131</v>
      </c>
      <c r="L282" s="20">
        <v>42444</v>
      </c>
      <c r="M282" s="20"/>
      <c r="N282" t="s">
        <v>766</v>
      </c>
      <c r="O282">
        <v>4.125</v>
      </c>
      <c r="P282">
        <v>1</v>
      </c>
      <c r="Q282" s="20">
        <v>40983</v>
      </c>
      <c r="R282" t="s">
        <v>126</v>
      </c>
      <c r="S282" s="20">
        <v>40610</v>
      </c>
      <c r="T282">
        <v>4.2399997711181641</v>
      </c>
      <c r="U282" s="20"/>
      <c r="W282">
        <v>0</v>
      </c>
      <c r="X282">
        <v>0</v>
      </c>
      <c r="Y282">
        <v>0</v>
      </c>
      <c r="Z282" t="str">
        <f>Tableau_Lancer_la_requête_à_partir_de_dbfin01[[#This Row],[CATEG_ISSUER]]</f>
        <v>Finance</v>
      </c>
      <c r="AC282">
        <v>281</v>
      </c>
    </row>
    <row r="283" spans="1:29" x14ac:dyDescent="0.25">
      <c r="A283">
        <f t="shared" si="4"/>
        <v>282</v>
      </c>
      <c r="B283" t="s">
        <v>767</v>
      </c>
      <c r="C283" t="s">
        <v>244</v>
      </c>
      <c r="D283" t="s">
        <v>129</v>
      </c>
      <c r="E283">
        <v>9</v>
      </c>
      <c r="G283" t="s">
        <v>768</v>
      </c>
      <c r="I283" t="s">
        <v>107</v>
      </c>
      <c r="J283" t="s">
        <v>131</v>
      </c>
      <c r="K283" t="s">
        <v>131</v>
      </c>
      <c r="L283" s="20">
        <v>42832</v>
      </c>
      <c r="M283" s="20"/>
      <c r="N283" t="s">
        <v>769</v>
      </c>
      <c r="O283">
        <v>4.625</v>
      </c>
      <c r="P283">
        <v>1</v>
      </c>
      <c r="Q283" s="20">
        <v>41006</v>
      </c>
      <c r="R283" t="s">
        <v>126</v>
      </c>
      <c r="S283" s="20">
        <v>41170</v>
      </c>
      <c r="T283">
        <v>3.880000114440918</v>
      </c>
      <c r="U283" s="20"/>
      <c r="W283">
        <v>0</v>
      </c>
      <c r="X283">
        <v>0</v>
      </c>
      <c r="Y283">
        <v>0</v>
      </c>
      <c r="Z283" t="str">
        <f>Tableau_Lancer_la_requête_à_partir_de_dbfin01[[#This Row],[CATEG_ISSUER]]</f>
        <v>Corporate</v>
      </c>
      <c r="AC283">
        <v>282</v>
      </c>
    </row>
    <row r="284" spans="1:29" x14ac:dyDescent="0.25">
      <c r="A284">
        <f t="shared" si="4"/>
        <v>283</v>
      </c>
      <c r="B284" t="s">
        <v>770</v>
      </c>
      <c r="C284" t="s">
        <v>538</v>
      </c>
      <c r="D284" t="s">
        <v>160</v>
      </c>
      <c r="E284">
        <v>18</v>
      </c>
      <c r="G284" t="s">
        <v>771</v>
      </c>
      <c r="I284" t="s">
        <v>107</v>
      </c>
      <c r="J284" t="s">
        <v>131</v>
      </c>
      <c r="K284" t="s">
        <v>131</v>
      </c>
      <c r="L284" s="20">
        <v>41589</v>
      </c>
      <c r="M284" s="20"/>
      <c r="N284" t="s">
        <v>772</v>
      </c>
      <c r="O284">
        <v>4.125</v>
      </c>
      <c r="P284">
        <v>1</v>
      </c>
      <c r="Q284" s="20">
        <v>40858</v>
      </c>
      <c r="R284" t="s">
        <v>126</v>
      </c>
      <c r="S284" s="20"/>
      <c r="U284" s="20"/>
      <c r="W284">
        <v>0</v>
      </c>
      <c r="X284">
        <v>0</v>
      </c>
      <c r="Y284">
        <v>0</v>
      </c>
      <c r="Z284" t="str">
        <f>Tableau_Lancer_la_requête_à_partir_de_dbfin01[[#This Row],[CATEG_ISSUER]]</f>
        <v>Finance</v>
      </c>
      <c r="AC284">
        <v>283</v>
      </c>
    </row>
    <row r="285" spans="1:29" x14ac:dyDescent="0.25">
      <c r="A285">
        <f t="shared" si="4"/>
        <v>284</v>
      </c>
      <c r="B285" t="s">
        <v>773</v>
      </c>
      <c r="C285" t="s">
        <v>128</v>
      </c>
      <c r="D285" t="s">
        <v>160</v>
      </c>
      <c r="E285">
        <v>8</v>
      </c>
      <c r="G285" t="s">
        <v>774</v>
      </c>
      <c r="I285" t="s">
        <v>107</v>
      </c>
      <c r="J285" t="s">
        <v>131</v>
      </c>
      <c r="K285" t="s">
        <v>131</v>
      </c>
      <c r="L285" s="20">
        <v>42499</v>
      </c>
      <c r="M285" s="20"/>
      <c r="N285" t="s">
        <v>775</v>
      </c>
      <c r="O285">
        <v>4.5</v>
      </c>
      <c r="P285">
        <v>1</v>
      </c>
      <c r="Q285" s="20">
        <v>41038</v>
      </c>
      <c r="R285" t="s">
        <v>126</v>
      </c>
      <c r="S285" s="20">
        <v>40667</v>
      </c>
      <c r="T285">
        <v>4.5</v>
      </c>
      <c r="U285" s="20"/>
      <c r="W285">
        <v>0</v>
      </c>
      <c r="X285">
        <v>0</v>
      </c>
      <c r="Y285">
        <v>0</v>
      </c>
      <c r="Z285" t="str">
        <f>Tableau_Lancer_la_requête_à_partir_de_dbfin01[[#This Row],[CATEG_ISSUER]]</f>
        <v>Finance</v>
      </c>
      <c r="AC285">
        <v>284</v>
      </c>
    </row>
    <row r="286" spans="1:29" x14ac:dyDescent="0.25">
      <c r="A286">
        <f t="shared" si="4"/>
        <v>285</v>
      </c>
      <c r="B286" t="s">
        <v>776</v>
      </c>
      <c r="C286" t="s">
        <v>128</v>
      </c>
      <c r="D286" t="s">
        <v>129</v>
      </c>
      <c r="E286">
        <v>2</v>
      </c>
      <c r="G286" t="s">
        <v>777</v>
      </c>
      <c r="I286" t="s">
        <v>107</v>
      </c>
      <c r="J286" t="s">
        <v>131</v>
      </c>
      <c r="K286" t="s">
        <v>131</v>
      </c>
      <c r="L286" s="20">
        <v>42901</v>
      </c>
      <c r="M286" s="20"/>
      <c r="N286" t="s">
        <v>778</v>
      </c>
      <c r="O286">
        <v>3.625</v>
      </c>
      <c r="P286">
        <v>1</v>
      </c>
      <c r="Q286" s="20">
        <v>41075</v>
      </c>
      <c r="R286" t="s">
        <v>126</v>
      </c>
      <c r="S286" s="20">
        <v>41045</v>
      </c>
      <c r="T286">
        <v>1.3500000238418579</v>
      </c>
      <c r="U286" s="20"/>
      <c r="W286">
        <v>0</v>
      </c>
      <c r="X286">
        <v>0</v>
      </c>
      <c r="Y286">
        <v>0</v>
      </c>
      <c r="Z286" t="str">
        <f>Tableau_Lancer_la_requête_à_partir_de_dbfin01[[#This Row],[CATEG_ISSUER]]</f>
        <v>Corporate</v>
      </c>
      <c r="AC286">
        <v>285</v>
      </c>
    </row>
    <row r="287" spans="1:29" x14ac:dyDescent="0.25">
      <c r="A287">
        <f t="shared" si="4"/>
        <v>286</v>
      </c>
      <c r="B287" t="s">
        <v>779</v>
      </c>
      <c r="C287" t="s">
        <v>704</v>
      </c>
      <c r="D287" t="s">
        <v>160</v>
      </c>
      <c r="E287">
        <v>8</v>
      </c>
      <c r="G287" t="s">
        <v>780</v>
      </c>
      <c r="I287" t="s">
        <v>107</v>
      </c>
      <c r="J287" t="s">
        <v>131</v>
      </c>
      <c r="K287" t="s">
        <v>131</v>
      </c>
      <c r="L287" s="20">
        <v>42508</v>
      </c>
      <c r="M287" s="20"/>
      <c r="N287" t="s">
        <v>781</v>
      </c>
      <c r="O287">
        <v>3.875</v>
      </c>
      <c r="P287">
        <v>1</v>
      </c>
      <c r="Q287" s="20">
        <v>41047</v>
      </c>
      <c r="R287" t="s">
        <v>126</v>
      </c>
      <c r="S287" s="20">
        <v>40687</v>
      </c>
      <c r="T287">
        <v>4.0100002288818359</v>
      </c>
      <c r="U287" s="20"/>
      <c r="W287">
        <v>0</v>
      </c>
      <c r="X287">
        <v>0</v>
      </c>
      <c r="Y287">
        <v>0</v>
      </c>
      <c r="Z287" t="str">
        <f>Tableau_Lancer_la_requête_à_partir_de_dbfin01[[#This Row],[CATEG_ISSUER]]</f>
        <v>Finance</v>
      </c>
      <c r="AC287">
        <v>286</v>
      </c>
    </row>
    <row r="288" spans="1:29" x14ac:dyDescent="0.25">
      <c r="A288">
        <f t="shared" si="4"/>
        <v>287</v>
      </c>
      <c r="B288" t="s">
        <v>782</v>
      </c>
      <c r="C288" t="s">
        <v>128</v>
      </c>
      <c r="D288" t="s">
        <v>160</v>
      </c>
      <c r="E288">
        <v>7</v>
      </c>
      <c r="G288" t="s">
        <v>662</v>
      </c>
      <c r="I288" t="s">
        <v>107</v>
      </c>
      <c r="J288" t="s">
        <v>131</v>
      </c>
      <c r="K288" t="s">
        <v>131</v>
      </c>
      <c r="L288" s="20">
        <v>42536</v>
      </c>
      <c r="M288" s="20"/>
      <c r="N288" t="s">
        <v>783</v>
      </c>
      <c r="O288">
        <v>3.75</v>
      </c>
      <c r="P288">
        <v>1</v>
      </c>
      <c r="Q288" s="20">
        <v>41075</v>
      </c>
      <c r="R288" t="s">
        <v>126</v>
      </c>
      <c r="S288" s="20">
        <v>40687</v>
      </c>
      <c r="T288">
        <v>3.7999999523162842</v>
      </c>
      <c r="U288" s="20"/>
      <c r="W288">
        <v>0</v>
      </c>
      <c r="X288">
        <v>0</v>
      </c>
      <c r="Y288">
        <v>0</v>
      </c>
      <c r="Z288" t="str">
        <f>Tableau_Lancer_la_requête_à_partir_de_dbfin01[[#This Row],[CATEG_ISSUER]]</f>
        <v>Finance</v>
      </c>
      <c r="AC288">
        <v>287</v>
      </c>
    </row>
    <row r="289" spans="1:29" x14ac:dyDescent="0.25">
      <c r="A289">
        <f t="shared" si="4"/>
        <v>288</v>
      </c>
      <c r="B289" t="s">
        <v>784</v>
      </c>
      <c r="C289" t="s">
        <v>244</v>
      </c>
      <c r="D289" t="s">
        <v>129</v>
      </c>
      <c r="E289">
        <v>9</v>
      </c>
      <c r="G289" t="s">
        <v>785</v>
      </c>
      <c r="I289" t="s">
        <v>107</v>
      </c>
      <c r="J289" t="s">
        <v>131</v>
      </c>
      <c r="K289" t="s">
        <v>131</v>
      </c>
      <c r="L289" s="20">
        <v>42566</v>
      </c>
      <c r="M289" s="20"/>
      <c r="N289" t="s">
        <v>786</v>
      </c>
      <c r="O289">
        <v>4.875</v>
      </c>
      <c r="P289">
        <v>1</v>
      </c>
      <c r="Q289" s="20">
        <v>41105</v>
      </c>
      <c r="R289" t="s">
        <v>126</v>
      </c>
      <c r="S289" s="20">
        <v>40974</v>
      </c>
      <c r="T289">
        <v>3.5999999046325684</v>
      </c>
      <c r="U289" s="20"/>
      <c r="W289">
        <v>0</v>
      </c>
      <c r="X289">
        <v>0</v>
      </c>
      <c r="Y289">
        <v>1</v>
      </c>
      <c r="Z289" t="str">
        <f>Tableau_Lancer_la_requête_à_partir_de_dbfin01[[#This Row],[CATEG_ISSUER]]</f>
        <v>Corporate</v>
      </c>
      <c r="AC289">
        <v>288</v>
      </c>
    </row>
    <row r="290" spans="1:29" x14ac:dyDescent="0.25">
      <c r="A290">
        <f t="shared" si="4"/>
        <v>289</v>
      </c>
      <c r="B290" t="s">
        <v>787</v>
      </c>
      <c r="C290" t="s">
        <v>648</v>
      </c>
      <c r="D290" t="s">
        <v>160</v>
      </c>
      <c r="E290">
        <v>6</v>
      </c>
      <c r="G290" t="s">
        <v>688</v>
      </c>
      <c r="I290" t="s">
        <v>107</v>
      </c>
      <c r="J290" t="s">
        <v>131</v>
      </c>
      <c r="K290" t="s">
        <v>131</v>
      </c>
      <c r="L290" s="20">
        <v>42663</v>
      </c>
      <c r="M290" s="20"/>
      <c r="N290" t="s">
        <v>788</v>
      </c>
      <c r="O290">
        <v>3.875</v>
      </c>
      <c r="P290">
        <v>1</v>
      </c>
      <c r="Q290" s="20">
        <v>41202</v>
      </c>
      <c r="R290" t="s">
        <v>126</v>
      </c>
      <c r="S290" s="20">
        <v>41170</v>
      </c>
      <c r="T290">
        <v>1.7999999523162842</v>
      </c>
      <c r="U290" s="20"/>
      <c r="W290">
        <v>0</v>
      </c>
      <c r="X290">
        <v>0</v>
      </c>
      <c r="Y290">
        <v>1</v>
      </c>
      <c r="Z290" t="str">
        <f>Tableau_Lancer_la_requête_à_partir_de_dbfin01[[#This Row],[CATEG_ISSUER]]</f>
        <v>Finance</v>
      </c>
      <c r="AC290">
        <v>289</v>
      </c>
    </row>
    <row r="291" spans="1:29" x14ac:dyDescent="0.25">
      <c r="A291">
        <f t="shared" si="4"/>
        <v>290</v>
      </c>
      <c r="B291" t="s">
        <v>789</v>
      </c>
      <c r="C291" t="s">
        <v>790</v>
      </c>
      <c r="D291" t="s">
        <v>129</v>
      </c>
      <c r="E291">
        <v>10</v>
      </c>
      <c r="G291" t="s">
        <v>791</v>
      </c>
      <c r="I291" t="s">
        <v>107</v>
      </c>
      <c r="J291" t="s">
        <v>131</v>
      </c>
      <c r="K291" t="s">
        <v>131</v>
      </c>
      <c r="L291" s="20">
        <v>43166</v>
      </c>
      <c r="M291" s="20"/>
      <c r="N291" t="s">
        <v>792</v>
      </c>
      <c r="O291">
        <v>4.875</v>
      </c>
      <c r="P291">
        <v>1</v>
      </c>
      <c r="Q291" s="20">
        <v>40975</v>
      </c>
      <c r="R291" t="s">
        <v>126</v>
      </c>
      <c r="S291" s="20">
        <v>41740</v>
      </c>
      <c r="T291">
        <v>2.6800000667572021</v>
      </c>
      <c r="U291" s="20"/>
      <c r="W291">
        <v>0</v>
      </c>
      <c r="X291">
        <v>0</v>
      </c>
      <c r="Y291">
        <v>0</v>
      </c>
      <c r="Z291" t="str">
        <f>Tableau_Lancer_la_requête_à_partir_de_dbfin01[[#This Row],[CATEG_ISSUER]]</f>
        <v>Corporate</v>
      </c>
      <c r="AC291">
        <v>290</v>
      </c>
    </row>
    <row r="292" spans="1:29" x14ac:dyDescent="0.25">
      <c r="A292">
        <f t="shared" si="4"/>
        <v>291</v>
      </c>
      <c r="B292" t="s">
        <v>793</v>
      </c>
      <c r="C292" t="s">
        <v>244</v>
      </c>
      <c r="D292" t="s">
        <v>129</v>
      </c>
      <c r="E292">
        <v>10</v>
      </c>
      <c r="G292" t="s">
        <v>794</v>
      </c>
      <c r="I292" t="s">
        <v>107</v>
      </c>
      <c r="J292" t="s">
        <v>131</v>
      </c>
      <c r="K292" t="s">
        <v>131</v>
      </c>
      <c r="L292" s="20">
        <v>42412</v>
      </c>
      <c r="M292" s="20"/>
      <c r="N292" t="s">
        <v>795</v>
      </c>
      <c r="O292">
        <v>4.25</v>
      </c>
      <c r="P292">
        <v>1</v>
      </c>
      <c r="Q292" s="20">
        <v>41317</v>
      </c>
      <c r="R292" t="s">
        <v>126</v>
      </c>
      <c r="S292" s="20">
        <v>40941</v>
      </c>
      <c r="T292">
        <v>3.3399999141693115</v>
      </c>
      <c r="U292" s="20"/>
      <c r="W292">
        <v>0</v>
      </c>
      <c r="X292">
        <v>0</v>
      </c>
      <c r="Y292">
        <v>1</v>
      </c>
      <c r="Z292" t="str">
        <f>Tableau_Lancer_la_requête_à_partir_de_dbfin01[[#This Row],[CATEG_ISSUER]]</f>
        <v>Corporate</v>
      </c>
      <c r="AC292">
        <v>291</v>
      </c>
    </row>
    <row r="293" spans="1:29" x14ac:dyDescent="0.25">
      <c r="A293">
        <f t="shared" si="4"/>
        <v>292</v>
      </c>
      <c r="B293" t="s">
        <v>796</v>
      </c>
      <c r="E293">
        <v>18</v>
      </c>
      <c r="G293" t="s">
        <v>619</v>
      </c>
      <c r="I293" t="s">
        <v>80</v>
      </c>
      <c r="J293" t="s">
        <v>80</v>
      </c>
      <c r="K293" t="s">
        <v>80</v>
      </c>
      <c r="L293" s="20">
        <v>41264</v>
      </c>
      <c r="M293" s="20"/>
      <c r="N293" t="s">
        <v>797</v>
      </c>
      <c r="O293">
        <v>1.238</v>
      </c>
      <c r="P293">
        <v>0</v>
      </c>
      <c r="Q293" s="20">
        <v>40989</v>
      </c>
      <c r="R293" t="s">
        <v>126</v>
      </c>
      <c r="S293" s="20"/>
      <c r="U293" s="20"/>
      <c r="W293">
        <v>0</v>
      </c>
      <c r="X293">
        <v>1</v>
      </c>
      <c r="Y293">
        <v>0</v>
      </c>
      <c r="Z293">
        <f>Tableau_Lancer_la_requête_à_partir_de_dbfin01[[#This Row],[CATEG_ISSUER]]</f>
        <v>0</v>
      </c>
      <c r="AC293">
        <v>292</v>
      </c>
    </row>
    <row r="294" spans="1:29" x14ac:dyDescent="0.25">
      <c r="A294">
        <f t="shared" si="4"/>
        <v>293</v>
      </c>
      <c r="B294" t="s">
        <v>798</v>
      </c>
      <c r="C294" t="s">
        <v>593</v>
      </c>
      <c r="D294" t="s">
        <v>160</v>
      </c>
      <c r="E294">
        <v>6</v>
      </c>
      <c r="G294" t="s">
        <v>665</v>
      </c>
      <c r="I294" t="s">
        <v>107</v>
      </c>
      <c r="J294" t="s">
        <v>131</v>
      </c>
      <c r="K294" t="s">
        <v>131</v>
      </c>
      <c r="L294" s="20">
        <v>42748</v>
      </c>
      <c r="M294" s="20"/>
      <c r="N294" t="s">
        <v>799</v>
      </c>
      <c r="O294">
        <v>4.25</v>
      </c>
      <c r="P294">
        <v>1</v>
      </c>
      <c r="Q294" s="20">
        <v>41287</v>
      </c>
      <c r="R294" t="s">
        <v>126</v>
      </c>
      <c r="S294" s="20">
        <v>40918</v>
      </c>
      <c r="T294">
        <v>4.3000001907348633</v>
      </c>
      <c r="U294" s="20"/>
      <c r="W294">
        <v>0</v>
      </c>
      <c r="X294">
        <v>0</v>
      </c>
      <c r="Y294">
        <v>1</v>
      </c>
      <c r="Z294" t="str">
        <f>Tableau_Lancer_la_requête_à_partir_de_dbfin01[[#This Row],[CATEG_ISSUER]]</f>
        <v>Finance</v>
      </c>
      <c r="AC294">
        <v>293</v>
      </c>
    </row>
    <row r="295" spans="1:29" x14ac:dyDescent="0.25">
      <c r="A295">
        <f t="shared" si="4"/>
        <v>294</v>
      </c>
      <c r="B295" t="s">
        <v>800</v>
      </c>
      <c r="C295" t="s">
        <v>648</v>
      </c>
      <c r="D295" t="s">
        <v>129</v>
      </c>
      <c r="E295">
        <v>9</v>
      </c>
      <c r="G295" t="s">
        <v>801</v>
      </c>
      <c r="I295" t="s">
        <v>107</v>
      </c>
      <c r="J295" t="s">
        <v>131</v>
      </c>
      <c r="K295" t="s">
        <v>131</v>
      </c>
      <c r="L295" s="20">
        <v>42772</v>
      </c>
      <c r="M295" s="20"/>
      <c r="N295" t="s">
        <v>802</v>
      </c>
      <c r="O295">
        <v>3.5</v>
      </c>
      <c r="P295">
        <v>1</v>
      </c>
      <c r="Q295" s="20">
        <v>41311</v>
      </c>
      <c r="R295" t="s">
        <v>126</v>
      </c>
      <c r="S295" s="20"/>
      <c r="U295" s="20"/>
      <c r="W295">
        <v>0</v>
      </c>
      <c r="X295">
        <v>0</v>
      </c>
      <c r="Y295">
        <v>0</v>
      </c>
      <c r="Z295" t="str">
        <f>Tableau_Lancer_la_requête_à_partir_de_dbfin01[[#This Row],[CATEG_ISSUER]]</f>
        <v>Corporate</v>
      </c>
      <c r="AC295">
        <v>294</v>
      </c>
    </row>
    <row r="296" spans="1:29" x14ac:dyDescent="0.25">
      <c r="A296">
        <f t="shared" si="4"/>
        <v>295</v>
      </c>
      <c r="B296" t="s">
        <v>803</v>
      </c>
      <c r="C296" t="s">
        <v>110</v>
      </c>
      <c r="D296" t="s">
        <v>160</v>
      </c>
      <c r="E296">
        <v>6</v>
      </c>
      <c r="G296" t="s">
        <v>309</v>
      </c>
      <c r="I296" t="s">
        <v>107</v>
      </c>
      <c r="J296" t="s">
        <v>131</v>
      </c>
      <c r="K296" t="s">
        <v>131</v>
      </c>
      <c r="L296" s="20">
        <v>43509</v>
      </c>
      <c r="M296" s="20"/>
      <c r="N296" t="s">
        <v>804</v>
      </c>
      <c r="O296">
        <v>3.875</v>
      </c>
      <c r="P296">
        <v>1</v>
      </c>
      <c r="Q296" s="20">
        <v>41318</v>
      </c>
      <c r="R296" t="s">
        <v>126</v>
      </c>
      <c r="S296" s="20">
        <v>41681</v>
      </c>
      <c r="T296">
        <v>2.7899999618530273</v>
      </c>
      <c r="U296" s="20"/>
      <c r="W296">
        <v>0</v>
      </c>
      <c r="X296">
        <v>0</v>
      </c>
      <c r="Y296">
        <v>0</v>
      </c>
      <c r="Z296" t="str">
        <f>Tableau_Lancer_la_requête_à_partir_de_dbfin01[[#This Row],[CATEG_ISSUER]]</f>
        <v>Finance</v>
      </c>
      <c r="AC296">
        <v>295</v>
      </c>
    </row>
    <row r="297" spans="1:29" x14ac:dyDescent="0.25">
      <c r="A297">
        <f t="shared" si="4"/>
        <v>236</v>
      </c>
      <c r="B297" t="s">
        <v>805</v>
      </c>
      <c r="E297">
        <v>18</v>
      </c>
      <c r="G297" t="s">
        <v>639</v>
      </c>
      <c r="I297" t="s">
        <v>80</v>
      </c>
      <c r="J297" t="s">
        <v>80</v>
      </c>
      <c r="K297" t="s">
        <v>80</v>
      </c>
      <c r="L297" s="20">
        <v>41687</v>
      </c>
      <c r="M297" s="20"/>
      <c r="N297" t="s">
        <v>640</v>
      </c>
      <c r="O297">
        <v>2.0470000000000002</v>
      </c>
      <c r="P297">
        <v>0</v>
      </c>
      <c r="Q297" s="20">
        <v>41045</v>
      </c>
      <c r="R297" t="s">
        <v>126</v>
      </c>
      <c r="S297" s="20"/>
      <c r="U297" s="20"/>
      <c r="W297">
        <v>0</v>
      </c>
      <c r="X297">
        <v>1</v>
      </c>
      <c r="Y297">
        <v>0</v>
      </c>
      <c r="Z297">
        <f>Tableau_Lancer_la_requête_à_partir_de_dbfin01[[#This Row],[CATEG_ISSUER]]</f>
        <v>0</v>
      </c>
      <c r="AC297">
        <v>236</v>
      </c>
    </row>
    <row r="298" spans="1:29" x14ac:dyDescent="0.25">
      <c r="A298">
        <f t="shared" si="4"/>
        <v>297</v>
      </c>
      <c r="B298" t="s">
        <v>806</v>
      </c>
      <c r="C298" t="s">
        <v>807</v>
      </c>
      <c r="D298" t="s">
        <v>160</v>
      </c>
      <c r="E298">
        <v>9</v>
      </c>
      <c r="G298" t="s">
        <v>808</v>
      </c>
      <c r="I298" t="s">
        <v>107</v>
      </c>
      <c r="J298" t="s">
        <v>131</v>
      </c>
      <c r="K298" t="s">
        <v>131</v>
      </c>
      <c r="L298" s="20">
        <v>42793</v>
      </c>
      <c r="M298" s="20"/>
      <c r="N298" t="s">
        <v>809</v>
      </c>
      <c r="O298">
        <v>4.25</v>
      </c>
      <c r="P298">
        <v>1</v>
      </c>
      <c r="Q298" s="20">
        <v>41332</v>
      </c>
      <c r="R298" t="s">
        <v>126</v>
      </c>
      <c r="S298" s="20">
        <v>40953</v>
      </c>
      <c r="T298">
        <v>3.9200000762939453</v>
      </c>
      <c r="U298" s="20"/>
      <c r="W298">
        <v>0</v>
      </c>
      <c r="X298">
        <v>0</v>
      </c>
      <c r="Y298">
        <v>0</v>
      </c>
      <c r="Z298" t="str">
        <f>Tableau_Lancer_la_requête_à_partir_de_dbfin01[[#This Row],[CATEG_ISSUER]]</f>
        <v>Finance</v>
      </c>
      <c r="AC298">
        <v>297</v>
      </c>
    </row>
    <row r="299" spans="1:29" x14ac:dyDescent="0.25">
      <c r="A299">
        <f t="shared" si="4"/>
        <v>298</v>
      </c>
      <c r="B299" t="s">
        <v>810</v>
      </c>
      <c r="C299" t="s">
        <v>538</v>
      </c>
      <c r="D299" t="s">
        <v>160</v>
      </c>
      <c r="E299">
        <v>9</v>
      </c>
      <c r="G299" t="s">
        <v>543</v>
      </c>
      <c r="I299" t="s">
        <v>107</v>
      </c>
      <c r="J299" t="s">
        <v>131</v>
      </c>
      <c r="K299" t="s">
        <v>131</v>
      </c>
      <c r="L299" s="20">
        <v>42794</v>
      </c>
      <c r="M299" s="20"/>
      <c r="N299" t="s">
        <v>811</v>
      </c>
      <c r="O299">
        <v>5</v>
      </c>
      <c r="P299">
        <v>1</v>
      </c>
      <c r="Q299" s="20">
        <v>41333</v>
      </c>
      <c r="R299" t="s">
        <v>126</v>
      </c>
      <c r="S299" s="20">
        <v>40633</v>
      </c>
      <c r="T299">
        <v>4.4800000190734863</v>
      </c>
      <c r="U299" s="20"/>
      <c r="W299">
        <v>0</v>
      </c>
      <c r="X299">
        <v>0</v>
      </c>
      <c r="Y299">
        <v>0</v>
      </c>
      <c r="Z299" t="str">
        <f>Tableau_Lancer_la_requête_à_partir_de_dbfin01[[#This Row],[CATEG_ISSUER]]</f>
        <v>Finance</v>
      </c>
      <c r="AC299">
        <v>298</v>
      </c>
    </row>
    <row r="300" spans="1:29" x14ac:dyDescent="0.25">
      <c r="A300">
        <f t="shared" si="4"/>
        <v>299</v>
      </c>
      <c r="B300" t="s">
        <v>812</v>
      </c>
      <c r="C300" t="s">
        <v>244</v>
      </c>
      <c r="D300" t="s">
        <v>160</v>
      </c>
      <c r="E300">
        <v>7</v>
      </c>
      <c r="G300" t="s">
        <v>254</v>
      </c>
      <c r="I300" t="s">
        <v>107</v>
      </c>
      <c r="J300" t="s">
        <v>131</v>
      </c>
      <c r="K300" t="s">
        <v>131</v>
      </c>
      <c r="L300" s="20">
        <v>42821</v>
      </c>
      <c r="M300" s="20"/>
      <c r="N300" t="s">
        <v>813</v>
      </c>
      <c r="O300">
        <v>4</v>
      </c>
      <c r="P300">
        <v>1</v>
      </c>
      <c r="Q300" s="20">
        <v>41360</v>
      </c>
      <c r="R300" t="s">
        <v>126</v>
      </c>
      <c r="S300" s="20">
        <v>41709</v>
      </c>
      <c r="T300">
        <v>1.4099999666213989</v>
      </c>
      <c r="U300" s="20"/>
      <c r="W300">
        <v>0</v>
      </c>
      <c r="X300">
        <v>0</v>
      </c>
      <c r="Y300">
        <v>1</v>
      </c>
      <c r="Z300" t="str">
        <f>Tableau_Lancer_la_requête_à_partir_de_dbfin01[[#This Row],[CATEG_ISSUER]]</f>
        <v>Finance</v>
      </c>
      <c r="AC300">
        <v>299</v>
      </c>
    </row>
    <row r="301" spans="1:29" x14ac:dyDescent="0.25">
      <c r="A301">
        <f t="shared" si="4"/>
        <v>300</v>
      </c>
      <c r="B301" t="s">
        <v>814</v>
      </c>
      <c r="C301" t="s">
        <v>122</v>
      </c>
      <c r="D301" t="s">
        <v>160</v>
      </c>
      <c r="E301">
        <v>6</v>
      </c>
      <c r="G301" t="s">
        <v>815</v>
      </c>
      <c r="H301" t="s">
        <v>113</v>
      </c>
      <c r="I301" t="s">
        <v>107</v>
      </c>
      <c r="J301" t="s">
        <v>131</v>
      </c>
      <c r="K301" t="s">
        <v>131</v>
      </c>
      <c r="L301" s="20">
        <v>52012</v>
      </c>
      <c r="M301" s="20">
        <v>44707</v>
      </c>
      <c r="N301" t="s">
        <v>816</v>
      </c>
      <c r="O301">
        <v>6.25</v>
      </c>
      <c r="P301">
        <v>1</v>
      </c>
      <c r="Q301" s="20">
        <v>41420</v>
      </c>
      <c r="R301" t="s">
        <v>126</v>
      </c>
      <c r="S301" s="20">
        <v>41782</v>
      </c>
      <c r="T301">
        <v>0</v>
      </c>
      <c r="U301" s="20">
        <v>44707</v>
      </c>
      <c r="V301" t="s">
        <v>164</v>
      </c>
      <c r="W301">
        <v>0</v>
      </c>
      <c r="X301">
        <v>0</v>
      </c>
      <c r="Y301">
        <v>0</v>
      </c>
      <c r="Z301" t="str">
        <f>Tableau_Lancer_la_requête_à_partir_de_dbfin01[[#This Row],[CATEG_ISSUER]]</f>
        <v>Finance</v>
      </c>
      <c r="AC301">
        <v>300</v>
      </c>
    </row>
    <row r="302" spans="1:29" x14ac:dyDescent="0.25">
      <c r="A302">
        <f t="shared" si="4"/>
        <v>301</v>
      </c>
      <c r="B302" t="s">
        <v>817</v>
      </c>
      <c r="C302" t="s">
        <v>648</v>
      </c>
      <c r="D302" t="s">
        <v>129</v>
      </c>
      <c r="E302">
        <v>9</v>
      </c>
      <c r="G302" t="s">
        <v>818</v>
      </c>
      <c r="I302" t="s">
        <v>107</v>
      </c>
      <c r="J302" t="s">
        <v>131</v>
      </c>
      <c r="K302" t="s">
        <v>131</v>
      </c>
      <c r="L302" s="20">
        <v>43193</v>
      </c>
      <c r="M302" s="20"/>
      <c r="N302" t="s">
        <v>819</v>
      </c>
      <c r="O302">
        <v>4.625</v>
      </c>
      <c r="P302">
        <v>1</v>
      </c>
      <c r="Q302" s="20">
        <v>41367</v>
      </c>
      <c r="R302" t="s">
        <v>126</v>
      </c>
      <c r="S302" s="20"/>
      <c r="U302" s="20"/>
      <c r="W302">
        <v>0</v>
      </c>
      <c r="X302">
        <v>0</v>
      </c>
      <c r="Y302">
        <v>0</v>
      </c>
      <c r="Z302" t="str">
        <f>Tableau_Lancer_la_requête_à_partir_de_dbfin01[[#This Row],[CATEG_ISSUER]]</f>
        <v>Corporate</v>
      </c>
      <c r="AC302">
        <v>301</v>
      </c>
    </row>
    <row r="303" spans="1:29" x14ac:dyDescent="0.25">
      <c r="A303">
        <f t="shared" si="4"/>
        <v>302</v>
      </c>
      <c r="B303" t="s">
        <v>820</v>
      </c>
      <c r="C303" t="s">
        <v>122</v>
      </c>
      <c r="D303" t="s">
        <v>129</v>
      </c>
      <c r="E303">
        <v>10</v>
      </c>
      <c r="G303" t="s">
        <v>821</v>
      </c>
      <c r="I303" t="s">
        <v>107</v>
      </c>
      <c r="J303" t="s">
        <v>131</v>
      </c>
      <c r="K303" t="s">
        <v>131</v>
      </c>
      <c r="L303" s="20">
        <v>42907</v>
      </c>
      <c r="M303" s="20"/>
      <c r="N303" t="s">
        <v>822</v>
      </c>
      <c r="O303">
        <v>3</v>
      </c>
      <c r="P303">
        <v>1</v>
      </c>
      <c r="Q303" s="20">
        <v>41446</v>
      </c>
      <c r="R303" t="s">
        <v>126</v>
      </c>
      <c r="S303" s="20">
        <v>41074</v>
      </c>
      <c r="T303">
        <v>2.5699999332427979</v>
      </c>
      <c r="U303" s="20"/>
      <c r="W303">
        <v>0</v>
      </c>
      <c r="X303">
        <v>0</v>
      </c>
      <c r="Y303">
        <v>1</v>
      </c>
      <c r="Z303" t="str">
        <f>Tableau_Lancer_la_requête_à_partir_de_dbfin01[[#This Row],[CATEG_ISSUER]]</f>
        <v>Corporate</v>
      </c>
      <c r="AC303">
        <v>302</v>
      </c>
    </row>
    <row r="304" spans="1:29" x14ac:dyDescent="0.25">
      <c r="A304">
        <f t="shared" si="4"/>
        <v>303</v>
      </c>
      <c r="B304" t="s">
        <v>823</v>
      </c>
      <c r="E304">
        <v>18</v>
      </c>
      <c r="G304" t="s">
        <v>824</v>
      </c>
      <c r="I304" t="s">
        <v>80</v>
      </c>
      <c r="J304" t="s">
        <v>80</v>
      </c>
      <c r="K304" t="s">
        <v>80</v>
      </c>
      <c r="L304" s="20">
        <v>42163</v>
      </c>
      <c r="M304" s="20"/>
      <c r="N304" t="s">
        <v>825</v>
      </c>
      <c r="O304">
        <v>1.5489999999999999</v>
      </c>
      <c r="P304">
        <v>0</v>
      </c>
      <c r="Q304" s="20">
        <v>41162</v>
      </c>
      <c r="R304" t="s">
        <v>126</v>
      </c>
      <c r="S304" s="20"/>
      <c r="U304" s="20"/>
      <c r="W304">
        <v>0</v>
      </c>
      <c r="X304">
        <v>1</v>
      </c>
      <c r="Y304">
        <v>0</v>
      </c>
      <c r="Z304">
        <f>Tableau_Lancer_la_requête_à_partir_de_dbfin01[[#This Row],[CATEG_ISSUER]]</f>
        <v>0</v>
      </c>
      <c r="AC304">
        <v>303</v>
      </c>
    </row>
    <row r="305" spans="1:29" x14ac:dyDescent="0.25">
      <c r="A305">
        <f t="shared" si="4"/>
        <v>304</v>
      </c>
      <c r="B305" t="s">
        <v>826</v>
      </c>
      <c r="C305" t="s">
        <v>538</v>
      </c>
      <c r="D305" t="s">
        <v>129</v>
      </c>
      <c r="E305">
        <v>8</v>
      </c>
      <c r="G305" t="s">
        <v>827</v>
      </c>
      <c r="I305" t="s">
        <v>107</v>
      </c>
      <c r="J305" t="s">
        <v>131</v>
      </c>
      <c r="K305" t="s">
        <v>131</v>
      </c>
      <c r="L305" s="20">
        <v>43643</v>
      </c>
      <c r="M305" s="20"/>
      <c r="N305" t="s">
        <v>828</v>
      </c>
      <c r="O305">
        <v>3.75</v>
      </c>
      <c r="P305">
        <v>1</v>
      </c>
      <c r="Q305" s="20">
        <v>41452</v>
      </c>
      <c r="R305" t="s">
        <v>126</v>
      </c>
      <c r="S305" s="20">
        <v>41471</v>
      </c>
      <c r="T305">
        <v>2.0699999332427979</v>
      </c>
      <c r="U305" s="20"/>
      <c r="W305">
        <v>0</v>
      </c>
      <c r="X305">
        <v>0</v>
      </c>
      <c r="Y305">
        <v>0</v>
      </c>
      <c r="Z305" t="str">
        <f>Tableau_Lancer_la_requête_à_partir_de_dbfin01[[#This Row],[CATEG_ISSUER]]</f>
        <v>Corporate</v>
      </c>
      <c r="AC305">
        <v>304</v>
      </c>
    </row>
    <row r="306" spans="1:29" x14ac:dyDescent="0.25">
      <c r="A306">
        <f t="shared" si="4"/>
        <v>305</v>
      </c>
      <c r="B306" t="s">
        <v>829</v>
      </c>
      <c r="C306" t="s">
        <v>648</v>
      </c>
      <c r="D306" t="s">
        <v>129</v>
      </c>
      <c r="E306">
        <v>8</v>
      </c>
      <c r="G306" t="s">
        <v>830</v>
      </c>
      <c r="I306" t="s">
        <v>107</v>
      </c>
      <c r="J306" t="s">
        <v>131</v>
      </c>
      <c r="K306" t="s">
        <v>131</v>
      </c>
      <c r="L306" s="20">
        <v>43315</v>
      </c>
      <c r="M306" s="20"/>
      <c r="N306" t="s">
        <v>831</v>
      </c>
      <c r="O306">
        <v>3.25</v>
      </c>
      <c r="P306">
        <v>1</v>
      </c>
      <c r="Q306" s="20">
        <v>41489</v>
      </c>
      <c r="R306" t="s">
        <v>126</v>
      </c>
      <c r="S306" s="20">
        <v>41695</v>
      </c>
      <c r="T306">
        <v>1.7899999618530273</v>
      </c>
      <c r="U306" s="20"/>
      <c r="W306">
        <v>0</v>
      </c>
      <c r="X306">
        <v>0</v>
      </c>
      <c r="Y306">
        <v>0</v>
      </c>
      <c r="Z306" t="str">
        <f>Tableau_Lancer_la_requête_à_partir_de_dbfin01[[#This Row],[CATEG_ISSUER]]</f>
        <v>Corporate</v>
      </c>
      <c r="AC306">
        <v>305</v>
      </c>
    </row>
    <row r="307" spans="1:29" x14ac:dyDescent="0.25">
      <c r="A307">
        <f t="shared" si="4"/>
        <v>306</v>
      </c>
      <c r="B307" t="s">
        <v>832</v>
      </c>
      <c r="C307" t="s">
        <v>244</v>
      </c>
      <c r="D307" t="s">
        <v>129</v>
      </c>
      <c r="E307">
        <v>10</v>
      </c>
      <c r="G307" t="s">
        <v>752</v>
      </c>
      <c r="I307" t="s">
        <v>107</v>
      </c>
      <c r="J307" t="s">
        <v>131</v>
      </c>
      <c r="K307" t="s">
        <v>131</v>
      </c>
      <c r="L307" s="20">
        <v>42983</v>
      </c>
      <c r="M307" s="20"/>
      <c r="N307" t="s">
        <v>833</v>
      </c>
      <c r="O307">
        <v>5.8109999999999999</v>
      </c>
      <c r="P307">
        <v>1</v>
      </c>
      <c r="Q307" s="20">
        <v>41522</v>
      </c>
      <c r="R307" t="s">
        <v>126</v>
      </c>
      <c r="S307" s="20">
        <v>41291</v>
      </c>
      <c r="T307">
        <v>3.0099999904632568</v>
      </c>
      <c r="U307" s="20"/>
      <c r="W307">
        <v>0</v>
      </c>
      <c r="X307">
        <v>0</v>
      </c>
      <c r="Y307">
        <v>1</v>
      </c>
      <c r="Z307" t="str">
        <f>Tableau_Lancer_la_requête_à_partir_de_dbfin01[[#This Row],[CATEG_ISSUER]]</f>
        <v>Corporate</v>
      </c>
      <c r="AC307">
        <v>306</v>
      </c>
    </row>
    <row r="308" spans="1:29" x14ac:dyDescent="0.25">
      <c r="A308">
        <f t="shared" si="4"/>
        <v>307</v>
      </c>
      <c r="B308" t="s">
        <v>834</v>
      </c>
      <c r="C308" t="s">
        <v>244</v>
      </c>
      <c r="D308" t="s">
        <v>129</v>
      </c>
      <c r="E308">
        <v>10</v>
      </c>
      <c r="G308" t="s">
        <v>794</v>
      </c>
      <c r="I308" t="s">
        <v>107</v>
      </c>
      <c r="J308" t="s">
        <v>131</v>
      </c>
      <c r="K308" t="s">
        <v>131</v>
      </c>
      <c r="L308" s="20">
        <v>43151</v>
      </c>
      <c r="M308" s="20"/>
      <c r="N308" t="s">
        <v>835</v>
      </c>
      <c r="O308">
        <v>4.375</v>
      </c>
      <c r="P308">
        <v>1</v>
      </c>
      <c r="Q308" s="20">
        <v>41325</v>
      </c>
      <c r="R308" t="s">
        <v>126</v>
      </c>
      <c r="S308" s="20">
        <v>41471</v>
      </c>
      <c r="T308">
        <v>2.4700000286102295</v>
      </c>
      <c r="U308" s="20"/>
      <c r="W308">
        <v>0</v>
      </c>
      <c r="X308">
        <v>0</v>
      </c>
      <c r="Y308">
        <v>0</v>
      </c>
      <c r="Z308" t="str">
        <f>Tableau_Lancer_la_requête_à_partir_de_dbfin01[[#This Row],[CATEG_ISSUER]]</f>
        <v>Corporate</v>
      </c>
      <c r="AC308">
        <v>307</v>
      </c>
    </row>
    <row r="309" spans="1:29" x14ac:dyDescent="0.25">
      <c r="A309">
        <f t="shared" si="4"/>
        <v>308</v>
      </c>
      <c r="B309" t="s">
        <v>836</v>
      </c>
      <c r="C309" t="s">
        <v>648</v>
      </c>
      <c r="D309" t="s">
        <v>129</v>
      </c>
      <c r="E309">
        <v>9</v>
      </c>
      <c r="G309" t="s">
        <v>818</v>
      </c>
      <c r="I309" t="s">
        <v>107</v>
      </c>
      <c r="J309" t="s">
        <v>131</v>
      </c>
      <c r="K309" t="s">
        <v>131</v>
      </c>
      <c r="L309" s="20">
        <v>43423</v>
      </c>
      <c r="M309" s="20"/>
      <c r="N309" t="s">
        <v>837</v>
      </c>
      <c r="O309">
        <v>2.625</v>
      </c>
      <c r="P309">
        <v>1</v>
      </c>
      <c r="Q309" s="20">
        <v>41597</v>
      </c>
      <c r="R309" t="s">
        <v>126</v>
      </c>
      <c r="S309" s="20">
        <v>41444</v>
      </c>
      <c r="T309">
        <v>2.559999942779541</v>
      </c>
      <c r="U309" s="20"/>
      <c r="W309">
        <v>0</v>
      </c>
      <c r="X309">
        <v>0</v>
      </c>
      <c r="Y309">
        <v>0</v>
      </c>
      <c r="Z309" t="str">
        <f>Tableau_Lancer_la_requête_à_partir_de_dbfin01[[#This Row],[CATEG_ISSUER]]</f>
        <v>Corporate</v>
      </c>
      <c r="AC309">
        <v>308</v>
      </c>
    </row>
    <row r="310" spans="1:29" x14ac:dyDescent="0.25">
      <c r="A310">
        <f t="shared" si="4"/>
        <v>309</v>
      </c>
      <c r="B310" t="s">
        <v>838</v>
      </c>
      <c r="C310" t="s">
        <v>244</v>
      </c>
      <c r="D310" t="s">
        <v>160</v>
      </c>
      <c r="E310">
        <v>8</v>
      </c>
      <c r="G310" t="s">
        <v>251</v>
      </c>
      <c r="I310" t="s">
        <v>107</v>
      </c>
      <c r="J310" t="s">
        <v>131</v>
      </c>
      <c r="K310" t="s">
        <v>131</v>
      </c>
      <c r="L310" s="20">
        <v>43117</v>
      </c>
      <c r="M310" s="20"/>
      <c r="N310" t="s">
        <v>839</v>
      </c>
      <c r="O310">
        <v>3.75</v>
      </c>
      <c r="P310">
        <v>1</v>
      </c>
      <c r="Q310" s="20">
        <v>41656</v>
      </c>
      <c r="R310" t="s">
        <v>126</v>
      </c>
      <c r="S310" s="20">
        <v>41523</v>
      </c>
      <c r="T310">
        <v>3.4500000476837158</v>
      </c>
      <c r="U310" s="20"/>
      <c r="W310">
        <v>0</v>
      </c>
      <c r="X310">
        <v>0</v>
      </c>
      <c r="Y310">
        <v>1</v>
      </c>
      <c r="Z310" t="str">
        <f>Tableau_Lancer_la_requête_à_partir_de_dbfin01[[#This Row],[CATEG_ISSUER]]</f>
        <v>Finance</v>
      </c>
      <c r="AC310">
        <v>309</v>
      </c>
    </row>
    <row r="311" spans="1:29" x14ac:dyDescent="0.25">
      <c r="A311">
        <f t="shared" si="4"/>
        <v>310</v>
      </c>
      <c r="B311" t="s">
        <v>840</v>
      </c>
      <c r="C311" t="s">
        <v>244</v>
      </c>
      <c r="D311" t="s">
        <v>129</v>
      </c>
      <c r="E311">
        <v>9</v>
      </c>
      <c r="G311" t="s">
        <v>841</v>
      </c>
      <c r="I311" t="s">
        <v>107</v>
      </c>
      <c r="J311" t="s">
        <v>131</v>
      </c>
      <c r="K311" t="s">
        <v>131</v>
      </c>
      <c r="L311" s="20">
        <v>43192</v>
      </c>
      <c r="M311" s="20"/>
      <c r="N311" t="s">
        <v>842</v>
      </c>
      <c r="O311">
        <v>2.75</v>
      </c>
      <c r="P311">
        <v>1</v>
      </c>
      <c r="Q311" s="20">
        <v>41731</v>
      </c>
      <c r="R311" t="s">
        <v>126</v>
      </c>
      <c r="S311" s="20">
        <v>41416</v>
      </c>
      <c r="T311">
        <v>2.0999999046325684</v>
      </c>
      <c r="U311" s="20"/>
      <c r="W311">
        <v>0</v>
      </c>
      <c r="X311">
        <v>0</v>
      </c>
      <c r="Y311">
        <v>1</v>
      </c>
      <c r="Z311" t="str">
        <f>Tableau_Lancer_la_requête_à_partir_de_dbfin01[[#This Row],[CATEG_ISSUER]]</f>
        <v>Corporate</v>
      </c>
      <c r="AC311">
        <v>310</v>
      </c>
    </row>
    <row r="312" spans="1:29" x14ac:dyDescent="0.25">
      <c r="A312">
        <f t="shared" si="4"/>
        <v>311</v>
      </c>
      <c r="B312" t="s">
        <v>843</v>
      </c>
      <c r="C312" t="s">
        <v>110</v>
      </c>
      <c r="D312" t="s">
        <v>129</v>
      </c>
      <c r="E312">
        <v>10</v>
      </c>
      <c r="G312" t="s">
        <v>761</v>
      </c>
      <c r="I312" t="s">
        <v>107</v>
      </c>
      <c r="J312" t="s">
        <v>131</v>
      </c>
      <c r="K312" t="s">
        <v>131</v>
      </c>
      <c r="L312" s="20">
        <v>43122</v>
      </c>
      <c r="M312" s="20"/>
      <c r="N312" t="s">
        <v>844</v>
      </c>
      <c r="O312">
        <v>2.875</v>
      </c>
      <c r="P312">
        <v>1</v>
      </c>
      <c r="Q312" s="20">
        <v>41661</v>
      </c>
      <c r="R312" t="s">
        <v>126</v>
      </c>
      <c r="S312" s="20">
        <v>41596</v>
      </c>
      <c r="T312">
        <v>1.809999942779541</v>
      </c>
      <c r="U312" s="20"/>
      <c r="W312">
        <v>0</v>
      </c>
      <c r="X312">
        <v>0</v>
      </c>
      <c r="Y312">
        <v>0</v>
      </c>
      <c r="Z312" t="str">
        <f>Tableau_Lancer_la_requête_à_partir_de_dbfin01[[#This Row],[CATEG_ISSUER]]</f>
        <v>Corporate</v>
      </c>
      <c r="AC312">
        <v>311</v>
      </c>
    </row>
    <row r="313" spans="1:29" x14ac:dyDescent="0.25">
      <c r="A313">
        <f t="shared" si="4"/>
        <v>312</v>
      </c>
      <c r="B313" t="s">
        <v>845</v>
      </c>
      <c r="C313" t="s">
        <v>648</v>
      </c>
      <c r="D313" t="s">
        <v>160</v>
      </c>
      <c r="E313">
        <v>9</v>
      </c>
      <c r="G313" t="s">
        <v>846</v>
      </c>
      <c r="H313" t="s">
        <v>113</v>
      </c>
      <c r="I313" t="s">
        <v>107</v>
      </c>
      <c r="J313" t="s">
        <v>131</v>
      </c>
      <c r="K313" t="s">
        <v>131</v>
      </c>
      <c r="L313" s="20">
        <v>45005</v>
      </c>
      <c r="M313" s="20">
        <v>43179</v>
      </c>
      <c r="N313" t="s">
        <v>847</v>
      </c>
      <c r="O313">
        <v>4.125</v>
      </c>
      <c r="P313">
        <v>1</v>
      </c>
      <c r="Q313" s="20">
        <v>41718</v>
      </c>
      <c r="R313" t="s">
        <v>126</v>
      </c>
      <c r="S313" s="20">
        <v>41445</v>
      </c>
      <c r="T313">
        <v>4.820000171661377</v>
      </c>
      <c r="U313" s="20">
        <v>43179</v>
      </c>
      <c r="V313" t="s">
        <v>164</v>
      </c>
      <c r="W313">
        <v>0</v>
      </c>
      <c r="X313">
        <v>0</v>
      </c>
      <c r="Y313">
        <v>0</v>
      </c>
      <c r="Z313" t="str">
        <f>Tableau_Lancer_la_requête_à_partir_de_dbfin01[[#This Row],[CATEG_ISSUER]]</f>
        <v>Finance</v>
      </c>
      <c r="AC313">
        <v>312</v>
      </c>
    </row>
    <row r="314" spans="1:29" x14ac:dyDescent="0.25">
      <c r="A314">
        <f t="shared" si="4"/>
        <v>313</v>
      </c>
      <c r="B314" t="s">
        <v>848</v>
      </c>
      <c r="C314" t="s">
        <v>110</v>
      </c>
      <c r="D314" t="s">
        <v>129</v>
      </c>
      <c r="E314">
        <v>8</v>
      </c>
      <c r="G314" t="s">
        <v>849</v>
      </c>
      <c r="I314" t="s">
        <v>107</v>
      </c>
      <c r="J314" t="s">
        <v>131</v>
      </c>
      <c r="K314" t="s">
        <v>131</v>
      </c>
      <c r="L314" s="20">
        <v>43740</v>
      </c>
      <c r="M314" s="20"/>
      <c r="N314" t="s">
        <v>850</v>
      </c>
      <c r="O314">
        <v>1.875</v>
      </c>
      <c r="P314">
        <v>1</v>
      </c>
      <c r="Q314" s="20">
        <v>41549</v>
      </c>
      <c r="R314" t="s">
        <v>126</v>
      </c>
      <c r="S314" s="20">
        <v>41415</v>
      </c>
      <c r="T314">
        <v>1.75</v>
      </c>
      <c r="U314" s="20"/>
      <c r="W314">
        <v>0</v>
      </c>
      <c r="X314">
        <v>0</v>
      </c>
      <c r="Y314">
        <v>0</v>
      </c>
      <c r="Z314" t="str">
        <f>Tableau_Lancer_la_requête_à_partir_de_dbfin01[[#This Row],[CATEG_ISSUER]]</f>
        <v>Corporate</v>
      </c>
      <c r="AC314">
        <v>313</v>
      </c>
    </row>
    <row r="315" spans="1:29" x14ac:dyDescent="0.25">
      <c r="A315">
        <f t="shared" si="4"/>
        <v>314</v>
      </c>
      <c r="B315" t="s">
        <v>851</v>
      </c>
      <c r="C315" t="s">
        <v>110</v>
      </c>
      <c r="D315" t="s">
        <v>129</v>
      </c>
      <c r="E315">
        <v>18</v>
      </c>
      <c r="G315" t="s">
        <v>852</v>
      </c>
      <c r="I315" t="s">
        <v>107</v>
      </c>
      <c r="J315" t="s">
        <v>131</v>
      </c>
      <c r="K315" t="s">
        <v>131</v>
      </c>
      <c r="L315" s="20">
        <v>43311</v>
      </c>
      <c r="M315" s="20"/>
      <c r="N315" t="s">
        <v>853</v>
      </c>
      <c r="O315">
        <v>3.875</v>
      </c>
      <c r="P315">
        <v>1</v>
      </c>
      <c r="Q315" s="20">
        <v>41850</v>
      </c>
      <c r="R315" t="s">
        <v>126</v>
      </c>
      <c r="S315" s="20">
        <v>41689</v>
      </c>
      <c r="T315">
        <v>3.059999942779541</v>
      </c>
      <c r="U315" s="20"/>
      <c r="W315">
        <v>0</v>
      </c>
      <c r="X315">
        <v>0</v>
      </c>
      <c r="Y315">
        <v>0</v>
      </c>
      <c r="Z315" t="str">
        <f>Tableau_Lancer_la_requête_à_partir_de_dbfin01[[#This Row],[CATEG_ISSUER]]</f>
        <v>Corporate</v>
      </c>
      <c r="AC315">
        <v>314</v>
      </c>
    </row>
    <row r="316" spans="1:29" x14ac:dyDescent="0.25">
      <c r="A316">
        <f t="shared" si="4"/>
        <v>315</v>
      </c>
      <c r="B316" t="s">
        <v>854</v>
      </c>
      <c r="C316" t="s">
        <v>128</v>
      </c>
      <c r="D316" t="s">
        <v>160</v>
      </c>
      <c r="E316">
        <v>8</v>
      </c>
      <c r="G316" t="s">
        <v>774</v>
      </c>
      <c r="I316" t="s">
        <v>107</v>
      </c>
      <c r="J316" t="s">
        <v>131</v>
      </c>
      <c r="K316" t="s">
        <v>131</v>
      </c>
      <c r="L316" s="20">
        <v>44062</v>
      </c>
      <c r="M316" s="20"/>
      <c r="N316" t="s">
        <v>855</v>
      </c>
      <c r="O316">
        <v>2.625</v>
      </c>
      <c r="P316">
        <v>1</v>
      </c>
      <c r="Q316" s="20">
        <v>41870</v>
      </c>
      <c r="R316" t="s">
        <v>126</v>
      </c>
      <c r="S316" s="20">
        <v>41919</v>
      </c>
      <c r="T316">
        <v>1.1499999761581421</v>
      </c>
      <c r="U316" s="20"/>
      <c r="W316">
        <v>0</v>
      </c>
      <c r="X316">
        <v>0</v>
      </c>
      <c r="Y316">
        <v>0</v>
      </c>
      <c r="Z316" t="str">
        <f>Tableau_Lancer_la_requête_à_partir_de_dbfin01[[#This Row],[CATEG_ISSUER]]</f>
        <v>Finance</v>
      </c>
      <c r="AC316">
        <v>315</v>
      </c>
    </row>
    <row r="317" spans="1:29" x14ac:dyDescent="0.25">
      <c r="A317">
        <f t="shared" si="4"/>
        <v>316</v>
      </c>
      <c r="B317" t="s">
        <v>856</v>
      </c>
      <c r="C317" t="s">
        <v>538</v>
      </c>
      <c r="D317" t="s">
        <v>160</v>
      </c>
      <c r="E317">
        <v>10</v>
      </c>
      <c r="G317" t="s">
        <v>671</v>
      </c>
      <c r="I317" t="s">
        <v>107</v>
      </c>
      <c r="J317" t="s">
        <v>131</v>
      </c>
      <c r="K317" t="s">
        <v>131</v>
      </c>
      <c r="L317" s="20">
        <v>43489</v>
      </c>
      <c r="M317" s="20"/>
      <c r="N317" t="s">
        <v>857</v>
      </c>
      <c r="O317">
        <v>3.625</v>
      </c>
      <c r="P317">
        <v>1</v>
      </c>
      <c r="Q317" s="20">
        <v>41663</v>
      </c>
      <c r="R317" t="s">
        <v>126</v>
      </c>
      <c r="S317" s="20">
        <v>41542</v>
      </c>
      <c r="T317">
        <v>3.6800000667572021</v>
      </c>
      <c r="U317" s="20"/>
      <c r="W317">
        <v>0</v>
      </c>
      <c r="X317">
        <v>0</v>
      </c>
      <c r="Y317">
        <v>0</v>
      </c>
      <c r="Z317" t="str">
        <f>Tableau_Lancer_la_requête_à_partir_de_dbfin01[[#This Row],[CATEG_ISSUER]]</f>
        <v>Finance</v>
      </c>
      <c r="AC317">
        <v>316</v>
      </c>
    </row>
    <row r="318" spans="1:29" x14ac:dyDescent="0.25">
      <c r="A318">
        <f t="shared" si="4"/>
        <v>317</v>
      </c>
      <c r="B318" t="s">
        <v>858</v>
      </c>
      <c r="C318" t="s">
        <v>648</v>
      </c>
      <c r="D318" t="s">
        <v>129</v>
      </c>
      <c r="E318">
        <v>9</v>
      </c>
      <c r="G318" t="s">
        <v>818</v>
      </c>
      <c r="I318" t="s">
        <v>107</v>
      </c>
      <c r="J318" t="s">
        <v>131</v>
      </c>
      <c r="K318" t="s">
        <v>131</v>
      </c>
      <c r="L318" s="20">
        <v>44104</v>
      </c>
      <c r="M318" s="20"/>
      <c r="N318" t="s">
        <v>859</v>
      </c>
      <c r="O318">
        <v>3.375</v>
      </c>
      <c r="P318">
        <v>1</v>
      </c>
      <c r="Q318" s="20">
        <v>41912</v>
      </c>
      <c r="R318" t="s">
        <v>126</v>
      </c>
      <c r="S318" s="20">
        <v>41711</v>
      </c>
      <c r="T318">
        <v>2.4300000667572021</v>
      </c>
      <c r="U318" s="20">
        <v>44104</v>
      </c>
      <c r="W318">
        <v>0</v>
      </c>
      <c r="X318">
        <v>0</v>
      </c>
      <c r="Y318">
        <v>0</v>
      </c>
      <c r="Z318" t="str">
        <f>Tableau_Lancer_la_requête_à_partir_de_dbfin01[[#This Row],[CATEG_ISSUER]]</f>
        <v>Corporate</v>
      </c>
      <c r="AC318">
        <v>317</v>
      </c>
    </row>
    <row r="319" spans="1:29" x14ac:dyDescent="0.25">
      <c r="A319">
        <f t="shared" si="4"/>
        <v>318</v>
      </c>
      <c r="B319" t="s">
        <v>860</v>
      </c>
      <c r="C319" t="s">
        <v>648</v>
      </c>
      <c r="D319" t="s">
        <v>160</v>
      </c>
      <c r="E319">
        <v>10</v>
      </c>
      <c r="G319" t="s">
        <v>688</v>
      </c>
      <c r="H319" t="s">
        <v>113</v>
      </c>
      <c r="I319" t="s">
        <v>107</v>
      </c>
      <c r="J319" t="s">
        <v>131</v>
      </c>
      <c r="K319" t="s">
        <v>131</v>
      </c>
      <c r="L319" s="20">
        <v>45951</v>
      </c>
      <c r="M319" s="20">
        <v>44125</v>
      </c>
      <c r="N319" t="s">
        <v>861</v>
      </c>
      <c r="O319">
        <v>4</v>
      </c>
      <c r="P319">
        <v>1</v>
      </c>
      <c r="Q319" s="20">
        <v>41933</v>
      </c>
      <c r="R319" t="s">
        <v>126</v>
      </c>
      <c r="S319" s="20">
        <v>41778</v>
      </c>
      <c r="T319">
        <v>0</v>
      </c>
      <c r="U319" s="20">
        <v>44125</v>
      </c>
      <c r="V319" t="s">
        <v>164</v>
      </c>
      <c r="W319">
        <v>0</v>
      </c>
      <c r="X319">
        <v>0</v>
      </c>
      <c r="Y319">
        <v>0</v>
      </c>
      <c r="Z319" t="str">
        <f>Tableau_Lancer_la_requête_à_partir_de_dbfin01[[#This Row],[CATEG_ISSUER]]</f>
        <v>Finance</v>
      </c>
      <c r="AC319">
        <v>318</v>
      </c>
    </row>
    <row r="320" spans="1:29" x14ac:dyDescent="0.25">
      <c r="A320">
        <f t="shared" si="4"/>
        <v>319</v>
      </c>
      <c r="B320" t="s">
        <v>862</v>
      </c>
      <c r="C320" t="s">
        <v>128</v>
      </c>
      <c r="D320" t="s">
        <v>160</v>
      </c>
      <c r="E320">
        <v>7</v>
      </c>
      <c r="G320" t="s">
        <v>654</v>
      </c>
      <c r="I320" t="s">
        <v>107</v>
      </c>
      <c r="J320" t="s">
        <v>131</v>
      </c>
      <c r="K320" t="s">
        <v>131</v>
      </c>
      <c r="L320" s="20">
        <v>44309</v>
      </c>
      <c r="M320" s="20"/>
      <c r="N320" t="s">
        <v>863</v>
      </c>
      <c r="O320">
        <v>2.625</v>
      </c>
      <c r="P320">
        <v>1</v>
      </c>
      <c r="Q320" s="20">
        <v>41752</v>
      </c>
      <c r="R320" t="s">
        <v>126</v>
      </c>
      <c r="S320" s="20">
        <v>41919</v>
      </c>
      <c r="T320">
        <v>1.1599999666213989</v>
      </c>
      <c r="U320" s="20"/>
      <c r="W320">
        <v>0</v>
      </c>
      <c r="X320">
        <v>0</v>
      </c>
      <c r="Y320">
        <v>0</v>
      </c>
      <c r="Z320" t="str">
        <f>Tableau_Lancer_la_requête_à_partir_de_dbfin01[[#This Row],[CATEG_ISSUER]]</f>
        <v>Finance</v>
      </c>
      <c r="AC320">
        <v>319</v>
      </c>
    </row>
    <row r="321" spans="1:29" x14ac:dyDescent="0.25">
      <c r="A321">
        <f t="shared" si="4"/>
        <v>320</v>
      </c>
      <c r="B321" t="s">
        <v>864</v>
      </c>
      <c r="C321" t="s">
        <v>110</v>
      </c>
      <c r="D321" t="s">
        <v>129</v>
      </c>
      <c r="E321">
        <v>3</v>
      </c>
      <c r="G321" t="s">
        <v>865</v>
      </c>
      <c r="I321" t="s">
        <v>107</v>
      </c>
      <c r="J321" t="s">
        <v>131</v>
      </c>
      <c r="K321" t="s">
        <v>131</v>
      </c>
      <c r="L321" s="20">
        <v>47051</v>
      </c>
      <c r="M321" s="20"/>
      <c r="N321" t="s">
        <v>866</v>
      </c>
      <c r="O321">
        <v>3.125</v>
      </c>
      <c r="P321">
        <v>1</v>
      </c>
      <c r="Q321" s="20">
        <v>41937</v>
      </c>
      <c r="R321" t="s">
        <v>126</v>
      </c>
      <c r="S321" s="20">
        <v>41648</v>
      </c>
      <c r="T321">
        <v>3.190000057220459</v>
      </c>
      <c r="U321" s="20"/>
      <c r="W321">
        <v>0</v>
      </c>
      <c r="X321">
        <v>0</v>
      </c>
      <c r="Y321">
        <v>0</v>
      </c>
      <c r="Z321" t="str">
        <f>Tableau_Lancer_la_requête_à_partir_de_dbfin01[[#This Row],[CATEG_ISSUER]]</f>
        <v>Corporate</v>
      </c>
      <c r="AC321">
        <v>320</v>
      </c>
    </row>
    <row r="322" spans="1:29" x14ac:dyDescent="0.25">
      <c r="A322">
        <f t="shared" ref="A322:A385" si="5">AC322</f>
        <v>321</v>
      </c>
      <c r="B322" t="s">
        <v>867</v>
      </c>
      <c r="C322" t="s">
        <v>593</v>
      </c>
      <c r="D322" t="s">
        <v>160</v>
      </c>
      <c r="E322">
        <v>9</v>
      </c>
      <c r="G322" t="s">
        <v>665</v>
      </c>
      <c r="H322" t="s">
        <v>483</v>
      </c>
      <c r="I322" t="s">
        <v>107</v>
      </c>
      <c r="J322" t="s">
        <v>131</v>
      </c>
      <c r="K322" t="s">
        <v>131</v>
      </c>
      <c r="L322" s="20">
        <v>45251</v>
      </c>
      <c r="M322" s="20">
        <v>43425</v>
      </c>
      <c r="N322" t="s">
        <v>868</v>
      </c>
      <c r="O322">
        <v>3.5</v>
      </c>
      <c r="P322">
        <v>1</v>
      </c>
      <c r="Q322" s="20">
        <v>41964</v>
      </c>
      <c r="R322" t="s">
        <v>126</v>
      </c>
      <c r="S322" s="20">
        <v>41604</v>
      </c>
      <c r="T322">
        <v>3.2599999904632568</v>
      </c>
      <c r="U322" s="20">
        <v>45251</v>
      </c>
      <c r="V322" t="s">
        <v>164</v>
      </c>
      <c r="W322">
        <v>0</v>
      </c>
      <c r="X322">
        <v>0</v>
      </c>
      <c r="Y322">
        <v>0</v>
      </c>
      <c r="Z322" t="str">
        <f>Tableau_Lancer_la_requête_à_partir_de_dbfin01[[#This Row],[CATEG_ISSUER]]</f>
        <v>Finance</v>
      </c>
      <c r="AC322">
        <v>321</v>
      </c>
    </row>
    <row r="323" spans="1:29" x14ac:dyDescent="0.25">
      <c r="A323">
        <f t="shared" si="5"/>
        <v>322</v>
      </c>
      <c r="B323" t="s">
        <v>869</v>
      </c>
      <c r="C323" t="s">
        <v>648</v>
      </c>
      <c r="D323" t="s">
        <v>160</v>
      </c>
      <c r="E323">
        <v>6</v>
      </c>
      <c r="G323" t="s">
        <v>254</v>
      </c>
      <c r="I323" t="s">
        <v>107</v>
      </c>
      <c r="J323" t="s">
        <v>131</v>
      </c>
      <c r="K323" t="s">
        <v>131</v>
      </c>
      <c r="L323" s="20">
        <v>43479</v>
      </c>
      <c r="M323" s="20"/>
      <c r="N323" t="s">
        <v>870</v>
      </c>
      <c r="O323">
        <v>2</v>
      </c>
      <c r="P323">
        <v>1</v>
      </c>
      <c r="Q323" s="20">
        <v>42018</v>
      </c>
      <c r="R323" t="s">
        <v>126</v>
      </c>
      <c r="S323" s="20">
        <v>41648</v>
      </c>
      <c r="T323">
        <v>2</v>
      </c>
      <c r="U323" s="20"/>
      <c r="W323">
        <v>0</v>
      </c>
      <c r="X323">
        <v>0</v>
      </c>
      <c r="Y323">
        <v>0</v>
      </c>
      <c r="Z323" t="str">
        <f>Tableau_Lancer_la_requête_à_partir_de_dbfin01[[#This Row],[CATEG_ISSUER]]</f>
        <v>Finance</v>
      </c>
      <c r="AC323">
        <v>322</v>
      </c>
    </row>
    <row r="324" spans="1:29" x14ac:dyDescent="0.25">
      <c r="A324">
        <f t="shared" si="5"/>
        <v>323</v>
      </c>
      <c r="B324" t="s">
        <v>871</v>
      </c>
      <c r="C324" t="s">
        <v>244</v>
      </c>
      <c r="D324" t="s">
        <v>160</v>
      </c>
      <c r="E324">
        <v>8</v>
      </c>
      <c r="G324" t="s">
        <v>251</v>
      </c>
      <c r="I324" t="s">
        <v>107</v>
      </c>
      <c r="J324" t="s">
        <v>131</v>
      </c>
      <c r="K324" t="s">
        <v>131</v>
      </c>
      <c r="L324" s="20">
        <v>43487</v>
      </c>
      <c r="M324" s="20"/>
      <c r="N324" t="s">
        <v>872</v>
      </c>
      <c r="O324">
        <v>2.375</v>
      </c>
      <c r="P324">
        <v>1</v>
      </c>
      <c r="Q324" s="20">
        <v>42026</v>
      </c>
      <c r="R324" t="s">
        <v>126</v>
      </c>
      <c r="S324" s="20">
        <v>41712</v>
      </c>
      <c r="T324">
        <v>1.8799999952316284</v>
      </c>
      <c r="U324" s="20"/>
      <c r="W324">
        <v>0</v>
      </c>
      <c r="X324">
        <v>0</v>
      </c>
      <c r="Y324">
        <v>0</v>
      </c>
      <c r="Z324" t="str">
        <f>Tableau_Lancer_la_requête_à_partir_de_dbfin01[[#This Row],[CATEG_ISSUER]]</f>
        <v>Finance</v>
      </c>
      <c r="AC324">
        <v>323</v>
      </c>
    </row>
    <row r="325" spans="1:29" x14ac:dyDescent="0.25">
      <c r="A325">
        <f t="shared" si="5"/>
        <v>324</v>
      </c>
      <c r="B325" t="s">
        <v>873</v>
      </c>
      <c r="C325" t="s">
        <v>538</v>
      </c>
      <c r="D325" t="s">
        <v>160</v>
      </c>
      <c r="E325">
        <v>10</v>
      </c>
      <c r="G325" t="s">
        <v>708</v>
      </c>
      <c r="I325" t="s">
        <v>107</v>
      </c>
      <c r="J325" t="s">
        <v>131</v>
      </c>
      <c r="K325" t="s">
        <v>131</v>
      </c>
      <c r="L325" s="20">
        <v>43514</v>
      </c>
      <c r="M325" s="20"/>
      <c r="N325" t="s">
        <v>874</v>
      </c>
      <c r="O325">
        <v>2.875</v>
      </c>
      <c r="P325">
        <v>1</v>
      </c>
      <c r="Q325" s="20">
        <v>42053</v>
      </c>
      <c r="R325" t="s">
        <v>126</v>
      </c>
      <c r="S325" s="20">
        <v>41681</v>
      </c>
      <c r="T325">
        <v>2.7899999618530273</v>
      </c>
      <c r="U325" s="20"/>
      <c r="W325">
        <v>0</v>
      </c>
      <c r="X325">
        <v>0</v>
      </c>
      <c r="Y325">
        <v>0</v>
      </c>
      <c r="Z325" t="str">
        <f>Tableau_Lancer_la_requête_à_partir_de_dbfin01[[#This Row],[CATEG_ISSUER]]</f>
        <v>Finance</v>
      </c>
      <c r="AC325">
        <v>324</v>
      </c>
    </row>
    <row r="326" spans="1:29" x14ac:dyDescent="0.25">
      <c r="A326">
        <f t="shared" si="5"/>
        <v>325</v>
      </c>
      <c r="B326" t="s">
        <v>875</v>
      </c>
      <c r="C326" t="s">
        <v>648</v>
      </c>
      <c r="D326" t="s">
        <v>160</v>
      </c>
      <c r="E326">
        <v>5</v>
      </c>
      <c r="G326" t="s">
        <v>645</v>
      </c>
      <c r="I326" t="s">
        <v>107</v>
      </c>
      <c r="J326" t="s">
        <v>131</v>
      </c>
      <c r="K326" t="s">
        <v>131</v>
      </c>
      <c r="L326" s="20">
        <v>44251</v>
      </c>
      <c r="M326" s="20"/>
      <c r="N326" t="s">
        <v>876</v>
      </c>
      <c r="O326">
        <v>2.125</v>
      </c>
      <c r="P326">
        <v>1</v>
      </c>
      <c r="Q326" s="20">
        <v>42059</v>
      </c>
      <c r="R326" t="s">
        <v>126</v>
      </c>
      <c r="S326" s="20">
        <v>41893</v>
      </c>
      <c r="T326">
        <v>1.1599999666213989</v>
      </c>
      <c r="U326" s="20">
        <v>44251</v>
      </c>
      <c r="W326">
        <v>0</v>
      </c>
      <c r="X326">
        <v>0</v>
      </c>
      <c r="Y326">
        <v>0</v>
      </c>
      <c r="Z326" t="str">
        <f>Tableau_Lancer_la_requête_à_partir_de_dbfin01[[#This Row],[CATEG_ISSUER]]</f>
        <v>Finance</v>
      </c>
      <c r="AC326">
        <v>325</v>
      </c>
    </row>
    <row r="327" spans="1:29" x14ac:dyDescent="0.25">
      <c r="A327">
        <f t="shared" si="5"/>
        <v>326</v>
      </c>
      <c r="B327" t="s">
        <v>877</v>
      </c>
      <c r="C327" t="s">
        <v>593</v>
      </c>
      <c r="D327" t="s">
        <v>160</v>
      </c>
      <c r="E327">
        <v>9</v>
      </c>
      <c r="G327" t="s">
        <v>665</v>
      </c>
      <c r="H327" t="s">
        <v>483</v>
      </c>
      <c r="I327" t="s">
        <v>107</v>
      </c>
      <c r="J327" t="s">
        <v>131</v>
      </c>
      <c r="K327" t="s">
        <v>131</v>
      </c>
      <c r="L327" s="20">
        <v>46078</v>
      </c>
      <c r="M327" s="20">
        <v>44252</v>
      </c>
      <c r="N327" t="s">
        <v>878</v>
      </c>
      <c r="O327">
        <v>3.625</v>
      </c>
      <c r="P327">
        <v>1</v>
      </c>
      <c r="Q327" s="20">
        <v>42060</v>
      </c>
      <c r="R327" t="s">
        <v>126</v>
      </c>
      <c r="S327" s="20">
        <v>41890</v>
      </c>
      <c r="T327">
        <v>2.369999885559082</v>
      </c>
      <c r="U327" s="20">
        <v>44252</v>
      </c>
      <c r="V327" t="s">
        <v>164</v>
      </c>
      <c r="W327">
        <v>0</v>
      </c>
      <c r="X327">
        <v>0</v>
      </c>
      <c r="Y327">
        <v>0</v>
      </c>
      <c r="Z327" t="str">
        <f>Tableau_Lancer_la_requête_à_partir_de_dbfin01[[#This Row],[CATEG_ISSUER]]</f>
        <v>Finance</v>
      </c>
      <c r="AC327">
        <v>326</v>
      </c>
    </row>
    <row r="328" spans="1:29" x14ac:dyDescent="0.25">
      <c r="A328">
        <f t="shared" si="5"/>
        <v>327</v>
      </c>
      <c r="B328" t="s">
        <v>879</v>
      </c>
      <c r="C328" t="s">
        <v>122</v>
      </c>
      <c r="D328" t="s">
        <v>129</v>
      </c>
      <c r="E328">
        <v>9</v>
      </c>
      <c r="G328" t="s">
        <v>723</v>
      </c>
      <c r="I328" t="s">
        <v>107</v>
      </c>
      <c r="J328" t="s">
        <v>131</v>
      </c>
      <c r="K328" t="s">
        <v>131</v>
      </c>
      <c r="L328" s="20">
        <v>42985</v>
      </c>
      <c r="M328" s="20"/>
      <c r="N328" t="s">
        <v>880</v>
      </c>
      <c r="O328">
        <v>1.25</v>
      </c>
      <c r="P328">
        <v>1</v>
      </c>
      <c r="Q328" s="20">
        <v>41889</v>
      </c>
      <c r="R328" t="s">
        <v>126</v>
      </c>
      <c r="S328" s="20"/>
      <c r="U328" s="20"/>
      <c r="W328">
        <v>0</v>
      </c>
      <c r="X328">
        <v>0</v>
      </c>
      <c r="Y328">
        <v>0</v>
      </c>
      <c r="Z328" t="str">
        <f>Tableau_Lancer_la_requête_à_partir_de_dbfin01[[#This Row],[CATEG_ISSUER]]</f>
        <v>Corporate</v>
      </c>
      <c r="AC328">
        <v>327</v>
      </c>
    </row>
    <row r="329" spans="1:29" x14ac:dyDescent="0.25">
      <c r="A329">
        <f t="shared" si="5"/>
        <v>328</v>
      </c>
      <c r="B329" t="s">
        <v>881</v>
      </c>
      <c r="C329" t="s">
        <v>538</v>
      </c>
      <c r="D329" t="s">
        <v>160</v>
      </c>
      <c r="E329">
        <v>10</v>
      </c>
      <c r="G329" t="s">
        <v>668</v>
      </c>
      <c r="I329" t="s">
        <v>107</v>
      </c>
      <c r="J329" t="s">
        <v>131</v>
      </c>
      <c r="K329" t="s">
        <v>131</v>
      </c>
      <c r="L329" s="20">
        <v>43542</v>
      </c>
      <c r="M329" s="20"/>
      <c r="N329" t="s">
        <v>882</v>
      </c>
      <c r="O329">
        <v>2.25</v>
      </c>
      <c r="P329">
        <v>1</v>
      </c>
      <c r="Q329" s="20">
        <v>42081</v>
      </c>
      <c r="R329" t="s">
        <v>126</v>
      </c>
      <c r="S329" s="20">
        <v>41598</v>
      </c>
      <c r="T329">
        <v>3.6800000667572021</v>
      </c>
      <c r="U329" s="20"/>
      <c r="W329">
        <v>0</v>
      </c>
      <c r="X329">
        <v>0</v>
      </c>
      <c r="Y329">
        <v>0</v>
      </c>
      <c r="Z329" t="str">
        <f>Tableau_Lancer_la_requête_à_partir_de_dbfin01[[#This Row],[CATEG_ISSUER]]</f>
        <v>Finance</v>
      </c>
      <c r="AC329">
        <v>328</v>
      </c>
    </row>
    <row r="330" spans="1:29" x14ac:dyDescent="0.25">
      <c r="A330">
        <f t="shared" si="5"/>
        <v>329</v>
      </c>
      <c r="B330" t="s">
        <v>883</v>
      </c>
      <c r="C330" t="s">
        <v>110</v>
      </c>
      <c r="D330" t="s">
        <v>160</v>
      </c>
      <c r="E330">
        <v>9</v>
      </c>
      <c r="G330" t="s">
        <v>619</v>
      </c>
      <c r="H330" t="s">
        <v>483</v>
      </c>
      <c r="I330" t="s">
        <v>107</v>
      </c>
      <c r="J330" t="s">
        <v>131</v>
      </c>
      <c r="K330" t="s">
        <v>131</v>
      </c>
      <c r="L330" s="20">
        <v>46101</v>
      </c>
      <c r="M330" s="20">
        <v>44275</v>
      </c>
      <c r="N330" t="s">
        <v>884</v>
      </c>
      <c r="O330">
        <v>2.875</v>
      </c>
      <c r="P330">
        <v>1</v>
      </c>
      <c r="Q330" s="20">
        <v>42083</v>
      </c>
      <c r="R330" t="s">
        <v>126</v>
      </c>
      <c r="S330" s="20">
        <v>41822</v>
      </c>
      <c r="T330">
        <v>0</v>
      </c>
      <c r="U330" s="20">
        <v>44275</v>
      </c>
      <c r="V330" t="s">
        <v>164</v>
      </c>
      <c r="W330">
        <v>0</v>
      </c>
      <c r="X330">
        <v>0</v>
      </c>
      <c r="Y330">
        <v>0</v>
      </c>
      <c r="Z330" t="str">
        <f>Tableau_Lancer_la_requête_à_partir_de_dbfin01[[#This Row],[CATEG_ISSUER]]</f>
        <v>Finance</v>
      </c>
      <c r="AC330">
        <v>329</v>
      </c>
    </row>
    <row r="331" spans="1:29" x14ac:dyDescent="0.25">
      <c r="A331">
        <f t="shared" si="5"/>
        <v>330</v>
      </c>
      <c r="B331" t="s">
        <v>885</v>
      </c>
      <c r="C331" t="s">
        <v>110</v>
      </c>
      <c r="D331" t="s">
        <v>129</v>
      </c>
      <c r="E331">
        <v>8</v>
      </c>
      <c r="G331" t="s">
        <v>490</v>
      </c>
      <c r="I331" t="s">
        <v>107</v>
      </c>
      <c r="J331" t="s">
        <v>131</v>
      </c>
      <c r="K331" t="s">
        <v>131</v>
      </c>
      <c r="L331" s="20">
        <v>43180</v>
      </c>
      <c r="M331" s="20"/>
      <c r="N331" t="s">
        <v>886</v>
      </c>
      <c r="O331">
        <v>0.8125</v>
      </c>
      <c r="P331">
        <v>4</v>
      </c>
      <c r="Q331" s="20">
        <v>41813</v>
      </c>
      <c r="R331" t="s">
        <v>126</v>
      </c>
      <c r="S331" s="20">
        <v>41712</v>
      </c>
      <c r="T331">
        <v>1</v>
      </c>
      <c r="U331" s="20"/>
      <c r="W331">
        <v>0</v>
      </c>
      <c r="X331">
        <v>1</v>
      </c>
      <c r="Y331">
        <v>0</v>
      </c>
      <c r="Z331" t="str">
        <f>Tableau_Lancer_la_requête_à_partir_de_dbfin01[[#This Row],[CATEG_ISSUER]]</f>
        <v>Corporate</v>
      </c>
      <c r="AC331">
        <v>330</v>
      </c>
    </row>
    <row r="332" spans="1:29" x14ac:dyDescent="0.25">
      <c r="A332">
        <f t="shared" si="5"/>
        <v>331</v>
      </c>
      <c r="B332" t="s">
        <v>887</v>
      </c>
      <c r="C332" t="s">
        <v>593</v>
      </c>
      <c r="D332" t="s">
        <v>160</v>
      </c>
      <c r="E332">
        <v>8</v>
      </c>
      <c r="G332" t="s">
        <v>680</v>
      </c>
      <c r="H332" t="s">
        <v>483</v>
      </c>
      <c r="I332" t="s">
        <v>107</v>
      </c>
      <c r="J332" t="s">
        <v>131</v>
      </c>
      <c r="K332" t="s">
        <v>131</v>
      </c>
      <c r="L332" s="20">
        <v>46168</v>
      </c>
      <c r="M332" s="20">
        <v>44342</v>
      </c>
      <c r="N332" t="s">
        <v>888</v>
      </c>
      <c r="O332">
        <v>2.5</v>
      </c>
      <c r="P332">
        <v>1</v>
      </c>
      <c r="Q332" s="20">
        <v>42150</v>
      </c>
      <c r="R332" t="s">
        <v>126</v>
      </c>
      <c r="S332" s="20">
        <v>41842</v>
      </c>
      <c r="T332">
        <v>0</v>
      </c>
      <c r="U332" s="20">
        <v>44342</v>
      </c>
      <c r="V332" t="s">
        <v>164</v>
      </c>
      <c r="W332">
        <v>0</v>
      </c>
      <c r="X332">
        <v>0</v>
      </c>
      <c r="Y332">
        <v>0</v>
      </c>
      <c r="Z332" t="str">
        <f>Tableau_Lancer_la_requête_à_partir_de_dbfin01[[#This Row],[CATEG_ISSUER]]</f>
        <v>Finance</v>
      </c>
      <c r="AC332">
        <v>331</v>
      </c>
    </row>
    <row r="333" spans="1:29" x14ac:dyDescent="0.25">
      <c r="A333">
        <f t="shared" si="5"/>
        <v>332</v>
      </c>
      <c r="B333" t="s">
        <v>889</v>
      </c>
      <c r="C333" t="s">
        <v>648</v>
      </c>
      <c r="D333" t="s">
        <v>129</v>
      </c>
      <c r="E333">
        <v>7</v>
      </c>
      <c r="G333" t="s">
        <v>890</v>
      </c>
      <c r="I333" t="s">
        <v>107</v>
      </c>
      <c r="J333" t="s">
        <v>131</v>
      </c>
      <c r="K333" t="s">
        <v>131</v>
      </c>
      <c r="L333" s="20">
        <v>44704</v>
      </c>
      <c r="M333" s="20"/>
      <c r="N333" t="s">
        <v>891</v>
      </c>
      <c r="O333">
        <v>1.875</v>
      </c>
      <c r="P333">
        <v>1</v>
      </c>
      <c r="Q333" s="20">
        <v>42147</v>
      </c>
      <c r="R333" t="s">
        <v>126</v>
      </c>
      <c r="S333" s="20">
        <v>41772</v>
      </c>
      <c r="T333">
        <v>1.3799999952316284</v>
      </c>
      <c r="U333" s="20"/>
      <c r="W333">
        <v>0</v>
      </c>
      <c r="X333">
        <v>0</v>
      </c>
      <c r="Y333">
        <v>0</v>
      </c>
      <c r="Z333" t="str">
        <f>Tableau_Lancer_la_requête_à_partir_de_dbfin01[[#This Row],[CATEG_ISSUER]]</f>
        <v>Corporate</v>
      </c>
      <c r="AC333">
        <v>332</v>
      </c>
    </row>
    <row r="334" spans="1:29" x14ac:dyDescent="0.25">
      <c r="A334">
        <f t="shared" si="5"/>
        <v>333</v>
      </c>
      <c r="B334" t="s">
        <v>892</v>
      </c>
      <c r="C334" t="s">
        <v>538</v>
      </c>
      <c r="D334" t="s">
        <v>111</v>
      </c>
      <c r="E334">
        <v>9</v>
      </c>
      <c r="I334" t="s">
        <v>107</v>
      </c>
      <c r="J334" t="s">
        <v>114</v>
      </c>
      <c r="K334" t="s">
        <v>115</v>
      </c>
      <c r="L334" s="20">
        <v>47969</v>
      </c>
      <c r="M334" s="20"/>
      <c r="N334" t="s">
        <v>893</v>
      </c>
      <c r="O334">
        <v>6</v>
      </c>
      <c r="P334">
        <v>2</v>
      </c>
      <c r="Q334" s="20">
        <v>36647</v>
      </c>
      <c r="R334" t="s">
        <v>126</v>
      </c>
      <c r="S334" s="20">
        <v>42075</v>
      </c>
      <c r="U334" s="20"/>
      <c r="W334">
        <v>0</v>
      </c>
      <c r="X334">
        <v>0</v>
      </c>
      <c r="Y334">
        <v>0</v>
      </c>
      <c r="Z334" t="str">
        <f>Tableau_Lancer_la_requête_à_partir_de_dbfin01[[#This Row],[CATEG_ISSUER]]</f>
        <v>poche_obligation</v>
      </c>
      <c r="AC334">
        <v>333</v>
      </c>
    </row>
    <row r="335" spans="1:29" x14ac:dyDescent="0.25">
      <c r="A335">
        <f t="shared" si="5"/>
        <v>334</v>
      </c>
      <c r="B335" t="s">
        <v>894</v>
      </c>
      <c r="C335" t="s">
        <v>110</v>
      </c>
      <c r="D335" t="s">
        <v>160</v>
      </c>
      <c r="E335">
        <v>10</v>
      </c>
      <c r="F335" t="s">
        <v>126</v>
      </c>
      <c r="G335" t="s">
        <v>359</v>
      </c>
      <c r="H335" t="s">
        <v>483</v>
      </c>
      <c r="I335" t="s">
        <v>107</v>
      </c>
      <c r="J335" t="s">
        <v>131</v>
      </c>
      <c r="K335" t="s">
        <v>131</v>
      </c>
      <c r="L335" s="20">
        <v>46281</v>
      </c>
      <c r="M335" s="20">
        <v>44455</v>
      </c>
      <c r="N335" t="s">
        <v>895</v>
      </c>
      <c r="O335">
        <v>2.5</v>
      </c>
      <c r="P335">
        <v>1</v>
      </c>
      <c r="Q335" s="20">
        <v>42263</v>
      </c>
      <c r="R335" t="s">
        <v>126</v>
      </c>
      <c r="S335" s="20">
        <v>41891</v>
      </c>
      <c r="U335" s="20">
        <v>44455</v>
      </c>
      <c r="V335" t="s">
        <v>164</v>
      </c>
      <c r="W335">
        <v>0</v>
      </c>
      <c r="X335">
        <v>0</v>
      </c>
      <c r="Y335">
        <v>0</v>
      </c>
      <c r="Z335" t="str">
        <f>Tableau_Lancer_la_requête_à_partir_de_dbfin01[[#This Row],[CATEG_ISSUER]]</f>
        <v>Finance</v>
      </c>
      <c r="AC335">
        <v>334</v>
      </c>
    </row>
    <row r="336" spans="1:29" x14ac:dyDescent="0.25">
      <c r="A336">
        <f t="shared" si="5"/>
        <v>335</v>
      </c>
      <c r="B336" t="s">
        <v>896</v>
      </c>
      <c r="C336" t="s">
        <v>110</v>
      </c>
      <c r="D336" t="s">
        <v>160</v>
      </c>
      <c r="E336">
        <v>8</v>
      </c>
      <c r="F336" t="s">
        <v>126</v>
      </c>
      <c r="G336" t="s">
        <v>369</v>
      </c>
      <c r="H336" t="s">
        <v>113</v>
      </c>
      <c r="I336" t="s">
        <v>107</v>
      </c>
      <c r="J336" t="s">
        <v>131</v>
      </c>
      <c r="K336" t="s">
        <v>131</v>
      </c>
      <c r="L336" s="20">
        <v>54702</v>
      </c>
      <c r="M336" s="20">
        <v>45571</v>
      </c>
      <c r="N336" t="s">
        <v>897</v>
      </c>
      <c r="O336">
        <v>3.9159999999999999</v>
      </c>
      <c r="P336">
        <v>1</v>
      </c>
      <c r="Q336" s="20">
        <v>42283</v>
      </c>
      <c r="R336" t="s">
        <v>126</v>
      </c>
      <c r="S336" s="20">
        <v>41918</v>
      </c>
      <c r="T336">
        <v>3.8900001049041748</v>
      </c>
      <c r="U336" s="20">
        <v>45571</v>
      </c>
      <c r="V336" t="s">
        <v>164</v>
      </c>
      <c r="W336">
        <v>0</v>
      </c>
      <c r="X336">
        <v>0</v>
      </c>
      <c r="Y336">
        <v>0</v>
      </c>
      <c r="Z336" t="str">
        <f>Tableau_Lancer_la_requête_à_partir_de_dbfin01[[#This Row],[CATEG_ISSUER]]</f>
        <v>Finance</v>
      </c>
      <c r="AC336">
        <v>335</v>
      </c>
    </row>
    <row r="337" spans="1:29" x14ac:dyDescent="0.25">
      <c r="A337">
        <f t="shared" si="5"/>
        <v>336</v>
      </c>
      <c r="B337" t="s">
        <v>898</v>
      </c>
      <c r="C337" t="s">
        <v>110</v>
      </c>
      <c r="D337" t="s">
        <v>111</v>
      </c>
      <c r="E337">
        <v>2</v>
      </c>
      <c r="I337" t="s">
        <v>107</v>
      </c>
      <c r="J337" t="s">
        <v>114</v>
      </c>
      <c r="K337" t="s">
        <v>115</v>
      </c>
      <c r="L337" s="20">
        <v>47628</v>
      </c>
      <c r="M337" s="20"/>
      <c r="N337" t="s">
        <v>899</v>
      </c>
      <c r="O337">
        <v>2.5</v>
      </c>
      <c r="P337">
        <v>1</v>
      </c>
      <c r="Q337" s="20">
        <v>41784</v>
      </c>
      <c r="R337" t="s">
        <v>126</v>
      </c>
      <c r="S337" s="20">
        <v>41932</v>
      </c>
      <c r="T337">
        <v>1.8899999856948853</v>
      </c>
      <c r="U337" s="20"/>
      <c r="W337">
        <v>0</v>
      </c>
      <c r="X337">
        <v>0</v>
      </c>
      <c r="Y337">
        <v>0</v>
      </c>
      <c r="Z337" t="str">
        <f>Tableau_Lancer_la_requête_à_partir_de_dbfin01[[#This Row],[CATEG_ISSUER]]</f>
        <v>poche_obligation</v>
      </c>
      <c r="AC337">
        <v>336</v>
      </c>
    </row>
    <row r="338" spans="1:29" x14ac:dyDescent="0.25">
      <c r="A338">
        <f t="shared" si="5"/>
        <v>337</v>
      </c>
      <c r="B338" t="s">
        <v>900</v>
      </c>
      <c r="C338" t="s">
        <v>110</v>
      </c>
      <c r="D338" t="s">
        <v>129</v>
      </c>
      <c r="E338">
        <v>10</v>
      </c>
      <c r="G338" t="s">
        <v>448</v>
      </c>
      <c r="I338" t="s">
        <v>107</v>
      </c>
      <c r="J338" t="s">
        <v>131</v>
      </c>
      <c r="K338" t="s">
        <v>131</v>
      </c>
      <c r="L338" s="20">
        <v>44342</v>
      </c>
      <c r="M338" s="20"/>
      <c r="N338" t="s">
        <v>901</v>
      </c>
      <c r="O338">
        <v>4.726</v>
      </c>
      <c r="P338">
        <v>1</v>
      </c>
      <c r="Q338" s="20">
        <v>41055</v>
      </c>
      <c r="R338" t="s">
        <v>126</v>
      </c>
      <c r="S338" s="20">
        <v>41939</v>
      </c>
      <c r="T338">
        <v>1.5072170495986938</v>
      </c>
      <c r="U338" s="20"/>
      <c r="W338">
        <v>0</v>
      </c>
      <c r="X338">
        <v>0</v>
      </c>
      <c r="Y338">
        <v>0</v>
      </c>
      <c r="Z338" t="str">
        <f>Tableau_Lancer_la_requête_à_partir_de_dbfin01[[#This Row],[CATEG_ISSUER]]</f>
        <v>Corporate</v>
      </c>
      <c r="AC338">
        <v>337</v>
      </c>
    </row>
    <row r="339" spans="1:29" x14ac:dyDescent="0.25">
      <c r="A339">
        <f t="shared" si="5"/>
        <v>338</v>
      </c>
      <c r="B339" t="s">
        <v>902</v>
      </c>
      <c r="C339" t="s">
        <v>538</v>
      </c>
      <c r="D339" t="s">
        <v>111</v>
      </c>
      <c r="E339">
        <v>9</v>
      </c>
      <c r="I339" t="s">
        <v>107</v>
      </c>
      <c r="J339" t="s">
        <v>114</v>
      </c>
      <c r="K339" t="s">
        <v>115</v>
      </c>
      <c r="L339" s="20">
        <v>46997</v>
      </c>
      <c r="M339" s="20"/>
      <c r="N339" t="s">
        <v>903</v>
      </c>
      <c r="O339">
        <v>4.75</v>
      </c>
      <c r="P339">
        <v>2</v>
      </c>
      <c r="Q339" s="20">
        <v>41334</v>
      </c>
      <c r="R339" t="s">
        <v>126</v>
      </c>
      <c r="S339" s="20"/>
      <c r="U339" s="20"/>
      <c r="W339">
        <v>0</v>
      </c>
      <c r="X339">
        <v>0</v>
      </c>
      <c r="Y339">
        <v>0</v>
      </c>
      <c r="Z339" t="str">
        <f>Tableau_Lancer_la_requête_à_partir_de_dbfin01[[#This Row],[CATEG_ISSUER]]</f>
        <v>poche_obligation</v>
      </c>
      <c r="AC339">
        <v>338</v>
      </c>
    </row>
    <row r="340" spans="1:29" x14ac:dyDescent="0.25">
      <c r="A340">
        <f t="shared" si="5"/>
        <v>339</v>
      </c>
      <c r="B340" t="s">
        <v>904</v>
      </c>
      <c r="C340" t="s">
        <v>110</v>
      </c>
      <c r="D340" t="s">
        <v>111</v>
      </c>
      <c r="E340">
        <v>3</v>
      </c>
      <c r="I340" t="s">
        <v>107</v>
      </c>
      <c r="J340" t="s">
        <v>114</v>
      </c>
      <c r="K340" t="s">
        <v>115</v>
      </c>
      <c r="L340" s="20">
        <v>47233</v>
      </c>
      <c r="M340" s="20"/>
      <c r="N340" t="s">
        <v>905</v>
      </c>
      <c r="O340">
        <v>5.5</v>
      </c>
      <c r="P340">
        <v>1</v>
      </c>
      <c r="Q340" s="20">
        <v>35910</v>
      </c>
      <c r="R340" t="s">
        <v>126</v>
      </c>
      <c r="S340" s="20"/>
      <c r="U340" s="20"/>
      <c r="W340">
        <v>0</v>
      </c>
      <c r="X340">
        <v>0</v>
      </c>
      <c r="Y340">
        <v>0</v>
      </c>
      <c r="Z340" t="str">
        <f>Tableau_Lancer_la_requête_à_partir_de_dbfin01[[#This Row],[CATEG_ISSUER]]</f>
        <v>poche_obligation</v>
      </c>
      <c r="AC340">
        <v>339</v>
      </c>
    </row>
    <row r="341" spans="1:29" x14ac:dyDescent="0.25">
      <c r="A341">
        <f t="shared" si="5"/>
        <v>340</v>
      </c>
      <c r="B341" t="s">
        <v>906</v>
      </c>
      <c r="C341" t="s">
        <v>538</v>
      </c>
      <c r="D341" t="s">
        <v>111</v>
      </c>
      <c r="E341">
        <v>9</v>
      </c>
      <c r="G341" t="s">
        <v>126</v>
      </c>
      <c r="H341" t="s">
        <v>126</v>
      </c>
      <c r="I341" t="s">
        <v>107</v>
      </c>
      <c r="J341" t="s">
        <v>114</v>
      </c>
      <c r="K341" t="s">
        <v>115</v>
      </c>
      <c r="L341" s="20">
        <v>45536</v>
      </c>
      <c r="M341" s="20"/>
      <c r="N341" t="s">
        <v>907</v>
      </c>
      <c r="O341">
        <v>3.75</v>
      </c>
      <c r="P341">
        <v>2</v>
      </c>
      <c r="Q341" s="20">
        <v>41883</v>
      </c>
      <c r="R341" t="s">
        <v>126</v>
      </c>
      <c r="S341" s="20">
        <v>41927</v>
      </c>
      <c r="T341">
        <v>2.5169999599456787</v>
      </c>
      <c r="U341" s="20"/>
      <c r="V341" t="s">
        <v>126</v>
      </c>
      <c r="W341">
        <v>0</v>
      </c>
      <c r="X341">
        <v>0</v>
      </c>
      <c r="Y341">
        <v>0</v>
      </c>
      <c r="Z341" t="str">
        <f>Tableau_Lancer_la_requête_à_partir_de_dbfin01[[#This Row],[CATEG_ISSUER]]</f>
        <v>poche_obligation</v>
      </c>
      <c r="AC341">
        <v>340</v>
      </c>
    </row>
    <row r="342" spans="1:29" x14ac:dyDescent="0.25">
      <c r="A342">
        <f t="shared" si="5"/>
        <v>341</v>
      </c>
      <c r="B342" t="s">
        <v>908</v>
      </c>
      <c r="C342" t="s">
        <v>122</v>
      </c>
      <c r="D342" t="s">
        <v>111</v>
      </c>
      <c r="E342">
        <v>1</v>
      </c>
      <c r="I342" t="s">
        <v>107</v>
      </c>
      <c r="J342" t="s">
        <v>114</v>
      </c>
      <c r="K342" t="s">
        <v>115</v>
      </c>
      <c r="L342" s="20">
        <v>43191</v>
      </c>
      <c r="M342" s="20"/>
      <c r="N342" t="s">
        <v>909</v>
      </c>
      <c r="O342">
        <v>4</v>
      </c>
      <c r="P342">
        <v>1</v>
      </c>
      <c r="Q342" s="20">
        <v>39817</v>
      </c>
      <c r="R342" t="s">
        <v>126</v>
      </c>
      <c r="S342" s="20"/>
      <c r="U342" s="20"/>
      <c r="W342">
        <v>0</v>
      </c>
      <c r="X342">
        <v>0</v>
      </c>
      <c r="Y342">
        <v>0</v>
      </c>
      <c r="Z342" t="str">
        <f>Tableau_Lancer_la_requête_à_partir_de_dbfin01[[#This Row],[CATEG_ISSUER]]</f>
        <v>poche_obligation</v>
      </c>
      <c r="AC342">
        <v>341</v>
      </c>
    </row>
    <row r="343" spans="1:29" x14ac:dyDescent="0.25">
      <c r="A343">
        <f t="shared" si="5"/>
        <v>342</v>
      </c>
      <c r="B343" t="s">
        <v>910</v>
      </c>
      <c r="C343" t="s">
        <v>538</v>
      </c>
      <c r="D343" t="s">
        <v>111</v>
      </c>
      <c r="E343">
        <v>9</v>
      </c>
      <c r="F343" t="s">
        <v>126</v>
      </c>
      <c r="I343" t="s">
        <v>107</v>
      </c>
      <c r="J343" t="s">
        <v>114</v>
      </c>
      <c r="K343" t="s">
        <v>115</v>
      </c>
      <c r="L343" s="20">
        <v>47543</v>
      </c>
      <c r="M343" s="20"/>
      <c r="N343" t="s">
        <v>911</v>
      </c>
      <c r="O343">
        <v>3.5</v>
      </c>
      <c r="P343">
        <v>2</v>
      </c>
      <c r="Q343" s="20">
        <v>41883</v>
      </c>
      <c r="R343" t="s">
        <v>126</v>
      </c>
      <c r="S343" s="20"/>
      <c r="U343" s="20"/>
      <c r="W343">
        <v>0</v>
      </c>
      <c r="X343">
        <v>0</v>
      </c>
      <c r="Y343">
        <v>0</v>
      </c>
      <c r="Z343" t="str">
        <f>Tableau_Lancer_la_requête_à_partir_de_dbfin01[[#This Row],[CATEG_ISSUER]]</f>
        <v>poche_obligation</v>
      </c>
      <c r="AC343">
        <v>342</v>
      </c>
    </row>
    <row r="344" spans="1:29" x14ac:dyDescent="0.25">
      <c r="A344">
        <f t="shared" si="5"/>
        <v>343</v>
      </c>
      <c r="B344" t="s">
        <v>912</v>
      </c>
      <c r="C344" t="s">
        <v>110</v>
      </c>
      <c r="D344" t="s">
        <v>111</v>
      </c>
      <c r="E344">
        <v>3</v>
      </c>
      <c r="F344" t="s">
        <v>123</v>
      </c>
      <c r="G344" t="s">
        <v>112</v>
      </c>
      <c r="H344" t="s">
        <v>113</v>
      </c>
      <c r="I344" t="s">
        <v>107</v>
      </c>
      <c r="J344" t="s">
        <v>114</v>
      </c>
      <c r="K344" t="s">
        <v>115</v>
      </c>
      <c r="L344" s="20">
        <v>47993</v>
      </c>
      <c r="M344" s="20">
        <v>44253</v>
      </c>
      <c r="N344" t="s">
        <v>913</v>
      </c>
      <c r="O344">
        <v>1.5</v>
      </c>
      <c r="P344">
        <v>1</v>
      </c>
      <c r="Q344" s="20">
        <v>42515</v>
      </c>
      <c r="R344" t="s">
        <v>126</v>
      </c>
      <c r="S344" s="20">
        <v>42283</v>
      </c>
      <c r="T344">
        <v>1.5019999742507935</v>
      </c>
      <c r="U344" s="20">
        <v>44253</v>
      </c>
      <c r="V344" t="s">
        <v>126</v>
      </c>
      <c r="W344">
        <v>0</v>
      </c>
      <c r="X344">
        <v>0</v>
      </c>
      <c r="Y344">
        <v>0</v>
      </c>
      <c r="Z344" t="str">
        <f>Tableau_Lancer_la_requête_à_partir_de_dbfin01[[#This Row],[CATEG_ISSUER]]</f>
        <v>poche_obligation</v>
      </c>
      <c r="AC344">
        <v>343</v>
      </c>
    </row>
    <row r="345" spans="1:29" x14ac:dyDescent="0.25">
      <c r="A345">
        <f t="shared" si="5"/>
        <v>344</v>
      </c>
      <c r="B345" t="s">
        <v>914</v>
      </c>
      <c r="I345" t="s">
        <v>166</v>
      </c>
      <c r="J345" t="s">
        <v>167</v>
      </c>
      <c r="K345" t="s">
        <v>529</v>
      </c>
      <c r="L345" s="20"/>
      <c r="M345" s="20"/>
      <c r="N345" t="s">
        <v>915</v>
      </c>
      <c r="Q345" s="20">
        <v>18264</v>
      </c>
      <c r="R345" t="s">
        <v>126</v>
      </c>
      <c r="S345" s="20"/>
      <c r="U345" s="20"/>
      <c r="W345">
        <v>0</v>
      </c>
      <c r="X345">
        <v>0</v>
      </c>
      <c r="Y345">
        <v>0</v>
      </c>
      <c r="Z345">
        <f>Tableau_Lancer_la_requête_à_partir_de_dbfin01[[#This Row],[CATEG_ISSUER]]</f>
        <v>0</v>
      </c>
      <c r="AC345">
        <v>344</v>
      </c>
    </row>
    <row r="346" spans="1:29" x14ac:dyDescent="0.25">
      <c r="A346">
        <f t="shared" si="5"/>
        <v>345</v>
      </c>
      <c r="B346" t="s">
        <v>916</v>
      </c>
      <c r="C346" t="s">
        <v>110</v>
      </c>
      <c r="D346" t="s">
        <v>129</v>
      </c>
      <c r="E346">
        <v>7</v>
      </c>
      <c r="F346" t="s">
        <v>126</v>
      </c>
      <c r="G346" t="s">
        <v>472</v>
      </c>
      <c r="I346" t="s">
        <v>107</v>
      </c>
      <c r="J346" t="s">
        <v>131</v>
      </c>
      <c r="K346" t="s">
        <v>131</v>
      </c>
      <c r="L346" s="20">
        <v>44633</v>
      </c>
      <c r="M346" s="20"/>
      <c r="N346" t="s">
        <v>917</v>
      </c>
      <c r="O346">
        <v>0.5</v>
      </c>
      <c r="P346">
        <v>1</v>
      </c>
      <c r="Q346" s="20">
        <v>42442</v>
      </c>
      <c r="R346" t="s">
        <v>126</v>
      </c>
      <c r="S346" s="20">
        <v>42075</v>
      </c>
      <c r="U346" s="20"/>
      <c r="W346">
        <v>0</v>
      </c>
      <c r="X346">
        <v>0</v>
      </c>
      <c r="Y346">
        <v>0</v>
      </c>
      <c r="Z346" t="str">
        <f>Tableau_Lancer_la_requête_à_partir_de_dbfin01[[#This Row],[CATEG_ISSUER]]</f>
        <v>Corporate</v>
      </c>
      <c r="AC346">
        <v>345</v>
      </c>
    </row>
    <row r="347" spans="1:29" x14ac:dyDescent="0.25">
      <c r="A347">
        <f t="shared" si="5"/>
        <v>346</v>
      </c>
      <c r="B347" t="s">
        <v>918</v>
      </c>
      <c r="I347" t="s">
        <v>166</v>
      </c>
      <c r="J347" t="s">
        <v>171</v>
      </c>
      <c r="K347" t="s">
        <v>172</v>
      </c>
      <c r="L347" s="20"/>
      <c r="M347" s="20"/>
      <c r="N347" t="s">
        <v>919</v>
      </c>
      <c r="Q347" s="20">
        <v>18264</v>
      </c>
      <c r="R347" t="s">
        <v>126</v>
      </c>
      <c r="S347" s="20"/>
      <c r="U347" s="20"/>
      <c r="W347">
        <v>0</v>
      </c>
      <c r="X347">
        <v>0</v>
      </c>
      <c r="Y347">
        <v>0</v>
      </c>
      <c r="Z347">
        <f>Tableau_Lancer_la_requête_à_partir_de_dbfin01[[#This Row],[CATEG_ISSUER]]</f>
        <v>0</v>
      </c>
      <c r="AC347">
        <v>346</v>
      </c>
    </row>
    <row r="348" spans="1:29" x14ac:dyDescent="0.25">
      <c r="A348">
        <f t="shared" si="5"/>
        <v>347</v>
      </c>
      <c r="B348" t="s">
        <v>920</v>
      </c>
      <c r="I348" t="s">
        <v>166</v>
      </c>
      <c r="J348" t="s">
        <v>171</v>
      </c>
      <c r="K348" t="s">
        <v>172</v>
      </c>
      <c r="L348" s="20"/>
      <c r="M348" s="20"/>
      <c r="N348" t="s">
        <v>921</v>
      </c>
      <c r="Q348" s="20">
        <v>18264</v>
      </c>
      <c r="R348" t="s">
        <v>126</v>
      </c>
      <c r="S348" s="20"/>
      <c r="U348" s="20"/>
      <c r="W348">
        <v>0</v>
      </c>
      <c r="X348">
        <v>0</v>
      </c>
      <c r="Y348">
        <v>0</v>
      </c>
      <c r="Z348">
        <f>Tableau_Lancer_la_requête_à_partir_de_dbfin01[[#This Row],[CATEG_ISSUER]]</f>
        <v>0</v>
      </c>
      <c r="AC348">
        <v>347</v>
      </c>
    </row>
    <row r="349" spans="1:29" x14ac:dyDescent="0.25">
      <c r="A349">
        <f t="shared" si="5"/>
        <v>348</v>
      </c>
      <c r="B349" t="s">
        <v>922</v>
      </c>
      <c r="I349" t="s">
        <v>166</v>
      </c>
      <c r="J349" t="s">
        <v>171</v>
      </c>
      <c r="K349" t="s">
        <v>172</v>
      </c>
      <c r="L349" s="20"/>
      <c r="M349" s="20"/>
      <c r="N349" t="s">
        <v>923</v>
      </c>
      <c r="Q349" s="20">
        <v>18264</v>
      </c>
      <c r="R349" t="s">
        <v>126</v>
      </c>
      <c r="S349" s="20"/>
      <c r="U349" s="20"/>
      <c r="W349">
        <v>0</v>
      </c>
      <c r="X349">
        <v>0</v>
      </c>
      <c r="Y349">
        <v>0</v>
      </c>
      <c r="Z349">
        <f>Tableau_Lancer_la_requête_à_partir_de_dbfin01[[#This Row],[CATEG_ISSUER]]</f>
        <v>0</v>
      </c>
      <c r="AC349">
        <v>348</v>
      </c>
    </row>
    <row r="350" spans="1:29" x14ac:dyDescent="0.25">
      <c r="A350">
        <f t="shared" si="5"/>
        <v>349</v>
      </c>
      <c r="B350" t="s">
        <v>924</v>
      </c>
      <c r="I350" t="s">
        <v>166</v>
      </c>
      <c r="J350" t="s">
        <v>171</v>
      </c>
      <c r="K350" t="s">
        <v>172</v>
      </c>
      <c r="L350" s="20"/>
      <c r="M350" s="20"/>
      <c r="N350" t="s">
        <v>925</v>
      </c>
      <c r="Q350" s="20">
        <v>18264</v>
      </c>
      <c r="R350" t="s">
        <v>126</v>
      </c>
      <c r="S350" s="20"/>
      <c r="U350" s="20"/>
      <c r="W350">
        <v>0</v>
      </c>
      <c r="X350">
        <v>0</v>
      </c>
      <c r="Y350">
        <v>0</v>
      </c>
      <c r="Z350">
        <f>Tableau_Lancer_la_requête_à_partir_de_dbfin01[[#This Row],[CATEG_ISSUER]]</f>
        <v>0</v>
      </c>
      <c r="AC350">
        <v>349</v>
      </c>
    </row>
    <row r="351" spans="1:29" x14ac:dyDescent="0.25">
      <c r="A351">
        <f t="shared" si="5"/>
        <v>350</v>
      </c>
      <c r="B351" t="s">
        <v>926</v>
      </c>
      <c r="I351" t="s">
        <v>166</v>
      </c>
      <c r="J351" t="s">
        <v>171</v>
      </c>
      <c r="K351" t="s">
        <v>172</v>
      </c>
      <c r="L351" s="20"/>
      <c r="M351" s="20"/>
      <c r="N351" t="s">
        <v>927</v>
      </c>
      <c r="Q351" s="20">
        <v>18264</v>
      </c>
      <c r="R351" t="s">
        <v>126</v>
      </c>
      <c r="S351" s="20"/>
      <c r="U351" s="20"/>
      <c r="W351">
        <v>0</v>
      </c>
      <c r="X351">
        <v>0</v>
      </c>
      <c r="Y351">
        <v>0</v>
      </c>
      <c r="Z351">
        <f>Tableau_Lancer_la_requête_à_partir_de_dbfin01[[#This Row],[CATEG_ISSUER]]</f>
        <v>0</v>
      </c>
      <c r="AC351">
        <v>350</v>
      </c>
    </row>
    <row r="352" spans="1:29" x14ac:dyDescent="0.25">
      <c r="A352">
        <f t="shared" si="5"/>
        <v>351</v>
      </c>
      <c r="B352" t="s">
        <v>928</v>
      </c>
      <c r="I352" t="s">
        <v>166</v>
      </c>
      <c r="J352" t="s">
        <v>171</v>
      </c>
      <c r="K352" t="s">
        <v>172</v>
      </c>
      <c r="L352" s="20"/>
      <c r="M352" s="20"/>
      <c r="N352" t="s">
        <v>929</v>
      </c>
      <c r="Q352" s="20">
        <v>18264</v>
      </c>
      <c r="R352" t="s">
        <v>126</v>
      </c>
      <c r="S352" s="20"/>
      <c r="U352" s="20"/>
      <c r="W352">
        <v>0</v>
      </c>
      <c r="X352">
        <v>0</v>
      </c>
      <c r="Y352">
        <v>0</v>
      </c>
      <c r="Z352">
        <f>Tableau_Lancer_la_requête_à_partir_de_dbfin01[[#This Row],[CATEG_ISSUER]]</f>
        <v>0</v>
      </c>
      <c r="AC352">
        <v>351</v>
      </c>
    </row>
    <row r="353" spans="1:29" x14ac:dyDescent="0.25">
      <c r="A353">
        <f t="shared" si="5"/>
        <v>352</v>
      </c>
      <c r="B353" t="s">
        <v>930</v>
      </c>
      <c r="I353" t="s">
        <v>166</v>
      </c>
      <c r="J353" t="s">
        <v>171</v>
      </c>
      <c r="K353" t="s">
        <v>172</v>
      </c>
      <c r="L353" s="20"/>
      <c r="M353" s="20"/>
      <c r="N353" t="s">
        <v>931</v>
      </c>
      <c r="Q353" s="20">
        <v>18264</v>
      </c>
      <c r="R353" t="s">
        <v>126</v>
      </c>
      <c r="S353" s="20"/>
      <c r="U353" s="20"/>
      <c r="W353">
        <v>0</v>
      </c>
      <c r="X353">
        <v>0</v>
      </c>
      <c r="Y353">
        <v>0</v>
      </c>
      <c r="Z353">
        <f>Tableau_Lancer_la_requête_à_partir_de_dbfin01[[#This Row],[CATEG_ISSUER]]</f>
        <v>0</v>
      </c>
      <c r="AC353">
        <v>352</v>
      </c>
    </row>
    <row r="354" spans="1:29" x14ac:dyDescent="0.25">
      <c r="A354">
        <f t="shared" si="5"/>
        <v>353</v>
      </c>
      <c r="B354" t="s">
        <v>932</v>
      </c>
      <c r="I354" t="s">
        <v>166</v>
      </c>
      <c r="J354" t="s">
        <v>171</v>
      </c>
      <c r="K354" t="s">
        <v>172</v>
      </c>
      <c r="L354" s="20"/>
      <c r="M354" s="20"/>
      <c r="N354" t="s">
        <v>933</v>
      </c>
      <c r="Q354" s="20">
        <v>18264</v>
      </c>
      <c r="R354" t="s">
        <v>126</v>
      </c>
      <c r="S354" s="20"/>
      <c r="U354" s="20"/>
      <c r="W354">
        <v>0</v>
      </c>
      <c r="X354">
        <v>0</v>
      </c>
      <c r="Y354">
        <v>0</v>
      </c>
      <c r="Z354">
        <f>Tableau_Lancer_la_requête_à_partir_de_dbfin01[[#This Row],[CATEG_ISSUER]]</f>
        <v>0</v>
      </c>
      <c r="AC354">
        <v>353</v>
      </c>
    </row>
    <row r="355" spans="1:29" x14ac:dyDescent="0.25">
      <c r="A355">
        <f t="shared" si="5"/>
        <v>354</v>
      </c>
      <c r="B355" t="s">
        <v>934</v>
      </c>
      <c r="I355" t="s">
        <v>166</v>
      </c>
      <c r="J355" t="s">
        <v>171</v>
      </c>
      <c r="K355" t="s">
        <v>172</v>
      </c>
      <c r="L355" s="20"/>
      <c r="M355" s="20"/>
      <c r="N355" t="s">
        <v>935</v>
      </c>
      <c r="Q355" s="20">
        <v>18264</v>
      </c>
      <c r="R355" t="s">
        <v>126</v>
      </c>
      <c r="S355" s="20"/>
      <c r="U355" s="20"/>
      <c r="W355">
        <v>0</v>
      </c>
      <c r="X355">
        <v>0</v>
      </c>
      <c r="Y355">
        <v>0</v>
      </c>
      <c r="Z355">
        <f>Tableau_Lancer_la_requête_à_partir_de_dbfin01[[#This Row],[CATEG_ISSUER]]</f>
        <v>0</v>
      </c>
      <c r="AC355">
        <v>354</v>
      </c>
    </row>
    <row r="356" spans="1:29" x14ac:dyDescent="0.25">
      <c r="A356">
        <f t="shared" si="5"/>
        <v>355</v>
      </c>
      <c r="B356" t="s">
        <v>936</v>
      </c>
      <c r="I356" t="s">
        <v>166</v>
      </c>
      <c r="J356" t="s">
        <v>171</v>
      </c>
      <c r="K356" t="s">
        <v>172</v>
      </c>
      <c r="L356" s="20"/>
      <c r="M356" s="20"/>
      <c r="N356" t="s">
        <v>937</v>
      </c>
      <c r="Q356" s="20">
        <v>18264</v>
      </c>
      <c r="R356" t="s">
        <v>126</v>
      </c>
      <c r="S356" s="20"/>
      <c r="U356" s="20"/>
      <c r="W356">
        <v>0</v>
      </c>
      <c r="X356">
        <v>0</v>
      </c>
      <c r="Y356">
        <v>0</v>
      </c>
      <c r="Z356">
        <f>Tableau_Lancer_la_requête_à_partir_de_dbfin01[[#This Row],[CATEG_ISSUER]]</f>
        <v>0</v>
      </c>
      <c r="AC356">
        <v>355</v>
      </c>
    </row>
    <row r="357" spans="1:29" x14ac:dyDescent="0.25">
      <c r="A357">
        <f t="shared" si="5"/>
        <v>356</v>
      </c>
      <c r="B357" t="s">
        <v>938</v>
      </c>
      <c r="I357" t="s">
        <v>166</v>
      </c>
      <c r="J357" t="s">
        <v>171</v>
      </c>
      <c r="K357" t="s">
        <v>172</v>
      </c>
      <c r="L357" s="20"/>
      <c r="M357" s="20"/>
      <c r="N357" t="s">
        <v>939</v>
      </c>
      <c r="Q357" s="20">
        <v>18264</v>
      </c>
      <c r="R357" t="s">
        <v>126</v>
      </c>
      <c r="S357" s="20"/>
      <c r="U357" s="20"/>
      <c r="W357">
        <v>0</v>
      </c>
      <c r="X357">
        <v>0</v>
      </c>
      <c r="Y357">
        <v>0</v>
      </c>
      <c r="Z357">
        <f>Tableau_Lancer_la_requête_à_partir_de_dbfin01[[#This Row],[CATEG_ISSUER]]</f>
        <v>0</v>
      </c>
      <c r="AC357">
        <v>356</v>
      </c>
    </row>
    <row r="358" spans="1:29" x14ac:dyDescent="0.25">
      <c r="A358">
        <f t="shared" si="5"/>
        <v>357</v>
      </c>
      <c r="B358" t="s">
        <v>940</v>
      </c>
      <c r="I358" t="s">
        <v>134</v>
      </c>
      <c r="J358" t="s">
        <v>135</v>
      </c>
      <c r="K358" t="s">
        <v>135</v>
      </c>
      <c r="L358" s="20"/>
      <c r="M358" s="20"/>
      <c r="N358" t="s">
        <v>941</v>
      </c>
      <c r="Q358" s="20">
        <v>18264</v>
      </c>
      <c r="R358" t="s">
        <v>126</v>
      </c>
      <c r="S358" s="20"/>
      <c r="U358" s="20"/>
      <c r="W358">
        <v>0</v>
      </c>
      <c r="X358">
        <v>0</v>
      </c>
      <c r="Y358">
        <v>0</v>
      </c>
      <c r="Z358">
        <f>Tableau_Lancer_la_requête_à_partir_de_dbfin01[[#This Row],[CATEG_ISSUER]]</f>
        <v>0</v>
      </c>
      <c r="AC358">
        <v>357</v>
      </c>
    </row>
    <row r="359" spans="1:29" x14ac:dyDescent="0.25">
      <c r="A359">
        <f t="shared" si="5"/>
        <v>358</v>
      </c>
      <c r="B359" t="s">
        <v>942</v>
      </c>
      <c r="I359" t="s">
        <v>134</v>
      </c>
      <c r="J359" t="s">
        <v>135</v>
      </c>
      <c r="K359" t="s">
        <v>135</v>
      </c>
      <c r="L359" s="20"/>
      <c r="M359" s="20"/>
      <c r="N359" t="s">
        <v>943</v>
      </c>
      <c r="Q359" s="20">
        <v>18264</v>
      </c>
      <c r="R359" t="s">
        <v>126</v>
      </c>
      <c r="S359" s="20"/>
      <c r="U359" s="20"/>
      <c r="W359">
        <v>0</v>
      </c>
      <c r="X359">
        <v>0</v>
      </c>
      <c r="Y359">
        <v>0</v>
      </c>
      <c r="Z359">
        <f>Tableau_Lancer_la_requête_à_partir_de_dbfin01[[#This Row],[CATEG_ISSUER]]</f>
        <v>0</v>
      </c>
      <c r="AC359">
        <v>358</v>
      </c>
    </row>
    <row r="360" spans="1:29" x14ac:dyDescent="0.25">
      <c r="A360">
        <f t="shared" si="5"/>
        <v>359</v>
      </c>
      <c r="B360" t="s">
        <v>944</v>
      </c>
      <c r="I360" t="s">
        <v>134</v>
      </c>
      <c r="J360" t="s">
        <v>135</v>
      </c>
      <c r="K360" t="s">
        <v>135</v>
      </c>
      <c r="L360" s="20"/>
      <c r="M360" s="20"/>
      <c r="N360" t="s">
        <v>945</v>
      </c>
      <c r="Q360" s="20">
        <v>18264</v>
      </c>
      <c r="R360" t="s">
        <v>126</v>
      </c>
      <c r="S360" s="20"/>
      <c r="U360" s="20"/>
      <c r="W360">
        <v>0</v>
      </c>
      <c r="X360">
        <v>0</v>
      </c>
      <c r="Y360">
        <v>0</v>
      </c>
      <c r="Z360">
        <f>Tableau_Lancer_la_requête_à_partir_de_dbfin01[[#This Row],[CATEG_ISSUER]]</f>
        <v>0</v>
      </c>
      <c r="AC360">
        <v>359</v>
      </c>
    </row>
    <row r="361" spans="1:29" x14ac:dyDescent="0.25">
      <c r="A361">
        <f t="shared" si="5"/>
        <v>360</v>
      </c>
      <c r="B361" t="s">
        <v>946</v>
      </c>
      <c r="I361" t="s">
        <v>166</v>
      </c>
      <c r="J361" t="s">
        <v>167</v>
      </c>
      <c r="K361" t="s">
        <v>561</v>
      </c>
      <c r="L361" s="20"/>
      <c r="M361" s="20"/>
      <c r="N361" t="s">
        <v>947</v>
      </c>
      <c r="Q361" s="20">
        <v>18264</v>
      </c>
      <c r="R361" t="s">
        <v>126</v>
      </c>
      <c r="S361" s="20"/>
      <c r="U361" s="20"/>
      <c r="W361">
        <v>0</v>
      </c>
      <c r="X361">
        <v>0</v>
      </c>
      <c r="Y361">
        <v>0</v>
      </c>
      <c r="Z361">
        <f>Tableau_Lancer_la_requête_à_partir_de_dbfin01[[#This Row],[CATEG_ISSUER]]</f>
        <v>0</v>
      </c>
      <c r="AC361">
        <v>360</v>
      </c>
    </row>
    <row r="362" spans="1:29" x14ac:dyDescent="0.25">
      <c r="A362">
        <f t="shared" si="5"/>
        <v>361</v>
      </c>
      <c r="B362" t="s">
        <v>948</v>
      </c>
      <c r="C362" t="s">
        <v>538</v>
      </c>
      <c r="D362" t="s">
        <v>129</v>
      </c>
      <c r="E362">
        <v>9</v>
      </c>
      <c r="F362" t="s">
        <v>126</v>
      </c>
      <c r="G362" t="s">
        <v>627</v>
      </c>
      <c r="H362" t="s">
        <v>126</v>
      </c>
      <c r="I362" t="s">
        <v>107</v>
      </c>
      <c r="J362" t="s">
        <v>131</v>
      </c>
      <c r="K362" t="s">
        <v>131</v>
      </c>
      <c r="L362" s="20">
        <v>42627</v>
      </c>
      <c r="M362" s="20">
        <v>42627</v>
      </c>
      <c r="N362" t="s">
        <v>949</v>
      </c>
      <c r="O362">
        <v>4</v>
      </c>
      <c r="P362">
        <v>1</v>
      </c>
      <c r="Q362" s="20">
        <v>40435</v>
      </c>
      <c r="R362" t="s">
        <v>126</v>
      </c>
      <c r="S362" s="20">
        <v>41876</v>
      </c>
      <c r="T362">
        <v>1</v>
      </c>
      <c r="U362" s="20">
        <v>42627</v>
      </c>
      <c r="V362" t="s">
        <v>126</v>
      </c>
      <c r="W362">
        <v>0</v>
      </c>
      <c r="X362">
        <v>0</v>
      </c>
      <c r="Y362">
        <v>0</v>
      </c>
      <c r="Z362" t="str">
        <f>Tableau_Lancer_la_requête_à_partir_de_dbfin01[[#This Row],[CATEG_ISSUER]]</f>
        <v>Corporate</v>
      </c>
      <c r="AC362">
        <v>361</v>
      </c>
    </row>
    <row r="363" spans="1:29" x14ac:dyDescent="0.25">
      <c r="A363">
        <f t="shared" si="5"/>
        <v>362</v>
      </c>
      <c r="B363" t="s">
        <v>950</v>
      </c>
      <c r="I363" t="s">
        <v>118</v>
      </c>
      <c r="J363" t="s">
        <v>326</v>
      </c>
      <c r="K363" t="s">
        <v>326</v>
      </c>
      <c r="L363" s="20"/>
      <c r="M363" s="20"/>
      <c r="N363" t="s">
        <v>951</v>
      </c>
      <c r="Q363" s="20">
        <v>18264</v>
      </c>
      <c r="R363" t="s">
        <v>126</v>
      </c>
      <c r="S363" s="20"/>
      <c r="U363" s="20"/>
      <c r="W363">
        <v>0</v>
      </c>
      <c r="X363">
        <v>0</v>
      </c>
      <c r="Y363">
        <v>0</v>
      </c>
      <c r="Z363">
        <f>Tableau_Lancer_la_requête_à_partir_de_dbfin01[[#This Row],[CATEG_ISSUER]]</f>
        <v>0</v>
      </c>
      <c r="AC363">
        <v>362</v>
      </c>
    </row>
    <row r="364" spans="1:29" x14ac:dyDescent="0.25">
      <c r="A364">
        <f t="shared" si="5"/>
        <v>363</v>
      </c>
      <c r="B364" t="s">
        <v>952</v>
      </c>
      <c r="C364" t="s">
        <v>648</v>
      </c>
      <c r="D364" t="s">
        <v>160</v>
      </c>
      <c r="E364">
        <v>6</v>
      </c>
      <c r="G364" t="s">
        <v>254</v>
      </c>
      <c r="I364" t="s">
        <v>107</v>
      </c>
      <c r="J364" t="s">
        <v>131</v>
      </c>
      <c r="K364" t="s">
        <v>131</v>
      </c>
      <c r="L364" s="20">
        <v>44575</v>
      </c>
      <c r="M364" s="20"/>
      <c r="N364" t="s">
        <v>953</v>
      </c>
      <c r="O364">
        <v>1.125</v>
      </c>
      <c r="P364">
        <v>1</v>
      </c>
      <c r="Q364" s="20">
        <v>42383</v>
      </c>
      <c r="R364" t="s">
        <v>126</v>
      </c>
      <c r="S364" s="20">
        <v>42075</v>
      </c>
      <c r="U364" s="20"/>
      <c r="W364">
        <v>0</v>
      </c>
      <c r="X364">
        <v>0</v>
      </c>
      <c r="Y364">
        <v>0</v>
      </c>
      <c r="Z364" t="str">
        <f>Tableau_Lancer_la_requête_à_partir_de_dbfin01[[#This Row],[CATEG_ISSUER]]</f>
        <v>Finance</v>
      </c>
      <c r="AC364">
        <v>363</v>
      </c>
    </row>
    <row r="365" spans="1:29" x14ac:dyDescent="0.25">
      <c r="A365">
        <f t="shared" si="5"/>
        <v>364</v>
      </c>
      <c r="B365" t="s">
        <v>954</v>
      </c>
      <c r="C365" t="s">
        <v>126</v>
      </c>
      <c r="D365" t="s">
        <v>126</v>
      </c>
      <c r="G365" t="s">
        <v>126</v>
      </c>
      <c r="I365" t="s">
        <v>166</v>
      </c>
      <c r="J365" t="s">
        <v>167</v>
      </c>
      <c r="K365" t="s">
        <v>561</v>
      </c>
      <c r="L365" s="20"/>
      <c r="M365" s="20"/>
      <c r="Q365" s="20">
        <v>18264</v>
      </c>
      <c r="R365" t="s">
        <v>126</v>
      </c>
      <c r="S365" s="20"/>
      <c r="U365" s="20"/>
      <c r="W365">
        <v>0</v>
      </c>
      <c r="X365">
        <v>0</v>
      </c>
      <c r="Y365">
        <v>0</v>
      </c>
      <c r="Z365" t="str">
        <f>Tableau_Lancer_la_requête_à_partir_de_dbfin01[[#This Row],[CATEG_ISSUER]]</f>
        <v/>
      </c>
      <c r="AC365">
        <v>364</v>
      </c>
    </row>
    <row r="366" spans="1:29" x14ac:dyDescent="0.25">
      <c r="A366">
        <f t="shared" si="5"/>
        <v>365</v>
      </c>
      <c r="B366" t="s">
        <v>955</v>
      </c>
      <c r="C366" t="s">
        <v>128</v>
      </c>
      <c r="D366" t="s">
        <v>129</v>
      </c>
      <c r="E366">
        <v>2</v>
      </c>
      <c r="F366" t="s">
        <v>126</v>
      </c>
      <c r="G366" t="s">
        <v>956</v>
      </c>
      <c r="I366" t="s">
        <v>107</v>
      </c>
      <c r="J366" t="s">
        <v>131</v>
      </c>
      <c r="K366" t="s">
        <v>131</v>
      </c>
      <c r="L366" s="20">
        <v>44875</v>
      </c>
      <c r="M366" s="20"/>
      <c r="N366" t="s">
        <v>957</v>
      </c>
      <c r="O366">
        <v>1</v>
      </c>
      <c r="P366">
        <v>1</v>
      </c>
      <c r="Q366" s="20">
        <v>42318</v>
      </c>
      <c r="R366" t="s">
        <v>126</v>
      </c>
      <c r="S366" s="20">
        <v>41976</v>
      </c>
      <c r="T366">
        <v>0.99099999666213989</v>
      </c>
      <c r="U366" s="20"/>
      <c r="W366">
        <v>0</v>
      </c>
      <c r="X366">
        <v>0</v>
      </c>
      <c r="Y366">
        <v>0</v>
      </c>
      <c r="Z366" t="str">
        <f>Tableau_Lancer_la_requête_à_partir_de_dbfin01[[#This Row],[CATEG_ISSUER]]</f>
        <v>Corporate</v>
      </c>
      <c r="AC366">
        <v>365</v>
      </c>
    </row>
    <row r="367" spans="1:29" x14ac:dyDescent="0.25">
      <c r="A367">
        <f t="shared" si="5"/>
        <v>366</v>
      </c>
      <c r="B367" t="s">
        <v>958</v>
      </c>
      <c r="G367" t="s">
        <v>126</v>
      </c>
      <c r="I367" t="s">
        <v>134</v>
      </c>
      <c r="J367" t="s">
        <v>135</v>
      </c>
      <c r="K367" t="s">
        <v>135</v>
      </c>
      <c r="L367" s="20"/>
      <c r="M367" s="20"/>
      <c r="Q367" s="20">
        <v>18264</v>
      </c>
      <c r="R367" t="s">
        <v>126</v>
      </c>
      <c r="S367" s="20"/>
      <c r="U367" s="20"/>
      <c r="W367">
        <v>0</v>
      </c>
      <c r="X367">
        <v>0</v>
      </c>
      <c r="Y367">
        <v>0</v>
      </c>
      <c r="Z367">
        <f>Tableau_Lancer_la_requête_à_partir_de_dbfin01[[#This Row],[CATEG_ISSUER]]</f>
        <v>0</v>
      </c>
      <c r="AC367">
        <v>366</v>
      </c>
    </row>
    <row r="368" spans="1:29" x14ac:dyDescent="0.25">
      <c r="A368">
        <f t="shared" si="5"/>
        <v>367</v>
      </c>
      <c r="B368" t="s">
        <v>959</v>
      </c>
      <c r="C368" t="s">
        <v>110</v>
      </c>
      <c r="D368" t="s">
        <v>160</v>
      </c>
      <c r="E368">
        <v>8</v>
      </c>
      <c r="G368" t="s">
        <v>316</v>
      </c>
      <c r="H368" t="s">
        <v>113</v>
      </c>
      <c r="I368" t="s">
        <v>107</v>
      </c>
      <c r="J368" t="s">
        <v>131</v>
      </c>
      <c r="K368" t="s">
        <v>131</v>
      </c>
      <c r="L368" s="20">
        <v>54788</v>
      </c>
      <c r="M368" s="20">
        <v>42726</v>
      </c>
      <c r="N368" t="s">
        <v>960</v>
      </c>
      <c r="O368">
        <v>4.75</v>
      </c>
      <c r="P368">
        <v>1</v>
      </c>
      <c r="Q368" s="20">
        <v>39438</v>
      </c>
      <c r="R368" t="s">
        <v>126</v>
      </c>
      <c r="S368" s="20">
        <v>41978</v>
      </c>
      <c r="T368">
        <v>2.2713000774383545</v>
      </c>
      <c r="U368" s="20">
        <v>42726</v>
      </c>
      <c r="V368" t="s">
        <v>164</v>
      </c>
      <c r="W368">
        <v>0</v>
      </c>
      <c r="X368">
        <v>0</v>
      </c>
      <c r="Y368">
        <v>0</v>
      </c>
      <c r="Z368" t="str">
        <f>Tableau_Lancer_la_requête_à_partir_de_dbfin01[[#This Row],[CATEG_ISSUER]]</f>
        <v>Finance</v>
      </c>
      <c r="AC368">
        <v>367</v>
      </c>
    </row>
    <row r="369" spans="1:29" x14ac:dyDescent="0.25">
      <c r="A369">
        <f t="shared" si="5"/>
        <v>368</v>
      </c>
      <c r="B369" t="s">
        <v>961</v>
      </c>
      <c r="G369" t="s">
        <v>126</v>
      </c>
      <c r="I369" t="s">
        <v>166</v>
      </c>
      <c r="J369" t="s">
        <v>167</v>
      </c>
      <c r="K369" t="s">
        <v>561</v>
      </c>
      <c r="L369" s="20"/>
      <c r="M369" s="20"/>
      <c r="Q369" s="20">
        <v>18264</v>
      </c>
      <c r="R369" t="s">
        <v>126</v>
      </c>
      <c r="S369" s="20"/>
      <c r="U369" s="20"/>
      <c r="W369">
        <v>0</v>
      </c>
      <c r="X369">
        <v>0</v>
      </c>
      <c r="Y369">
        <v>0</v>
      </c>
      <c r="Z369">
        <f>Tableau_Lancer_la_requête_à_partir_de_dbfin01[[#This Row],[CATEG_ISSUER]]</f>
        <v>0</v>
      </c>
      <c r="AC369">
        <v>368</v>
      </c>
    </row>
    <row r="370" spans="1:29" x14ac:dyDescent="0.25">
      <c r="A370">
        <f t="shared" si="5"/>
        <v>369</v>
      </c>
      <c r="B370" t="s">
        <v>962</v>
      </c>
      <c r="I370" t="s">
        <v>166</v>
      </c>
      <c r="J370" t="s">
        <v>167</v>
      </c>
      <c r="K370" t="s">
        <v>168</v>
      </c>
      <c r="L370" s="20"/>
      <c r="M370" s="20"/>
      <c r="Q370" s="20">
        <v>18264</v>
      </c>
      <c r="R370" t="s">
        <v>126</v>
      </c>
      <c r="S370" s="20"/>
      <c r="U370" s="20"/>
      <c r="W370">
        <v>0</v>
      </c>
      <c r="X370">
        <v>0</v>
      </c>
      <c r="Y370">
        <v>0</v>
      </c>
      <c r="Z370">
        <f>Tableau_Lancer_la_requête_à_partir_de_dbfin01[[#This Row],[CATEG_ISSUER]]</f>
        <v>0</v>
      </c>
      <c r="AC370">
        <v>369</v>
      </c>
    </row>
    <row r="371" spans="1:29" x14ac:dyDescent="0.25">
      <c r="A371">
        <f t="shared" si="5"/>
        <v>370</v>
      </c>
      <c r="B371" t="s">
        <v>963</v>
      </c>
      <c r="I371" t="s">
        <v>134</v>
      </c>
      <c r="J371" t="s">
        <v>135</v>
      </c>
      <c r="K371" t="s">
        <v>135</v>
      </c>
      <c r="L371" s="20"/>
      <c r="M371" s="20"/>
      <c r="Q371" s="20">
        <v>18264</v>
      </c>
      <c r="R371" t="s">
        <v>126</v>
      </c>
      <c r="S371" s="20"/>
      <c r="U371" s="20"/>
      <c r="W371">
        <v>0</v>
      </c>
      <c r="X371">
        <v>0</v>
      </c>
      <c r="Y371">
        <v>0</v>
      </c>
      <c r="Z371">
        <f>Tableau_Lancer_la_requête_à_partir_de_dbfin01[[#This Row],[CATEG_ISSUER]]</f>
        <v>0</v>
      </c>
      <c r="AC371">
        <v>370</v>
      </c>
    </row>
    <row r="372" spans="1:29" x14ac:dyDescent="0.25">
      <c r="A372">
        <f t="shared" si="5"/>
        <v>371</v>
      </c>
      <c r="B372" t="s">
        <v>964</v>
      </c>
      <c r="C372" t="s">
        <v>126</v>
      </c>
      <c r="I372" t="s">
        <v>134</v>
      </c>
      <c r="J372" t="s">
        <v>346</v>
      </c>
      <c r="K372" t="s">
        <v>346</v>
      </c>
      <c r="L372" s="20"/>
      <c r="M372" s="20"/>
      <c r="Q372" s="20">
        <v>18264</v>
      </c>
      <c r="R372" t="s">
        <v>126</v>
      </c>
      <c r="S372" s="20"/>
      <c r="U372" s="20"/>
      <c r="W372">
        <v>0</v>
      </c>
      <c r="X372">
        <v>0</v>
      </c>
      <c r="Y372">
        <v>0</v>
      </c>
      <c r="Z372">
        <f>Tableau_Lancer_la_requête_à_partir_de_dbfin01[[#This Row],[CATEG_ISSUER]]</f>
        <v>0</v>
      </c>
      <c r="AC372">
        <v>371</v>
      </c>
    </row>
    <row r="373" spans="1:29" x14ac:dyDescent="0.25">
      <c r="A373">
        <f t="shared" si="5"/>
        <v>372</v>
      </c>
      <c r="B373" t="s">
        <v>965</v>
      </c>
      <c r="C373" t="s">
        <v>126</v>
      </c>
      <c r="G373" t="s">
        <v>126</v>
      </c>
      <c r="I373" t="s">
        <v>107</v>
      </c>
      <c r="J373" t="s">
        <v>108</v>
      </c>
      <c r="K373" t="s">
        <v>108</v>
      </c>
      <c r="L373" s="20"/>
      <c r="M373" s="20"/>
      <c r="N373" t="s">
        <v>966</v>
      </c>
      <c r="Q373" s="20">
        <v>18264</v>
      </c>
      <c r="R373" t="s">
        <v>126</v>
      </c>
      <c r="S373" s="20"/>
      <c r="U373" s="20"/>
      <c r="W373">
        <v>0</v>
      </c>
      <c r="X373">
        <v>0</v>
      </c>
      <c r="Y373">
        <v>0</v>
      </c>
      <c r="Z373">
        <f>Tableau_Lancer_la_requête_à_partir_de_dbfin01[[#This Row],[CATEG_ISSUER]]</f>
        <v>0</v>
      </c>
      <c r="AC373">
        <v>372</v>
      </c>
    </row>
    <row r="374" spans="1:29" x14ac:dyDescent="0.25">
      <c r="A374">
        <f t="shared" si="5"/>
        <v>373</v>
      </c>
      <c r="B374" t="s">
        <v>967</v>
      </c>
      <c r="C374" t="s">
        <v>110</v>
      </c>
      <c r="D374" t="s">
        <v>129</v>
      </c>
      <c r="E374">
        <v>7</v>
      </c>
      <c r="F374" t="s">
        <v>126</v>
      </c>
      <c r="G374" t="s">
        <v>968</v>
      </c>
      <c r="H374" t="s">
        <v>113</v>
      </c>
      <c r="I374" t="s">
        <v>107</v>
      </c>
      <c r="J374" t="s">
        <v>131</v>
      </c>
      <c r="K374" t="s">
        <v>131</v>
      </c>
      <c r="L374" s="20">
        <v>44579</v>
      </c>
      <c r="M374" s="20">
        <v>44851</v>
      </c>
      <c r="N374" t="s">
        <v>969</v>
      </c>
      <c r="O374">
        <v>3.875</v>
      </c>
      <c r="P374">
        <v>1</v>
      </c>
      <c r="Q374" s="20">
        <v>41292</v>
      </c>
      <c r="R374" t="s">
        <v>126</v>
      </c>
      <c r="S374" s="20">
        <v>42152</v>
      </c>
      <c r="T374">
        <v>0.9179999828338623</v>
      </c>
      <c r="U374" s="20">
        <v>44851</v>
      </c>
      <c r="V374" t="s">
        <v>126</v>
      </c>
      <c r="W374">
        <v>0</v>
      </c>
      <c r="X374">
        <v>0</v>
      </c>
      <c r="Y374">
        <v>0</v>
      </c>
      <c r="Z374" t="str">
        <f>Tableau_Lancer_la_requête_à_partir_de_dbfin01[[#This Row],[CATEG_ISSUER]]</f>
        <v>Corporate</v>
      </c>
      <c r="AC374">
        <v>373</v>
      </c>
    </row>
    <row r="375" spans="1:29" x14ac:dyDescent="0.25">
      <c r="A375">
        <f t="shared" si="5"/>
        <v>374</v>
      </c>
      <c r="B375" t="s">
        <v>970</v>
      </c>
      <c r="C375" t="s">
        <v>110</v>
      </c>
      <c r="D375" t="s">
        <v>129</v>
      </c>
      <c r="E375">
        <v>10</v>
      </c>
      <c r="F375" t="s">
        <v>126</v>
      </c>
      <c r="G375" t="s">
        <v>245</v>
      </c>
      <c r="H375" t="s">
        <v>113</v>
      </c>
      <c r="I375" t="s">
        <v>107</v>
      </c>
      <c r="J375" t="s">
        <v>131</v>
      </c>
      <c r="K375" t="s">
        <v>131</v>
      </c>
      <c r="L375" s="20">
        <v>44496</v>
      </c>
      <c r="M375" s="20">
        <v>44851</v>
      </c>
      <c r="N375" t="s">
        <v>971</v>
      </c>
      <c r="O375">
        <v>4.875</v>
      </c>
      <c r="P375">
        <v>1</v>
      </c>
      <c r="Q375" s="20">
        <v>39382</v>
      </c>
      <c r="R375" t="s">
        <v>126</v>
      </c>
      <c r="S375" s="20">
        <v>42152</v>
      </c>
      <c r="T375">
        <v>1.142799973487854</v>
      </c>
      <c r="U375" s="20">
        <v>44851</v>
      </c>
      <c r="V375" t="s">
        <v>126</v>
      </c>
      <c r="W375">
        <v>0</v>
      </c>
      <c r="X375">
        <v>0</v>
      </c>
      <c r="Y375">
        <v>0</v>
      </c>
      <c r="Z375" t="str">
        <f>Tableau_Lancer_la_requête_à_partir_de_dbfin01[[#This Row],[CATEG_ISSUER]]</f>
        <v>Corporate</v>
      </c>
      <c r="AC375">
        <v>374</v>
      </c>
    </row>
    <row r="376" spans="1:29" x14ac:dyDescent="0.25">
      <c r="A376">
        <f t="shared" si="5"/>
        <v>375</v>
      </c>
      <c r="B376" t="s">
        <v>972</v>
      </c>
      <c r="I376" t="s">
        <v>107</v>
      </c>
      <c r="J376" t="s">
        <v>108</v>
      </c>
      <c r="K376" t="s">
        <v>108</v>
      </c>
      <c r="L376" s="20"/>
      <c r="M376" s="20"/>
      <c r="Q376" s="20">
        <v>18264</v>
      </c>
      <c r="R376" t="s">
        <v>126</v>
      </c>
      <c r="S376" s="20"/>
      <c r="U376" s="20"/>
      <c r="W376">
        <v>0</v>
      </c>
      <c r="X376">
        <v>0</v>
      </c>
      <c r="Y376">
        <v>0</v>
      </c>
      <c r="Z376">
        <f>Tableau_Lancer_la_requête_à_partir_de_dbfin01[[#This Row],[CATEG_ISSUER]]</f>
        <v>0</v>
      </c>
      <c r="AC376">
        <v>375</v>
      </c>
    </row>
    <row r="377" spans="1:29" x14ac:dyDescent="0.25">
      <c r="A377">
        <f t="shared" si="5"/>
        <v>376</v>
      </c>
      <c r="B377" t="s">
        <v>973</v>
      </c>
      <c r="C377" t="s">
        <v>128</v>
      </c>
      <c r="D377" t="s">
        <v>160</v>
      </c>
      <c r="E377">
        <v>7</v>
      </c>
      <c r="G377" t="s">
        <v>654</v>
      </c>
      <c r="I377" t="s">
        <v>107</v>
      </c>
      <c r="J377" t="s">
        <v>131</v>
      </c>
      <c r="K377" t="s">
        <v>131</v>
      </c>
      <c r="L377" s="20">
        <v>44286</v>
      </c>
      <c r="M377" s="20"/>
      <c r="N377" t="s">
        <v>974</v>
      </c>
      <c r="O377">
        <v>1.375</v>
      </c>
      <c r="P377">
        <v>1</v>
      </c>
      <c r="Q377" s="20">
        <v>42263</v>
      </c>
      <c r="R377" t="s">
        <v>126</v>
      </c>
      <c r="S377" s="20"/>
      <c r="U377" s="20"/>
      <c r="W377">
        <v>0</v>
      </c>
      <c r="X377">
        <v>0</v>
      </c>
      <c r="Y377">
        <v>0</v>
      </c>
      <c r="Z377" t="str">
        <f>Tableau_Lancer_la_requête_à_partir_de_dbfin01[[#This Row],[CATEG_ISSUER]]</f>
        <v>Finance</v>
      </c>
      <c r="AC377">
        <v>376</v>
      </c>
    </row>
    <row r="378" spans="1:29" x14ac:dyDescent="0.25">
      <c r="A378">
        <f t="shared" si="5"/>
        <v>377</v>
      </c>
      <c r="B378" t="s">
        <v>975</v>
      </c>
      <c r="C378" t="s">
        <v>734</v>
      </c>
      <c r="D378" t="s">
        <v>111</v>
      </c>
      <c r="E378">
        <v>10</v>
      </c>
      <c r="I378" t="s">
        <v>107</v>
      </c>
      <c r="J378" t="s">
        <v>114</v>
      </c>
      <c r="K378" t="s">
        <v>115</v>
      </c>
      <c r="L378" s="20">
        <v>45945</v>
      </c>
      <c r="M378" s="20"/>
      <c r="N378" t="s">
        <v>976</v>
      </c>
      <c r="O378">
        <v>2.875</v>
      </c>
      <c r="P378">
        <v>1</v>
      </c>
      <c r="Q378" s="20">
        <v>42292</v>
      </c>
      <c r="R378" t="s">
        <v>126</v>
      </c>
      <c r="S378" s="20"/>
      <c r="U378" s="20"/>
      <c r="W378">
        <v>0</v>
      </c>
      <c r="X378">
        <v>0</v>
      </c>
      <c r="Y378">
        <v>0</v>
      </c>
      <c r="Z378" t="str">
        <f>Tableau_Lancer_la_requête_à_partir_de_dbfin01[[#This Row],[CATEG_ISSUER]]</f>
        <v>poche_obligation</v>
      </c>
      <c r="AC378">
        <v>377</v>
      </c>
    </row>
    <row r="379" spans="1:29" x14ac:dyDescent="0.25">
      <c r="A379">
        <f t="shared" si="5"/>
        <v>378</v>
      </c>
      <c r="B379" t="s">
        <v>977</v>
      </c>
      <c r="C379" t="s">
        <v>110</v>
      </c>
      <c r="D379" t="s">
        <v>111</v>
      </c>
      <c r="E379">
        <v>1</v>
      </c>
      <c r="F379" t="s">
        <v>126</v>
      </c>
      <c r="G379" t="s">
        <v>126</v>
      </c>
      <c r="H379" t="s">
        <v>126</v>
      </c>
      <c r="I379" t="s">
        <v>107</v>
      </c>
      <c r="J379" t="s">
        <v>114</v>
      </c>
      <c r="K379" t="s">
        <v>115</v>
      </c>
      <c r="L379" s="20">
        <v>56729</v>
      </c>
      <c r="M379" s="20">
        <v>56729</v>
      </c>
      <c r="N379" t="s">
        <v>978</v>
      </c>
      <c r="O379">
        <v>4</v>
      </c>
      <c r="P379">
        <v>1</v>
      </c>
      <c r="Q379" s="20">
        <v>38467</v>
      </c>
      <c r="R379" t="s">
        <v>126</v>
      </c>
      <c r="S379" s="20">
        <v>56729</v>
      </c>
      <c r="T379">
        <v>0</v>
      </c>
      <c r="U379" s="20">
        <v>56729</v>
      </c>
      <c r="V379" t="s">
        <v>126</v>
      </c>
      <c r="W379">
        <v>0</v>
      </c>
      <c r="X379">
        <v>0</v>
      </c>
      <c r="Y379">
        <v>0</v>
      </c>
      <c r="Z379" t="str">
        <f>Tableau_Lancer_la_requête_à_partir_de_dbfin01[[#This Row],[CATEG_ISSUER]]</f>
        <v>poche_obligation</v>
      </c>
      <c r="AC379">
        <v>378</v>
      </c>
    </row>
    <row r="380" spans="1:29" x14ac:dyDescent="0.25">
      <c r="A380">
        <f t="shared" si="5"/>
        <v>379</v>
      </c>
      <c r="B380" t="s">
        <v>979</v>
      </c>
      <c r="C380" t="s">
        <v>110</v>
      </c>
      <c r="D380" t="s">
        <v>111</v>
      </c>
      <c r="E380">
        <v>1</v>
      </c>
      <c r="F380" t="s">
        <v>126</v>
      </c>
      <c r="G380" t="s">
        <v>126</v>
      </c>
      <c r="H380" t="s">
        <v>126</v>
      </c>
      <c r="I380" t="s">
        <v>107</v>
      </c>
      <c r="J380" t="s">
        <v>114</v>
      </c>
      <c r="K380" t="s">
        <v>115</v>
      </c>
      <c r="L380" s="20">
        <v>50703</v>
      </c>
      <c r="M380" s="20">
        <v>50703</v>
      </c>
      <c r="N380" t="s">
        <v>980</v>
      </c>
      <c r="O380">
        <v>4</v>
      </c>
      <c r="P380">
        <v>1</v>
      </c>
      <c r="Q380" s="20">
        <v>39015</v>
      </c>
      <c r="R380" t="s">
        <v>126</v>
      </c>
      <c r="S380" s="20">
        <v>50703</v>
      </c>
      <c r="T380">
        <v>0</v>
      </c>
      <c r="U380" s="20">
        <v>50703</v>
      </c>
      <c r="V380" t="s">
        <v>126</v>
      </c>
      <c r="W380">
        <v>0</v>
      </c>
      <c r="X380">
        <v>0</v>
      </c>
      <c r="Y380">
        <v>0</v>
      </c>
      <c r="Z380" t="str">
        <f>Tableau_Lancer_la_requête_à_partir_de_dbfin01[[#This Row],[CATEG_ISSUER]]</f>
        <v>poche_obligation</v>
      </c>
      <c r="AC380">
        <v>379</v>
      </c>
    </row>
    <row r="381" spans="1:29" x14ac:dyDescent="0.25">
      <c r="A381">
        <f t="shared" si="5"/>
        <v>380</v>
      </c>
      <c r="B381" t="s">
        <v>981</v>
      </c>
      <c r="C381" t="s">
        <v>110</v>
      </c>
      <c r="D381" t="s">
        <v>111</v>
      </c>
      <c r="E381">
        <v>1</v>
      </c>
      <c r="F381" t="s">
        <v>126</v>
      </c>
      <c r="G381" t="s">
        <v>126</v>
      </c>
      <c r="H381" t="s">
        <v>126</v>
      </c>
      <c r="I381" t="s">
        <v>107</v>
      </c>
      <c r="J381" t="s">
        <v>114</v>
      </c>
      <c r="K381" t="s">
        <v>115</v>
      </c>
      <c r="L381" s="20">
        <v>51616</v>
      </c>
      <c r="M381" s="20">
        <v>51616</v>
      </c>
      <c r="N381" t="s">
        <v>982</v>
      </c>
      <c r="O381">
        <v>4.5</v>
      </c>
      <c r="P381">
        <v>1</v>
      </c>
      <c r="Q381" s="20">
        <v>40293</v>
      </c>
      <c r="R381" t="s">
        <v>126</v>
      </c>
      <c r="S381" s="20">
        <v>51616</v>
      </c>
      <c r="T381">
        <v>0</v>
      </c>
      <c r="U381" s="20">
        <v>51616</v>
      </c>
      <c r="V381" t="s">
        <v>126</v>
      </c>
      <c r="W381">
        <v>0</v>
      </c>
      <c r="X381">
        <v>0</v>
      </c>
      <c r="Y381">
        <v>0</v>
      </c>
      <c r="Z381" t="str">
        <f>Tableau_Lancer_la_requête_à_partir_de_dbfin01[[#This Row],[CATEG_ISSUER]]</f>
        <v>poche_obligation</v>
      </c>
      <c r="AC381">
        <v>380</v>
      </c>
    </row>
    <row r="382" spans="1:29" x14ac:dyDescent="0.25">
      <c r="A382">
        <f t="shared" si="5"/>
        <v>381</v>
      </c>
      <c r="B382" t="s">
        <v>983</v>
      </c>
      <c r="C382" t="s">
        <v>126</v>
      </c>
      <c r="D382" t="s">
        <v>126</v>
      </c>
      <c r="E382">
        <v>1</v>
      </c>
      <c r="F382" t="s">
        <v>126</v>
      </c>
      <c r="G382" t="s">
        <v>126</v>
      </c>
      <c r="H382" t="s">
        <v>126</v>
      </c>
      <c r="I382" t="s">
        <v>107</v>
      </c>
      <c r="J382" t="s">
        <v>114</v>
      </c>
      <c r="K382" t="s">
        <v>115</v>
      </c>
      <c r="L382" s="20">
        <v>58556</v>
      </c>
      <c r="M382" s="20">
        <v>58556</v>
      </c>
      <c r="N382" t="s">
        <v>984</v>
      </c>
      <c r="O382">
        <v>4</v>
      </c>
      <c r="P382">
        <v>1</v>
      </c>
      <c r="Q382" s="20">
        <v>40293</v>
      </c>
      <c r="R382" t="s">
        <v>126</v>
      </c>
      <c r="S382" s="20">
        <v>58556</v>
      </c>
      <c r="T382">
        <v>0</v>
      </c>
      <c r="U382" s="20">
        <v>58556</v>
      </c>
      <c r="V382" t="s">
        <v>126</v>
      </c>
      <c r="W382">
        <v>0</v>
      </c>
      <c r="X382">
        <v>0</v>
      </c>
      <c r="Y382">
        <v>0</v>
      </c>
      <c r="Z382" t="str">
        <f>Tableau_Lancer_la_requête_à_partir_de_dbfin01[[#This Row],[CATEG_ISSUER]]</f>
        <v/>
      </c>
      <c r="AC382">
        <v>381</v>
      </c>
    </row>
    <row r="383" spans="1:29" x14ac:dyDescent="0.25">
      <c r="A383">
        <f t="shared" si="5"/>
        <v>382</v>
      </c>
      <c r="B383" t="s">
        <v>985</v>
      </c>
      <c r="C383" t="s">
        <v>110</v>
      </c>
      <c r="D383" t="s">
        <v>111</v>
      </c>
      <c r="E383">
        <v>2</v>
      </c>
      <c r="F383" t="s">
        <v>126</v>
      </c>
      <c r="G383" t="s">
        <v>112</v>
      </c>
      <c r="H383" t="s">
        <v>126</v>
      </c>
      <c r="I383" t="s">
        <v>107</v>
      </c>
      <c r="J383" t="s">
        <v>114</v>
      </c>
      <c r="K383" t="s">
        <v>115</v>
      </c>
      <c r="L383" s="20">
        <v>53107</v>
      </c>
      <c r="M383" s="20">
        <v>53107</v>
      </c>
      <c r="N383" t="s">
        <v>986</v>
      </c>
      <c r="O383">
        <v>3.25</v>
      </c>
      <c r="P383">
        <v>1</v>
      </c>
      <c r="Q383" s="20">
        <v>41419</v>
      </c>
      <c r="R383" t="s">
        <v>126</v>
      </c>
      <c r="S383" s="20">
        <v>41876</v>
      </c>
      <c r="T383">
        <v>1</v>
      </c>
      <c r="U383" s="20">
        <v>53107</v>
      </c>
      <c r="V383" t="s">
        <v>126</v>
      </c>
      <c r="W383">
        <v>0</v>
      </c>
      <c r="X383">
        <v>0</v>
      </c>
      <c r="Y383">
        <v>0</v>
      </c>
      <c r="Z383" t="str">
        <f>Tableau_Lancer_la_requête_à_partir_de_dbfin01[[#This Row],[CATEG_ISSUER]]</f>
        <v>poche_obligation</v>
      </c>
      <c r="AC383">
        <v>382</v>
      </c>
    </row>
    <row r="384" spans="1:29" x14ac:dyDescent="0.25">
      <c r="A384">
        <f t="shared" si="5"/>
        <v>383</v>
      </c>
      <c r="B384" t="s">
        <v>987</v>
      </c>
      <c r="C384" t="s">
        <v>110</v>
      </c>
      <c r="D384" t="s">
        <v>111</v>
      </c>
      <c r="E384">
        <v>2</v>
      </c>
      <c r="F384" t="s">
        <v>126</v>
      </c>
      <c r="G384" t="s">
        <v>112</v>
      </c>
      <c r="H384" t="s">
        <v>126</v>
      </c>
      <c r="I384" t="s">
        <v>107</v>
      </c>
      <c r="J384" t="s">
        <v>114</v>
      </c>
      <c r="K384" t="s">
        <v>115</v>
      </c>
      <c r="L384" s="20">
        <v>45955</v>
      </c>
      <c r="M384" s="20">
        <v>45955</v>
      </c>
      <c r="N384" t="s">
        <v>988</v>
      </c>
      <c r="O384">
        <v>6</v>
      </c>
      <c r="P384">
        <v>1</v>
      </c>
      <c r="Q384" s="20">
        <v>34632</v>
      </c>
      <c r="R384" t="s">
        <v>126</v>
      </c>
      <c r="S384" s="20">
        <v>41876</v>
      </c>
      <c r="T384">
        <v>1</v>
      </c>
      <c r="U384" s="20">
        <v>45955</v>
      </c>
      <c r="V384" t="s">
        <v>126</v>
      </c>
      <c r="W384">
        <v>0</v>
      </c>
      <c r="X384">
        <v>0</v>
      </c>
      <c r="Y384">
        <v>0</v>
      </c>
      <c r="Z384" t="str">
        <f>Tableau_Lancer_la_requête_à_partir_de_dbfin01[[#This Row],[CATEG_ISSUER]]</f>
        <v>poche_obligation</v>
      </c>
      <c r="AC384">
        <v>383</v>
      </c>
    </row>
    <row r="385" spans="1:29" x14ac:dyDescent="0.25">
      <c r="A385">
        <f t="shared" si="5"/>
        <v>384</v>
      </c>
      <c r="B385" t="s">
        <v>989</v>
      </c>
      <c r="C385" t="s">
        <v>110</v>
      </c>
      <c r="D385" t="s">
        <v>111</v>
      </c>
      <c r="E385">
        <v>2</v>
      </c>
      <c r="F385" t="s">
        <v>126</v>
      </c>
      <c r="G385" t="s">
        <v>112</v>
      </c>
      <c r="H385" t="s">
        <v>126</v>
      </c>
      <c r="I385" t="s">
        <v>107</v>
      </c>
      <c r="J385" t="s">
        <v>114</v>
      </c>
      <c r="K385" t="s">
        <v>115</v>
      </c>
      <c r="L385" s="20">
        <v>45802</v>
      </c>
      <c r="M385" s="20">
        <v>45802</v>
      </c>
      <c r="N385" t="s">
        <v>990</v>
      </c>
      <c r="O385">
        <v>0.5</v>
      </c>
      <c r="P385">
        <v>1</v>
      </c>
      <c r="Q385" s="20">
        <v>42149</v>
      </c>
      <c r="R385" t="s">
        <v>126</v>
      </c>
      <c r="S385" s="20">
        <v>41876</v>
      </c>
      <c r="T385">
        <v>1</v>
      </c>
      <c r="U385" s="20">
        <v>45802</v>
      </c>
      <c r="V385" t="s">
        <v>126</v>
      </c>
      <c r="W385">
        <v>0</v>
      </c>
      <c r="X385">
        <v>0</v>
      </c>
      <c r="Y385">
        <v>0</v>
      </c>
      <c r="Z385" t="str">
        <f>Tableau_Lancer_la_requête_à_partir_de_dbfin01[[#This Row],[CATEG_ISSUER]]</f>
        <v>poche_obligation</v>
      </c>
      <c r="AC385">
        <v>384</v>
      </c>
    </row>
    <row r="386" spans="1:29" x14ac:dyDescent="0.25">
      <c r="A386">
        <f t="shared" ref="A386:A449" si="6">AC386</f>
        <v>385</v>
      </c>
      <c r="B386" t="s">
        <v>991</v>
      </c>
      <c r="C386" t="s">
        <v>110</v>
      </c>
      <c r="D386" t="s">
        <v>111</v>
      </c>
      <c r="E386">
        <v>2</v>
      </c>
      <c r="F386" t="s">
        <v>126</v>
      </c>
      <c r="G386" t="s">
        <v>112</v>
      </c>
      <c r="H386" t="s">
        <v>126</v>
      </c>
      <c r="I386" t="s">
        <v>107</v>
      </c>
      <c r="J386" t="s">
        <v>114</v>
      </c>
      <c r="K386" t="s">
        <v>115</v>
      </c>
      <c r="L386" s="20">
        <v>45224</v>
      </c>
      <c r="M386" s="20">
        <v>45224</v>
      </c>
      <c r="N386" t="s">
        <v>992</v>
      </c>
      <c r="O386">
        <v>4.25</v>
      </c>
      <c r="P386">
        <v>1</v>
      </c>
      <c r="Q386" s="20">
        <v>39380</v>
      </c>
      <c r="R386" t="s">
        <v>126</v>
      </c>
      <c r="S386" s="20">
        <v>41876</v>
      </c>
      <c r="T386">
        <v>1</v>
      </c>
      <c r="U386" s="20">
        <v>45224</v>
      </c>
      <c r="V386" t="s">
        <v>126</v>
      </c>
      <c r="W386">
        <v>0</v>
      </c>
      <c r="X386">
        <v>0</v>
      </c>
      <c r="Y386">
        <v>0</v>
      </c>
      <c r="Z386" t="str">
        <f>Tableau_Lancer_la_requête_à_partir_de_dbfin01[[#This Row],[CATEG_ISSUER]]</f>
        <v>poche_obligation</v>
      </c>
      <c r="AC386">
        <v>385</v>
      </c>
    </row>
    <row r="387" spans="1:29" x14ac:dyDescent="0.25">
      <c r="A387">
        <f t="shared" si="6"/>
        <v>386</v>
      </c>
      <c r="B387" t="s">
        <v>993</v>
      </c>
      <c r="C387" t="s">
        <v>110</v>
      </c>
      <c r="D387" t="s">
        <v>111</v>
      </c>
      <c r="E387">
        <v>2</v>
      </c>
      <c r="F387" t="s">
        <v>126</v>
      </c>
      <c r="G387" t="s">
        <v>112</v>
      </c>
      <c r="H387" t="s">
        <v>126</v>
      </c>
      <c r="I387" t="s">
        <v>107</v>
      </c>
      <c r="J387" t="s">
        <v>114</v>
      </c>
      <c r="K387" t="s">
        <v>115</v>
      </c>
      <c r="L387" s="20">
        <v>44676</v>
      </c>
      <c r="M387" s="20">
        <v>44676</v>
      </c>
      <c r="N387" t="s">
        <v>994</v>
      </c>
      <c r="O387">
        <v>3</v>
      </c>
      <c r="P387">
        <v>1</v>
      </c>
      <c r="Q387" s="20">
        <v>41024</v>
      </c>
      <c r="R387" t="s">
        <v>126</v>
      </c>
      <c r="S387" s="20">
        <v>41876</v>
      </c>
      <c r="T387">
        <v>1</v>
      </c>
      <c r="U387" s="20">
        <v>44676</v>
      </c>
      <c r="V387" t="s">
        <v>126</v>
      </c>
      <c r="W387">
        <v>0</v>
      </c>
      <c r="X387">
        <v>0</v>
      </c>
      <c r="Y387">
        <v>0</v>
      </c>
      <c r="Z387" t="str">
        <f>Tableau_Lancer_la_requête_à_partir_de_dbfin01[[#This Row],[CATEG_ISSUER]]</f>
        <v>poche_obligation</v>
      </c>
      <c r="AC387">
        <v>386</v>
      </c>
    </row>
    <row r="388" spans="1:29" x14ac:dyDescent="0.25">
      <c r="A388">
        <f t="shared" si="6"/>
        <v>387</v>
      </c>
      <c r="B388" t="s">
        <v>995</v>
      </c>
      <c r="C388" t="s">
        <v>110</v>
      </c>
      <c r="D388" t="s">
        <v>111</v>
      </c>
      <c r="E388">
        <v>2</v>
      </c>
      <c r="F388" t="s">
        <v>126</v>
      </c>
      <c r="G388" t="s">
        <v>112</v>
      </c>
      <c r="H388" t="s">
        <v>126</v>
      </c>
      <c r="I388" t="s">
        <v>107</v>
      </c>
      <c r="J388" t="s">
        <v>114</v>
      </c>
      <c r="K388" t="s">
        <v>115</v>
      </c>
      <c r="L388" s="20">
        <v>44859</v>
      </c>
      <c r="M388" s="20">
        <v>44859</v>
      </c>
      <c r="N388" t="s">
        <v>996</v>
      </c>
      <c r="O388">
        <v>2.25</v>
      </c>
      <c r="P388">
        <v>1</v>
      </c>
      <c r="Q388" s="20">
        <v>41207</v>
      </c>
      <c r="R388" t="s">
        <v>126</v>
      </c>
      <c r="S388" s="20">
        <v>41876</v>
      </c>
      <c r="T388">
        <v>1</v>
      </c>
      <c r="U388" s="20">
        <v>44859</v>
      </c>
      <c r="V388" t="s">
        <v>126</v>
      </c>
      <c r="W388">
        <v>0</v>
      </c>
      <c r="X388">
        <v>0</v>
      </c>
      <c r="Y388">
        <v>0</v>
      </c>
      <c r="Z388" t="str">
        <f>Tableau_Lancer_la_requête_à_partir_de_dbfin01[[#This Row],[CATEG_ISSUER]]</f>
        <v>poche_obligation</v>
      </c>
      <c r="AC388">
        <v>387</v>
      </c>
    </row>
    <row r="389" spans="1:29" x14ac:dyDescent="0.25">
      <c r="A389">
        <f t="shared" si="6"/>
        <v>388</v>
      </c>
      <c r="B389" t="s">
        <v>997</v>
      </c>
      <c r="C389" t="s">
        <v>110</v>
      </c>
      <c r="D389" t="s">
        <v>111</v>
      </c>
      <c r="E389">
        <v>2</v>
      </c>
      <c r="F389" t="s">
        <v>126</v>
      </c>
      <c r="G389" t="s">
        <v>112</v>
      </c>
      <c r="H389" t="s">
        <v>126</v>
      </c>
      <c r="I389" t="s">
        <v>107</v>
      </c>
      <c r="J389" t="s">
        <v>114</v>
      </c>
      <c r="K389" t="s">
        <v>115</v>
      </c>
      <c r="L389" s="20">
        <v>45071</v>
      </c>
      <c r="M389" s="20">
        <v>45071</v>
      </c>
      <c r="N389" t="s">
        <v>998</v>
      </c>
      <c r="O389">
        <v>1.75</v>
      </c>
      <c r="P389">
        <v>1</v>
      </c>
      <c r="Q389" s="20">
        <v>41419</v>
      </c>
      <c r="R389" t="s">
        <v>126</v>
      </c>
      <c r="S389" s="20">
        <v>41876</v>
      </c>
      <c r="T389">
        <v>1</v>
      </c>
      <c r="U389" s="20">
        <v>45071</v>
      </c>
      <c r="V389" t="s">
        <v>126</v>
      </c>
      <c r="W389">
        <v>0</v>
      </c>
      <c r="X389">
        <v>0</v>
      </c>
      <c r="Y389">
        <v>0</v>
      </c>
      <c r="Z389" t="str">
        <f>Tableau_Lancer_la_requête_à_partir_de_dbfin01[[#This Row],[CATEG_ISSUER]]</f>
        <v>poche_obligation</v>
      </c>
      <c r="AC389">
        <v>388</v>
      </c>
    </row>
    <row r="390" spans="1:29" x14ac:dyDescent="0.25">
      <c r="A390">
        <f t="shared" si="6"/>
        <v>389</v>
      </c>
      <c r="B390" t="s">
        <v>999</v>
      </c>
      <c r="C390" t="s">
        <v>110</v>
      </c>
      <c r="D390" t="s">
        <v>111</v>
      </c>
      <c r="E390">
        <v>2</v>
      </c>
      <c r="F390" t="s">
        <v>126</v>
      </c>
      <c r="G390" t="s">
        <v>112</v>
      </c>
      <c r="H390" t="s">
        <v>126</v>
      </c>
      <c r="I390" t="s">
        <v>107</v>
      </c>
      <c r="J390" t="s">
        <v>114</v>
      </c>
      <c r="K390" t="s">
        <v>115</v>
      </c>
      <c r="L390" s="20">
        <v>45437</v>
      </c>
      <c r="M390" s="20">
        <v>45437</v>
      </c>
      <c r="N390" t="s">
        <v>1000</v>
      </c>
      <c r="O390">
        <v>2.25</v>
      </c>
      <c r="P390">
        <v>1</v>
      </c>
      <c r="Q390" s="20">
        <v>41784</v>
      </c>
      <c r="R390" t="s">
        <v>126</v>
      </c>
      <c r="S390" s="20">
        <v>41876</v>
      </c>
      <c r="T390">
        <v>1</v>
      </c>
      <c r="U390" s="20">
        <v>45437</v>
      </c>
      <c r="V390" t="s">
        <v>126</v>
      </c>
      <c r="W390">
        <v>0</v>
      </c>
      <c r="X390">
        <v>0</v>
      </c>
      <c r="Y390">
        <v>0</v>
      </c>
      <c r="Z390" t="str">
        <f>Tableau_Lancer_la_requête_à_partir_de_dbfin01[[#This Row],[CATEG_ISSUER]]</f>
        <v>poche_obligation</v>
      </c>
      <c r="AC390">
        <v>389</v>
      </c>
    </row>
    <row r="391" spans="1:29" x14ac:dyDescent="0.25">
      <c r="A391">
        <f t="shared" si="6"/>
        <v>390</v>
      </c>
      <c r="B391" t="s">
        <v>1001</v>
      </c>
      <c r="C391" t="s">
        <v>110</v>
      </c>
      <c r="D391" t="s">
        <v>111</v>
      </c>
      <c r="E391">
        <v>2</v>
      </c>
      <c r="F391" t="s">
        <v>126</v>
      </c>
      <c r="G391" t="s">
        <v>112</v>
      </c>
      <c r="H391" t="s">
        <v>126</v>
      </c>
      <c r="I391" t="s">
        <v>107</v>
      </c>
      <c r="J391" t="s">
        <v>114</v>
      </c>
      <c r="K391" t="s">
        <v>115</v>
      </c>
      <c r="L391" s="20">
        <v>45621</v>
      </c>
      <c r="M391" s="20">
        <v>45621</v>
      </c>
      <c r="N391" t="s">
        <v>1002</v>
      </c>
      <c r="O391">
        <v>1.75</v>
      </c>
      <c r="P391">
        <v>1</v>
      </c>
      <c r="Q391" s="20">
        <v>41968</v>
      </c>
      <c r="R391" t="s">
        <v>126</v>
      </c>
      <c r="S391" s="20">
        <v>41876</v>
      </c>
      <c r="T391">
        <v>1</v>
      </c>
      <c r="U391" s="20">
        <v>45621</v>
      </c>
      <c r="V391" t="s">
        <v>126</v>
      </c>
      <c r="W391">
        <v>0</v>
      </c>
      <c r="X391">
        <v>0</v>
      </c>
      <c r="Y391">
        <v>0</v>
      </c>
      <c r="Z391" t="str">
        <f>Tableau_Lancer_la_requête_à_partir_de_dbfin01[[#This Row],[CATEG_ISSUER]]</f>
        <v>poche_obligation</v>
      </c>
      <c r="AC391">
        <v>390</v>
      </c>
    </row>
    <row r="392" spans="1:29" x14ac:dyDescent="0.25">
      <c r="A392">
        <f t="shared" si="6"/>
        <v>391</v>
      </c>
      <c r="B392" t="s">
        <v>1003</v>
      </c>
      <c r="C392" t="s">
        <v>110</v>
      </c>
      <c r="D392" t="s">
        <v>111</v>
      </c>
      <c r="E392">
        <v>2</v>
      </c>
      <c r="F392" t="s">
        <v>126</v>
      </c>
      <c r="G392" t="s">
        <v>112</v>
      </c>
      <c r="H392" t="s">
        <v>126</v>
      </c>
      <c r="I392" t="s">
        <v>107</v>
      </c>
      <c r="J392" t="s">
        <v>114</v>
      </c>
      <c r="K392" t="s">
        <v>115</v>
      </c>
      <c r="L392" s="20">
        <v>45041</v>
      </c>
      <c r="M392" s="20">
        <v>45041</v>
      </c>
      <c r="N392" t="s">
        <v>1004</v>
      </c>
      <c r="O392">
        <v>8.5</v>
      </c>
      <c r="P392">
        <v>1</v>
      </c>
      <c r="Q392" s="20">
        <v>33719</v>
      </c>
      <c r="R392" t="s">
        <v>126</v>
      </c>
      <c r="S392" s="20">
        <v>41876</v>
      </c>
      <c r="T392">
        <v>1</v>
      </c>
      <c r="U392" s="20">
        <v>45041</v>
      </c>
      <c r="V392" t="s">
        <v>126</v>
      </c>
      <c r="W392">
        <v>0</v>
      </c>
      <c r="X392">
        <v>0</v>
      </c>
      <c r="Y392">
        <v>0</v>
      </c>
      <c r="Z392" t="str">
        <f>Tableau_Lancer_la_requête_à_partir_de_dbfin01[[#This Row],[CATEG_ISSUER]]</f>
        <v>poche_obligation</v>
      </c>
      <c r="AC392">
        <v>391</v>
      </c>
    </row>
    <row r="393" spans="1:29" x14ac:dyDescent="0.25">
      <c r="A393">
        <f t="shared" si="6"/>
        <v>392</v>
      </c>
      <c r="B393" t="s">
        <v>1005</v>
      </c>
      <c r="C393" t="s">
        <v>110</v>
      </c>
      <c r="D393" t="s">
        <v>111</v>
      </c>
      <c r="E393">
        <v>2</v>
      </c>
      <c r="F393" t="s">
        <v>126</v>
      </c>
      <c r="G393" t="s">
        <v>112</v>
      </c>
      <c r="H393" t="s">
        <v>126</v>
      </c>
      <c r="I393" t="s">
        <v>107</v>
      </c>
      <c r="J393" t="s">
        <v>114</v>
      </c>
      <c r="K393" t="s">
        <v>115</v>
      </c>
      <c r="L393" s="20">
        <v>44676</v>
      </c>
      <c r="M393" s="20">
        <v>44676</v>
      </c>
      <c r="N393" t="s">
        <v>1006</v>
      </c>
      <c r="O393">
        <v>8.25</v>
      </c>
      <c r="P393">
        <v>1</v>
      </c>
      <c r="Q393" s="20">
        <v>33719</v>
      </c>
      <c r="R393" t="s">
        <v>126</v>
      </c>
      <c r="S393" s="20">
        <v>41876</v>
      </c>
      <c r="T393">
        <v>1</v>
      </c>
      <c r="U393" s="20">
        <v>44676</v>
      </c>
      <c r="V393" t="s">
        <v>126</v>
      </c>
      <c r="W393">
        <v>0</v>
      </c>
      <c r="X393">
        <v>0</v>
      </c>
      <c r="Y393">
        <v>0</v>
      </c>
      <c r="Z393" t="str">
        <f>Tableau_Lancer_la_requête_à_partir_de_dbfin01[[#This Row],[CATEG_ISSUER]]</f>
        <v>poche_obligation</v>
      </c>
      <c r="AC393">
        <v>392</v>
      </c>
    </row>
    <row r="394" spans="1:29" x14ac:dyDescent="0.25">
      <c r="A394">
        <f t="shared" si="6"/>
        <v>393</v>
      </c>
      <c r="B394" t="s">
        <v>1007</v>
      </c>
      <c r="C394" t="s">
        <v>122</v>
      </c>
      <c r="D394" t="s">
        <v>111</v>
      </c>
      <c r="E394">
        <v>1</v>
      </c>
      <c r="F394" t="s">
        <v>126</v>
      </c>
      <c r="G394" t="s">
        <v>124</v>
      </c>
      <c r="H394" t="s">
        <v>126</v>
      </c>
      <c r="I394" t="s">
        <v>107</v>
      </c>
      <c r="J394" t="s">
        <v>114</v>
      </c>
      <c r="K394" t="s">
        <v>115</v>
      </c>
      <c r="L394" s="20">
        <v>47487</v>
      </c>
      <c r="M394" s="20">
        <v>47487</v>
      </c>
      <c r="N394" t="s">
        <v>1008</v>
      </c>
      <c r="O394">
        <v>6.25</v>
      </c>
      <c r="P394">
        <v>1</v>
      </c>
      <c r="Q394" s="20">
        <v>36895</v>
      </c>
      <c r="R394" t="s">
        <v>126</v>
      </c>
      <c r="S394" s="20">
        <v>41876</v>
      </c>
      <c r="T394">
        <v>1</v>
      </c>
      <c r="U394" s="20">
        <v>47487</v>
      </c>
      <c r="V394" t="s">
        <v>126</v>
      </c>
      <c r="W394">
        <v>0</v>
      </c>
      <c r="X394">
        <v>0</v>
      </c>
      <c r="Y394">
        <v>0</v>
      </c>
      <c r="Z394" t="str">
        <f>Tableau_Lancer_la_requête_à_partir_de_dbfin01[[#This Row],[CATEG_ISSUER]]</f>
        <v>poche_obligation</v>
      </c>
      <c r="AC394">
        <v>393</v>
      </c>
    </row>
    <row r="395" spans="1:29" x14ac:dyDescent="0.25">
      <c r="A395">
        <f t="shared" si="6"/>
        <v>394</v>
      </c>
      <c r="B395" t="s">
        <v>1009</v>
      </c>
      <c r="C395" t="s">
        <v>122</v>
      </c>
      <c r="D395" t="s">
        <v>111</v>
      </c>
      <c r="E395">
        <v>1</v>
      </c>
      <c r="F395" t="s">
        <v>126</v>
      </c>
      <c r="G395" t="s">
        <v>124</v>
      </c>
      <c r="H395" t="s">
        <v>126</v>
      </c>
      <c r="I395" t="s">
        <v>107</v>
      </c>
      <c r="J395" t="s">
        <v>114</v>
      </c>
      <c r="K395" t="s">
        <v>115</v>
      </c>
      <c r="L395" s="20">
        <v>47852</v>
      </c>
      <c r="M395" s="20">
        <v>47852</v>
      </c>
      <c r="N395" t="s">
        <v>1010</v>
      </c>
      <c r="O395">
        <v>5.5</v>
      </c>
      <c r="P395">
        <v>1</v>
      </c>
      <c r="Q395" s="20">
        <v>37260</v>
      </c>
      <c r="R395" t="s">
        <v>126</v>
      </c>
      <c r="S395" s="20">
        <v>41876</v>
      </c>
      <c r="T395">
        <v>1</v>
      </c>
      <c r="U395" s="20">
        <v>47852</v>
      </c>
      <c r="V395" t="s">
        <v>126</v>
      </c>
      <c r="W395">
        <v>0</v>
      </c>
      <c r="X395">
        <v>0</v>
      </c>
      <c r="Y395">
        <v>0</v>
      </c>
      <c r="Z395" t="str">
        <f>Tableau_Lancer_la_requête_à_partir_de_dbfin01[[#This Row],[CATEG_ISSUER]]</f>
        <v>poche_obligation</v>
      </c>
      <c r="AC395">
        <v>394</v>
      </c>
    </row>
    <row r="396" spans="1:29" x14ac:dyDescent="0.25">
      <c r="A396">
        <f t="shared" si="6"/>
        <v>395</v>
      </c>
      <c r="B396" t="s">
        <v>1011</v>
      </c>
      <c r="C396" t="s">
        <v>122</v>
      </c>
      <c r="D396" t="s">
        <v>111</v>
      </c>
      <c r="E396">
        <v>1</v>
      </c>
      <c r="F396" t="s">
        <v>126</v>
      </c>
      <c r="G396" t="s">
        <v>124</v>
      </c>
      <c r="H396" t="s">
        <v>126</v>
      </c>
      <c r="I396" t="s">
        <v>107</v>
      </c>
      <c r="J396" t="s">
        <v>114</v>
      </c>
      <c r="K396" t="s">
        <v>115</v>
      </c>
      <c r="L396" s="20">
        <v>50044</v>
      </c>
      <c r="M396" s="20">
        <v>50044</v>
      </c>
      <c r="N396" t="s">
        <v>1012</v>
      </c>
      <c r="O396">
        <v>4</v>
      </c>
      <c r="P396">
        <v>1</v>
      </c>
      <c r="Q396" s="20">
        <v>38721</v>
      </c>
      <c r="R396" t="s">
        <v>126</v>
      </c>
      <c r="S396" s="20">
        <v>41876</v>
      </c>
      <c r="T396">
        <v>1</v>
      </c>
      <c r="U396" s="20">
        <v>50044</v>
      </c>
      <c r="V396" t="s">
        <v>126</v>
      </c>
      <c r="W396">
        <v>0</v>
      </c>
      <c r="X396">
        <v>0</v>
      </c>
      <c r="Y396">
        <v>0</v>
      </c>
      <c r="Z396" t="str">
        <f>Tableau_Lancer_la_requête_à_partir_de_dbfin01[[#This Row],[CATEG_ISSUER]]</f>
        <v>poche_obligation</v>
      </c>
      <c r="AC396">
        <v>395</v>
      </c>
    </row>
    <row r="397" spans="1:29" x14ac:dyDescent="0.25">
      <c r="A397">
        <f t="shared" si="6"/>
        <v>396</v>
      </c>
      <c r="B397" t="s">
        <v>1013</v>
      </c>
      <c r="C397" t="s">
        <v>122</v>
      </c>
      <c r="D397" t="s">
        <v>111</v>
      </c>
      <c r="E397">
        <v>1</v>
      </c>
      <c r="F397" t="s">
        <v>126</v>
      </c>
      <c r="G397" t="s">
        <v>124</v>
      </c>
      <c r="H397" t="s">
        <v>126</v>
      </c>
      <c r="I397" t="s">
        <v>107</v>
      </c>
      <c r="J397" t="s">
        <v>114</v>
      </c>
      <c r="K397" t="s">
        <v>115</v>
      </c>
      <c r="L397" s="20">
        <v>50955</v>
      </c>
      <c r="M397" s="20">
        <v>50955</v>
      </c>
      <c r="N397" t="s">
        <v>1014</v>
      </c>
      <c r="O397">
        <v>4.25</v>
      </c>
      <c r="P397">
        <v>1</v>
      </c>
      <c r="Q397" s="20">
        <v>39633</v>
      </c>
      <c r="R397" t="s">
        <v>126</v>
      </c>
      <c r="S397" s="20">
        <v>41876</v>
      </c>
      <c r="T397">
        <v>1</v>
      </c>
      <c r="U397" s="20">
        <v>50955</v>
      </c>
      <c r="V397" t="s">
        <v>126</v>
      </c>
      <c r="W397">
        <v>0</v>
      </c>
      <c r="X397">
        <v>0</v>
      </c>
      <c r="Y397">
        <v>0</v>
      </c>
      <c r="Z397" t="str">
        <f>Tableau_Lancer_la_requête_à_partir_de_dbfin01[[#This Row],[CATEG_ISSUER]]</f>
        <v>poche_obligation</v>
      </c>
      <c r="AC397">
        <v>396</v>
      </c>
    </row>
    <row r="398" spans="1:29" x14ac:dyDescent="0.25">
      <c r="A398">
        <f t="shared" si="6"/>
        <v>397</v>
      </c>
      <c r="B398" t="s">
        <v>1015</v>
      </c>
      <c r="C398" t="s">
        <v>122</v>
      </c>
      <c r="D398" t="s">
        <v>111</v>
      </c>
      <c r="E398">
        <v>1</v>
      </c>
      <c r="F398" t="s">
        <v>126</v>
      </c>
      <c r="G398" t="s">
        <v>124</v>
      </c>
      <c r="H398" t="s">
        <v>126</v>
      </c>
      <c r="I398" t="s">
        <v>107</v>
      </c>
      <c r="J398" t="s">
        <v>114</v>
      </c>
      <c r="K398" t="s">
        <v>115</v>
      </c>
      <c r="L398" s="20">
        <v>51321</v>
      </c>
      <c r="M398" s="20">
        <v>51321</v>
      </c>
      <c r="N398" t="s">
        <v>1016</v>
      </c>
      <c r="O398">
        <v>4.75</v>
      </c>
      <c r="P398">
        <v>1</v>
      </c>
      <c r="Q398" s="20">
        <v>39998</v>
      </c>
      <c r="R398" t="s">
        <v>126</v>
      </c>
      <c r="S398" s="20">
        <v>41876</v>
      </c>
      <c r="T398">
        <v>1</v>
      </c>
      <c r="U398" s="20">
        <v>51321</v>
      </c>
      <c r="V398" t="s">
        <v>126</v>
      </c>
      <c r="W398">
        <v>0</v>
      </c>
      <c r="X398">
        <v>0</v>
      </c>
      <c r="Y398">
        <v>0</v>
      </c>
      <c r="Z398" t="str">
        <f>Tableau_Lancer_la_requête_à_partir_de_dbfin01[[#This Row],[CATEG_ISSUER]]</f>
        <v>poche_obligation</v>
      </c>
      <c r="AC398">
        <v>397</v>
      </c>
    </row>
    <row r="399" spans="1:29" x14ac:dyDescent="0.25">
      <c r="A399">
        <f t="shared" si="6"/>
        <v>398</v>
      </c>
      <c r="B399" t="s">
        <v>1017</v>
      </c>
      <c r="C399" t="s">
        <v>122</v>
      </c>
      <c r="D399" t="s">
        <v>111</v>
      </c>
      <c r="E399">
        <v>1</v>
      </c>
      <c r="F399" t="s">
        <v>126</v>
      </c>
      <c r="G399" t="s">
        <v>124</v>
      </c>
      <c r="H399" t="s">
        <v>126</v>
      </c>
      <c r="I399" t="s">
        <v>107</v>
      </c>
      <c r="J399" t="s">
        <v>114</v>
      </c>
      <c r="K399" t="s">
        <v>115</v>
      </c>
      <c r="L399" s="20">
        <v>52051</v>
      </c>
      <c r="M399" s="20">
        <v>52051</v>
      </c>
      <c r="N399" t="s">
        <v>1018</v>
      </c>
      <c r="O399">
        <v>3.25</v>
      </c>
      <c r="P399">
        <v>1</v>
      </c>
      <c r="Q399" s="20">
        <v>40728</v>
      </c>
      <c r="R399" t="s">
        <v>126</v>
      </c>
      <c r="S399" s="20">
        <v>41876</v>
      </c>
      <c r="T399">
        <v>1</v>
      </c>
      <c r="U399" s="20">
        <v>52051</v>
      </c>
      <c r="V399" t="s">
        <v>126</v>
      </c>
      <c r="W399">
        <v>0</v>
      </c>
      <c r="X399">
        <v>0</v>
      </c>
      <c r="Y399">
        <v>0</v>
      </c>
      <c r="Z399" t="str">
        <f>Tableau_Lancer_la_requête_à_partir_de_dbfin01[[#This Row],[CATEG_ISSUER]]</f>
        <v>poche_obligation</v>
      </c>
      <c r="AC399">
        <v>398</v>
      </c>
    </row>
    <row r="400" spans="1:29" x14ac:dyDescent="0.25">
      <c r="A400">
        <f t="shared" si="6"/>
        <v>399</v>
      </c>
      <c r="B400" t="s">
        <v>1019</v>
      </c>
      <c r="C400" t="s">
        <v>122</v>
      </c>
      <c r="D400" t="s">
        <v>111</v>
      </c>
      <c r="E400">
        <v>1</v>
      </c>
      <c r="F400" t="s">
        <v>126</v>
      </c>
      <c r="G400" t="s">
        <v>124</v>
      </c>
      <c r="H400" t="s">
        <v>126</v>
      </c>
      <c r="I400" t="s">
        <v>107</v>
      </c>
      <c r="J400" t="s">
        <v>114</v>
      </c>
      <c r="K400" t="s">
        <v>115</v>
      </c>
      <c r="L400" s="20">
        <v>52782</v>
      </c>
      <c r="M400" s="20">
        <v>52782</v>
      </c>
      <c r="N400" t="s">
        <v>1020</v>
      </c>
      <c r="O400">
        <v>2.5</v>
      </c>
      <c r="P400">
        <v>1</v>
      </c>
      <c r="Q400" s="20">
        <v>41459</v>
      </c>
      <c r="R400" t="s">
        <v>126</v>
      </c>
      <c r="S400" s="20">
        <v>41876</v>
      </c>
      <c r="T400">
        <v>1</v>
      </c>
      <c r="U400" s="20">
        <v>52782</v>
      </c>
      <c r="V400" t="s">
        <v>126</v>
      </c>
      <c r="W400">
        <v>0</v>
      </c>
      <c r="X400">
        <v>0</v>
      </c>
      <c r="Y400">
        <v>0</v>
      </c>
      <c r="Z400" t="str">
        <f>Tableau_Lancer_la_requête_à_partir_de_dbfin01[[#This Row],[CATEG_ISSUER]]</f>
        <v>poche_obligation</v>
      </c>
      <c r="AC400">
        <v>399</v>
      </c>
    </row>
    <row r="401" spans="1:29" x14ac:dyDescent="0.25">
      <c r="A401">
        <f t="shared" si="6"/>
        <v>400</v>
      </c>
      <c r="B401" t="s">
        <v>1021</v>
      </c>
      <c r="C401" t="s">
        <v>122</v>
      </c>
      <c r="D401" t="s">
        <v>111</v>
      </c>
      <c r="E401">
        <v>1</v>
      </c>
      <c r="F401" t="s">
        <v>126</v>
      </c>
      <c r="G401" t="s">
        <v>124</v>
      </c>
      <c r="H401" t="s">
        <v>126</v>
      </c>
      <c r="I401" t="s">
        <v>107</v>
      </c>
      <c r="J401" t="s">
        <v>114</v>
      </c>
      <c r="K401" t="s">
        <v>115</v>
      </c>
      <c r="L401" s="20">
        <v>53554</v>
      </c>
      <c r="M401" s="20">
        <v>53554</v>
      </c>
      <c r="N401" t="s">
        <v>1022</v>
      </c>
      <c r="O401">
        <v>2.5</v>
      </c>
      <c r="P401">
        <v>1</v>
      </c>
      <c r="Q401" s="20">
        <v>42231</v>
      </c>
      <c r="R401" t="s">
        <v>126</v>
      </c>
      <c r="S401" s="20">
        <v>41876</v>
      </c>
      <c r="T401">
        <v>1</v>
      </c>
      <c r="U401" s="20">
        <v>53554</v>
      </c>
      <c r="V401" t="s">
        <v>126</v>
      </c>
      <c r="W401">
        <v>0</v>
      </c>
      <c r="X401">
        <v>0</v>
      </c>
      <c r="Y401">
        <v>0</v>
      </c>
      <c r="Z401" t="str">
        <f>Tableau_Lancer_la_requête_à_partir_de_dbfin01[[#This Row],[CATEG_ISSUER]]</f>
        <v>poche_obligation</v>
      </c>
      <c r="AC401">
        <v>400</v>
      </c>
    </row>
    <row r="402" spans="1:29" x14ac:dyDescent="0.25">
      <c r="A402">
        <f t="shared" si="6"/>
        <v>401</v>
      </c>
      <c r="B402" t="s">
        <v>1023</v>
      </c>
      <c r="C402" t="s">
        <v>126</v>
      </c>
      <c r="I402" t="s">
        <v>107</v>
      </c>
      <c r="J402" t="s">
        <v>321</v>
      </c>
      <c r="K402" t="s">
        <v>321</v>
      </c>
      <c r="L402" s="20"/>
      <c r="M402" s="20"/>
      <c r="N402" t="s">
        <v>1024</v>
      </c>
      <c r="Q402" s="20">
        <v>18264</v>
      </c>
      <c r="R402" t="s">
        <v>126</v>
      </c>
      <c r="S402" s="20"/>
      <c r="U402" s="20"/>
      <c r="W402">
        <v>0</v>
      </c>
      <c r="X402">
        <v>0</v>
      </c>
      <c r="Y402">
        <v>0</v>
      </c>
      <c r="Z402">
        <f>Tableau_Lancer_la_requête_à_partir_de_dbfin01[[#This Row],[CATEG_ISSUER]]</f>
        <v>0</v>
      </c>
      <c r="AC402">
        <v>401</v>
      </c>
    </row>
    <row r="403" spans="1:29" x14ac:dyDescent="0.25">
      <c r="A403">
        <f t="shared" si="6"/>
        <v>402</v>
      </c>
      <c r="B403" t="s">
        <v>1025</v>
      </c>
      <c r="C403" t="s">
        <v>126</v>
      </c>
      <c r="D403" t="s">
        <v>126</v>
      </c>
      <c r="G403" t="s">
        <v>126</v>
      </c>
      <c r="I403" t="s">
        <v>166</v>
      </c>
      <c r="J403" t="s">
        <v>171</v>
      </c>
      <c r="K403" t="s">
        <v>172</v>
      </c>
      <c r="L403" s="20"/>
      <c r="M403" s="20"/>
      <c r="N403" t="s">
        <v>1026</v>
      </c>
      <c r="Q403" s="20">
        <v>18264</v>
      </c>
      <c r="R403" t="s">
        <v>126</v>
      </c>
      <c r="S403" s="20"/>
      <c r="U403" s="20"/>
      <c r="W403">
        <v>0</v>
      </c>
      <c r="X403">
        <v>0</v>
      </c>
      <c r="Y403">
        <v>0</v>
      </c>
      <c r="Z403" t="str">
        <f>Tableau_Lancer_la_requête_à_partir_de_dbfin01[[#This Row],[CATEG_ISSUER]]</f>
        <v/>
      </c>
      <c r="AC403">
        <v>402</v>
      </c>
    </row>
    <row r="404" spans="1:29" x14ac:dyDescent="0.25">
      <c r="A404">
        <f t="shared" si="6"/>
        <v>403</v>
      </c>
      <c r="B404" t="s">
        <v>1027</v>
      </c>
      <c r="C404" t="s">
        <v>122</v>
      </c>
      <c r="D404" t="s">
        <v>111</v>
      </c>
      <c r="E404">
        <v>1</v>
      </c>
      <c r="I404" t="s">
        <v>107</v>
      </c>
      <c r="J404" t="s">
        <v>114</v>
      </c>
      <c r="K404" t="s">
        <v>115</v>
      </c>
      <c r="L404" s="20">
        <v>46949</v>
      </c>
      <c r="M404" s="20"/>
      <c r="N404" t="s">
        <v>1028</v>
      </c>
      <c r="O404">
        <v>4.75</v>
      </c>
      <c r="P404">
        <v>1</v>
      </c>
      <c r="Q404" s="20">
        <v>36345</v>
      </c>
      <c r="R404" t="s">
        <v>126</v>
      </c>
      <c r="S404" s="20">
        <v>40882</v>
      </c>
      <c r="U404" s="20"/>
      <c r="W404">
        <v>0</v>
      </c>
      <c r="X404">
        <v>0</v>
      </c>
      <c r="Y404">
        <v>0</v>
      </c>
      <c r="Z404" t="str">
        <f>Tableau_Lancer_la_requête_à_partir_de_dbfin01[[#This Row],[CATEG_ISSUER]]</f>
        <v>poche_obligation</v>
      </c>
      <c r="AC404">
        <v>403</v>
      </c>
    </row>
    <row r="405" spans="1:29" x14ac:dyDescent="0.25">
      <c r="A405">
        <f t="shared" si="6"/>
        <v>404</v>
      </c>
      <c r="B405" t="s">
        <v>1029</v>
      </c>
      <c r="C405" t="s">
        <v>593</v>
      </c>
      <c r="D405" t="s">
        <v>111</v>
      </c>
      <c r="E405">
        <v>1</v>
      </c>
      <c r="F405" t="s">
        <v>126</v>
      </c>
      <c r="G405" t="s">
        <v>1030</v>
      </c>
      <c r="H405" t="s">
        <v>126</v>
      </c>
      <c r="I405" t="s">
        <v>107</v>
      </c>
      <c r="J405" t="s">
        <v>114</v>
      </c>
      <c r="K405" t="s">
        <v>115</v>
      </c>
      <c r="L405" s="20">
        <v>48594</v>
      </c>
      <c r="M405" s="20">
        <v>48594</v>
      </c>
      <c r="N405" t="s">
        <v>1031</v>
      </c>
      <c r="O405">
        <v>2.5</v>
      </c>
      <c r="P405">
        <v>1</v>
      </c>
      <c r="Q405" s="20">
        <v>41289</v>
      </c>
      <c r="R405" t="s">
        <v>126</v>
      </c>
      <c r="S405" s="20">
        <v>41876</v>
      </c>
      <c r="T405">
        <v>1</v>
      </c>
      <c r="U405" s="20">
        <v>48594</v>
      </c>
      <c r="V405" t="s">
        <v>126</v>
      </c>
      <c r="W405">
        <v>0</v>
      </c>
      <c r="X405">
        <v>0</v>
      </c>
      <c r="Y405">
        <v>0</v>
      </c>
      <c r="Z405" t="str">
        <f>Tableau_Lancer_la_requête_à_partir_de_dbfin01[[#This Row],[CATEG_ISSUER]]</f>
        <v>poche_obligation</v>
      </c>
      <c r="AC405">
        <v>404</v>
      </c>
    </row>
    <row r="406" spans="1:29" x14ac:dyDescent="0.25">
      <c r="A406">
        <f t="shared" si="6"/>
        <v>405</v>
      </c>
      <c r="B406" t="s">
        <v>1032</v>
      </c>
      <c r="C406" t="s">
        <v>593</v>
      </c>
      <c r="D406" t="s">
        <v>111</v>
      </c>
      <c r="E406">
        <v>1</v>
      </c>
      <c r="F406" t="s">
        <v>126</v>
      </c>
      <c r="G406" t="s">
        <v>1030</v>
      </c>
      <c r="H406" t="s">
        <v>126</v>
      </c>
      <c r="I406" t="s">
        <v>107</v>
      </c>
      <c r="J406" t="s">
        <v>114</v>
      </c>
      <c r="K406" t="s">
        <v>115</v>
      </c>
      <c r="L406" s="20">
        <v>53707</v>
      </c>
      <c r="M406" s="20">
        <v>53707</v>
      </c>
      <c r="N406" t="s">
        <v>1033</v>
      </c>
      <c r="O406">
        <v>2.75</v>
      </c>
      <c r="P406">
        <v>1</v>
      </c>
      <c r="Q406" s="20">
        <v>42019</v>
      </c>
      <c r="R406" t="s">
        <v>126</v>
      </c>
      <c r="S406" s="20">
        <v>41876</v>
      </c>
      <c r="T406">
        <v>1</v>
      </c>
      <c r="U406" s="20">
        <v>53707</v>
      </c>
      <c r="V406" t="s">
        <v>126</v>
      </c>
      <c r="W406">
        <v>0</v>
      </c>
      <c r="X406">
        <v>0</v>
      </c>
      <c r="Y406">
        <v>0</v>
      </c>
      <c r="Z406" t="str">
        <f>Tableau_Lancer_la_requête_à_partir_de_dbfin01[[#This Row],[CATEG_ISSUER]]</f>
        <v>poche_obligation</v>
      </c>
      <c r="AC406">
        <v>405</v>
      </c>
    </row>
    <row r="407" spans="1:29" x14ac:dyDescent="0.25">
      <c r="A407">
        <f t="shared" si="6"/>
        <v>406</v>
      </c>
      <c r="B407" t="s">
        <v>1034</v>
      </c>
      <c r="C407" t="s">
        <v>150</v>
      </c>
      <c r="D407" t="s">
        <v>111</v>
      </c>
      <c r="E407">
        <v>2</v>
      </c>
      <c r="F407" t="s">
        <v>126</v>
      </c>
      <c r="G407" t="s">
        <v>1035</v>
      </c>
      <c r="H407" t="s">
        <v>126</v>
      </c>
      <c r="I407" t="s">
        <v>107</v>
      </c>
      <c r="J407" t="s">
        <v>114</v>
      </c>
      <c r="K407" t="s">
        <v>115</v>
      </c>
      <c r="L407" s="20">
        <v>50114</v>
      </c>
      <c r="M407" s="20">
        <v>50114</v>
      </c>
      <c r="N407" t="s">
        <v>1036</v>
      </c>
      <c r="O407">
        <v>4.1500000000000004</v>
      </c>
      <c r="P407">
        <v>1</v>
      </c>
      <c r="Q407" s="20">
        <v>39156</v>
      </c>
      <c r="R407" t="s">
        <v>126</v>
      </c>
      <c r="S407" s="20">
        <v>41876</v>
      </c>
      <c r="T407">
        <v>1</v>
      </c>
      <c r="U407" s="20">
        <v>50114</v>
      </c>
      <c r="V407" t="s">
        <v>126</v>
      </c>
      <c r="W407">
        <v>0</v>
      </c>
      <c r="X407">
        <v>0</v>
      </c>
      <c r="Y407">
        <v>0</v>
      </c>
      <c r="Z407" t="str">
        <f>Tableau_Lancer_la_requête_à_partir_de_dbfin01[[#This Row],[CATEG_ISSUER]]</f>
        <v>poche_obligation</v>
      </c>
      <c r="AC407">
        <v>406</v>
      </c>
    </row>
    <row r="408" spans="1:29" x14ac:dyDescent="0.25">
      <c r="A408">
        <f t="shared" si="6"/>
        <v>407</v>
      </c>
      <c r="B408" t="s">
        <v>1037</v>
      </c>
      <c r="C408" t="s">
        <v>150</v>
      </c>
      <c r="D408" t="s">
        <v>111</v>
      </c>
      <c r="E408">
        <v>2</v>
      </c>
      <c r="F408" t="s">
        <v>126</v>
      </c>
      <c r="G408" t="s">
        <v>1035</v>
      </c>
      <c r="H408" t="s">
        <v>126</v>
      </c>
      <c r="I408" t="s">
        <v>107</v>
      </c>
      <c r="J408" t="s">
        <v>114</v>
      </c>
      <c r="K408" t="s">
        <v>115</v>
      </c>
      <c r="L408" s="20">
        <v>46096</v>
      </c>
      <c r="M408" s="20">
        <v>46096</v>
      </c>
      <c r="N408" t="s">
        <v>1038</v>
      </c>
      <c r="O408">
        <v>4.8499999999999996</v>
      </c>
      <c r="P408">
        <v>1</v>
      </c>
      <c r="Q408" s="20">
        <v>40252</v>
      </c>
      <c r="R408" t="s">
        <v>126</v>
      </c>
      <c r="S408" s="20">
        <v>41876</v>
      </c>
      <c r="T408">
        <v>1</v>
      </c>
      <c r="U408" s="20">
        <v>46096</v>
      </c>
      <c r="V408" t="s">
        <v>126</v>
      </c>
      <c r="W408">
        <v>0</v>
      </c>
      <c r="X408">
        <v>0</v>
      </c>
      <c r="Y408">
        <v>0</v>
      </c>
      <c r="Z408" t="str">
        <f>Tableau_Lancer_la_requête_à_partir_de_dbfin01[[#This Row],[CATEG_ISSUER]]</f>
        <v>poche_obligation</v>
      </c>
      <c r="AC408">
        <v>407</v>
      </c>
    </row>
    <row r="409" spans="1:29" x14ac:dyDescent="0.25">
      <c r="A409">
        <f t="shared" si="6"/>
        <v>408</v>
      </c>
      <c r="B409" t="s">
        <v>1039</v>
      </c>
      <c r="C409" t="s">
        <v>150</v>
      </c>
      <c r="D409" t="s">
        <v>111</v>
      </c>
      <c r="E409">
        <v>2</v>
      </c>
      <c r="F409" t="s">
        <v>126</v>
      </c>
      <c r="G409" t="s">
        <v>1035</v>
      </c>
      <c r="H409" t="s">
        <v>126</v>
      </c>
      <c r="I409" t="s">
        <v>107</v>
      </c>
      <c r="J409" t="s">
        <v>114</v>
      </c>
      <c r="K409" t="s">
        <v>115</v>
      </c>
      <c r="L409" s="20">
        <v>59197</v>
      </c>
      <c r="M409" s="20">
        <v>59197</v>
      </c>
      <c r="N409" t="s">
        <v>1040</v>
      </c>
      <c r="O409">
        <v>3.8</v>
      </c>
      <c r="P409">
        <v>1</v>
      </c>
      <c r="Q409" s="20">
        <v>41300</v>
      </c>
      <c r="R409" t="s">
        <v>126</v>
      </c>
      <c r="S409" s="20">
        <v>41876</v>
      </c>
      <c r="T409">
        <v>1</v>
      </c>
      <c r="U409" s="20">
        <v>59197</v>
      </c>
      <c r="V409" t="s">
        <v>126</v>
      </c>
      <c r="W409">
        <v>0</v>
      </c>
      <c r="X409">
        <v>0</v>
      </c>
      <c r="Y409">
        <v>0</v>
      </c>
      <c r="Z409" t="str">
        <f>Tableau_Lancer_la_requête_à_partir_de_dbfin01[[#This Row],[CATEG_ISSUER]]</f>
        <v>poche_obligation</v>
      </c>
      <c r="AC409">
        <v>408</v>
      </c>
    </row>
    <row r="410" spans="1:29" x14ac:dyDescent="0.25">
      <c r="A410">
        <f t="shared" si="6"/>
        <v>409</v>
      </c>
      <c r="B410" t="s">
        <v>1041</v>
      </c>
      <c r="C410" t="s">
        <v>593</v>
      </c>
      <c r="D410" t="s">
        <v>111</v>
      </c>
      <c r="E410">
        <v>1</v>
      </c>
      <c r="F410" t="s">
        <v>126</v>
      </c>
      <c r="G410" t="s">
        <v>1030</v>
      </c>
      <c r="H410" t="s">
        <v>126</v>
      </c>
      <c r="I410" t="s">
        <v>107</v>
      </c>
      <c r="J410" t="s">
        <v>114</v>
      </c>
      <c r="K410" t="s">
        <v>115</v>
      </c>
      <c r="L410" s="20">
        <v>50055</v>
      </c>
      <c r="M410" s="20">
        <v>50055</v>
      </c>
      <c r="N410" t="s">
        <v>1042</v>
      </c>
      <c r="O410">
        <v>4</v>
      </c>
      <c r="P410">
        <v>1</v>
      </c>
      <c r="Q410" s="20">
        <v>38732</v>
      </c>
      <c r="R410" t="s">
        <v>126</v>
      </c>
      <c r="S410" s="20">
        <v>41876</v>
      </c>
      <c r="T410">
        <v>1</v>
      </c>
      <c r="U410" s="20">
        <v>50055</v>
      </c>
      <c r="V410" t="s">
        <v>126</v>
      </c>
      <c r="W410">
        <v>0</v>
      </c>
      <c r="X410">
        <v>0</v>
      </c>
      <c r="Y410">
        <v>0</v>
      </c>
      <c r="Z410" t="str">
        <f>Tableau_Lancer_la_requête_à_partir_de_dbfin01[[#This Row],[CATEG_ISSUER]]</f>
        <v>poche_obligation</v>
      </c>
      <c r="AC410">
        <v>409</v>
      </c>
    </row>
    <row r="411" spans="1:29" x14ac:dyDescent="0.25">
      <c r="A411">
        <f t="shared" si="6"/>
        <v>410</v>
      </c>
      <c r="B411" t="s">
        <v>1043</v>
      </c>
      <c r="C411" t="s">
        <v>593</v>
      </c>
      <c r="D411" t="s">
        <v>111</v>
      </c>
      <c r="E411">
        <v>1</v>
      </c>
      <c r="F411" t="s">
        <v>126</v>
      </c>
      <c r="G411" t="s">
        <v>1030</v>
      </c>
      <c r="H411" t="s">
        <v>126</v>
      </c>
      <c r="I411" t="s">
        <v>107</v>
      </c>
      <c r="J411" t="s">
        <v>114</v>
      </c>
      <c r="K411" t="s">
        <v>115</v>
      </c>
      <c r="L411" s="20">
        <v>51881</v>
      </c>
      <c r="M411" s="20">
        <v>51881</v>
      </c>
      <c r="N411" t="s">
        <v>1044</v>
      </c>
      <c r="O411">
        <v>3.75</v>
      </c>
      <c r="P411">
        <v>1</v>
      </c>
      <c r="Q411" s="20">
        <v>40558</v>
      </c>
      <c r="R411" t="s">
        <v>126</v>
      </c>
      <c r="S411" s="20">
        <v>41876</v>
      </c>
      <c r="T411">
        <v>1</v>
      </c>
      <c r="U411" s="20">
        <v>51881</v>
      </c>
      <c r="V411" t="s">
        <v>126</v>
      </c>
      <c r="W411">
        <v>0</v>
      </c>
      <c r="X411">
        <v>0</v>
      </c>
      <c r="Y411">
        <v>0</v>
      </c>
      <c r="Z411" t="str">
        <f>Tableau_Lancer_la_requête_à_partir_de_dbfin01[[#This Row],[CATEG_ISSUER]]</f>
        <v>poche_obligation</v>
      </c>
      <c r="AC411">
        <v>410</v>
      </c>
    </row>
    <row r="412" spans="1:29" x14ac:dyDescent="0.25">
      <c r="A412">
        <f t="shared" si="6"/>
        <v>411</v>
      </c>
      <c r="B412" t="s">
        <v>1045</v>
      </c>
      <c r="C412" t="s">
        <v>150</v>
      </c>
      <c r="D412" t="s">
        <v>111</v>
      </c>
      <c r="E412">
        <v>2</v>
      </c>
      <c r="F412" t="s">
        <v>126</v>
      </c>
      <c r="G412" t="s">
        <v>1035</v>
      </c>
      <c r="H412" t="s">
        <v>126</v>
      </c>
      <c r="I412" t="s">
        <v>107</v>
      </c>
      <c r="J412" t="s">
        <v>114</v>
      </c>
      <c r="K412" t="s">
        <v>115</v>
      </c>
      <c r="L412" s="20">
        <v>52768</v>
      </c>
      <c r="M412" s="20">
        <v>52768</v>
      </c>
      <c r="N412" t="s">
        <v>1046</v>
      </c>
      <c r="O412">
        <v>3.15</v>
      </c>
      <c r="P412">
        <v>1</v>
      </c>
      <c r="Q412" s="20">
        <v>41445</v>
      </c>
      <c r="R412" t="s">
        <v>126</v>
      </c>
      <c r="S412" s="20">
        <v>41876</v>
      </c>
      <c r="T412">
        <v>1</v>
      </c>
      <c r="U412" s="20">
        <v>52768</v>
      </c>
      <c r="V412" t="s">
        <v>126</v>
      </c>
      <c r="W412">
        <v>0</v>
      </c>
      <c r="X412">
        <v>0</v>
      </c>
      <c r="Y412">
        <v>0</v>
      </c>
      <c r="Z412" t="str">
        <f>Tableau_Lancer_la_requête_à_partir_de_dbfin01[[#This Row],[CATEG_ISSUER]]</f>
        <v>poche_obligation</v>
      </c>
      <c r="AC412">
        <v>411</v>
      </c>
    </row>
    <row r="413" spans="1:29" x14ac:dyDescent="0.25">
      <c r="A413">
        <f t="shared" si="6"/>
        <v>412</v>
      </c>
      <c r="B413" t="s">
        <v>1047</v>
      </c>
      <c r="C413" t="s">
        <v>150</v>
      </c>
      <c r="D413" t="s">
        <v>111</v>
      </c>
      <c r="E413">
        <v>2</v>
      </c>
      <c r="F413" t="s">
        <v>126</v>
      </c>
      <c r="G413" t="s">
        <v>1035</v>
      </c>
      <c r="H413" t="s">
        <v>126</v>
      </c>
      <c r="I413" t="s">
        <v>107</v>
      </c>
      <c r="J413" t="s">
        <v>114</v>
      </c>
      <c r="K413" t="s">
        <v>115</v>
      </c>
      <c r="L413" s="20">
        <v>49087</v>
      </c>
      <c r="M413" s="20">
        <v>49087</v>
      </c>
      <c r="N413" t="s">
        <v>1048</v>
      </c>
      <c r="O413">
        <v>2.4</v>
      </c>
      <c r="P413">
        <v>1</v>
      </c>
      <c r="Q413" s="20">
        <v>41782</v>
      </c>
      <c r="R413" t="s">
        <v>126</v>
      </c>
      <c r="S413" s="20">
        <v>41876</v>
      </c>
      <c r="T413">
        <v>1</v>
      </c>
      <c r="U413" s="20">
        <v>49087</v>
      </c>
      <c r="V413" t="s">
        <v>126</v>
      </c>
      <c r="W413">
        <v>0</v>
      </c>
      <c r="X413">
        <v>0</v>
      </c>
      <c r="Y413">
        <v>0</v>
      </c>
      <c r="Z413" t="str">
        <f>Tableau_Lancer_la_requête_à_partir_de_dbfin01[[#This Row],[CATEG_ISSUER]]</f>
        <v>poche_obligation</v>
      </c>
      <c r="AC413">
        <v>412</v>
      </c>
    </row>
    <row r="414" spans="1:29" x14ac:dyDescent="0.25">
      <c r="A414">
        <f t="shared" si="6"/>
        <v>413</v>
      </c>
      <c r="B414" t="s">
        <v>1049</v>
      </c>
      <c r="C414" t="s">
        <v>150</v>
      </c>
      <c r="D414" t="s">
        <v>111</v>
      </c>
      <c r="E414">
        <v>2</v>
      </c>
      <c r="F414" t="s">
        <v>126</v>
      </c>
      <c r="G414" t="s">
        <v>1035</v>
      </c>
      <c r="H414" t="s">
        <v>126</v>
      </c>
      <c r="I414" t="s">
        <v>107</v>
      </c>
      <c r="J414" t="s">
        <v>114</v>
      </c>
      <c r="K414" t="s">
        <v>115</v>
      </c>
      <c r="L414" s="20">
        <v>46583</v>
      </c>
      <c r="M414" s="20">
        <v>46583</v>
      </c>
      <c r="N414" t="s">
        <v>1050</v>
      </c>
      <c r="O414">
        <v>6.25</v>
      </c>
      <c r="P414">
        <v>1</v>
      </c>
      <c r="Q414" s="20">
        <v>35991</v>
      </c>
      <c r="R414" t="s">
        <v>126</v>
      </c>
      <c r="S414" s="20">
        <v>41876</v>
      </c>
      <c r="T414">
        <v>1</v>
      </c>
      <c r="U414" s="20">
        <v>46583</v>
      </c>
      <c r="V414" t="s">
        <v>126</v>
      </c>
      <c r="W414">
        <v>0</v>
      </c>
      <c r="X414">
        <v>0</v>
      </c>
      <c r="Y414">
        <v>0</v>
      </c>
      <c r="Z414" t="str">
        <f>Tableau_Lancer_la_requête_à_partir_de_dbfin01[[#This Row],[CATEG_ISSUER]]</f>
        <v>poche_obligation</v>
      </c>
      <c r="AC414">
        <v>413</v>
      </c>
    </row>
    <row r="415" spans="1:29" x14ac:dyDescent="0.25">
      <c r="A415">
        <f t="shared" si="6"/>
        <v>414</v>
      </c>
      <c r="B415" t="s">
        <v>1051</v>
      </c>
      <c r="C415" t="s">
        <v>110</v>
      </c>
      <c r="D415" t="s">
        <v>129</v>
      </c>
      <c r="E415">
        <v>7</v>
      </c>
      <c r="G415" t="s">
        <v>1052</v>
      </c>
      <c r="I415" t="s">
        <v>107</v>
      </c>
      <c r="J415" t="s">
        <v>131</v>
      </c>
      <c r="K415" t="s">
        <v>131</v>
      </c>
      <c r="L415" s="20">
        <v>44211</v>
      </c>
      <c r="M415" s="20"/>
      <c r="N415" t="s">
        <v>1053</v>
      </c>
      <c r="O415">
        <v>1.125</v>
      </c>
      <c r="P415">
        <v>1</v>
      </c>
      <c r="Q415" s="20">
        <v>42019</v>
      </c>
      <c r="R415" t="s">
        <v>126</v>
      </c>
      <c r="S415" s="20"/>
      <c r="U415" s="20"/>
      <c r="W415">
        <v>0</v>
      </c>
      <c r="X415">
        <v>0</v>
      </c>
      <c r="Y415">
        <v>0</v>
      </c>
      <c r="Z415" t="str">
        <f>Tableau_Lancer_la_requête_à_partir_de_dbfin01[[#This Row],[CATEG_ISSUER]]</f>
        <v>Corporate</v>
      </c>
      <c r="AC415">
        <v>414</v>
      </c>
    </row>
    <row r="416" spans="1:29" x14ac:dyDescent="0.25">
      <c r="A416">
        <f t="shared" si="6"/>
        <v>415</v>
      </c>
      <c r="B416" t="s">
        <v>1054</v>
      </c>
      <c r="C416" t="s">
        <v>538</v>
      </c>
      <c r="D416" t="s">
        <v>111</v>
      </c>
      <c r="E416">
        <v>9</v>
      </c>
      <c r="F416" t="s">
        <v>1055</v>
      </c>
      <c r="G416" t="s">
        <v>1056</v>
      </c>
      <c r="H416" t="s">
        <v>113</v>
      </c>
      <c r="I416" t="s">
        <v>107</v>
      </c>
      <c r="J416" t="s">
        <v>114</v>
      </c>
      <c r="K416" t="s">
        <v>115</v>
      </c>
      <c r="L416" s="20">
        <v>45303</v>
      </c>
      <c r="M416" s="20">
        <v>44253</v>
      </c>
      <c r="N416" t="s">
        <v>1057</v>
      </c>
      <c r="O416">
        <v>2.5</v>
      </c>
      <c r="P416">
        <v>2</v>
      </c>
      <c r="Q416" s="20">
        <v>41974</v>
      </c>
      <c r="R416" t="s">
        <v>126</v>
      </c>
      <c r="S416" s="20">
        <v>42242</v>
      </c>
      <c r="T416">
        <v>1.9620000123977661</v>
      </c>
      <c r="U416" s="20">
        <v>44253</v>
      </c>
      <c r="V416" t="s">
        <v>126</v>
      </c>
      <c r="W416">
        <v>0</v>
      </c>
      <c r="X416">
        <v>0</v>
      </c>
      <c r="Y416">
        <v>0</v>
      </c>
      <c r="Z416" t="str">
        <f>Tableau_Lancer_la_requête_à_partir_de_dbfin01[[#This Row],[CATEG_ISSUER]]</f>
        <v>poche_obligation</v>
      </c>
      <c r="AC416">
        <v>415</v>
      </c>
    </row>
    <row r="417" spans="1:29" x14ac:dyDescent="0.25">
      <c r="A417">
        <f t="shared" si="6"/>
        <v>416</v>
      </c>
      <c r="B417" t="s">
        <v>1058</v>
      </c>
      <c r="I417" t="s">
        <v>80</v>
      </c>
      <c r="J417" t="s">
        <v>80</v>
      </c>
      <c r="K417" t="s">
        <v>80</v>
      </c>
      <c r="L417" s="20"/>
      <c r="M417" s="20"/>
      <c r="N417" t="s">
        <v>1059</v>
      </c>
      <c r="Q417" s="20">
        <v>18264</v>
      </c>
      <c r="R417" t="s">
        <v>126</v>
      </c>
      <c r="S417" s="20"/>
      <c r="U417" s="20"/>
      <c r="W417">
        <v>0</v>
      </c>
      <c r="X417">
        <v>0</v>
      </c>
      <c r="Y417">
        <v>0</v>
      </c>
      <c r="Z417">
        <f>Tableau_Lancer_la_requête_à_partir_de_dbfin01[[#This Row],[CATEG_ISSUER]]</f>
        <v>0</v>
      </c>
      <c r="AC417">
        <v>416</v>
      </c>
    </row>
    <row r="418" spans="1:29" x14ac:dyDescent="0.25">
      <c r="A418">
        <f t="shared" si="6"/>
        <v>417</v>
      </c>
      <c r="B418" t="s">
        <v>1060</v>
      </c>
      <c r="C418" t="s">
        <v>128</v>
      </c>
      <c r="D418" t="s">
        <v>160</v>
      </c>
      <c r="E418">
        <v>5</v>
      </c>
      <c r="F418" t="s">
        <v>126</v>
      </c>
      <c r="G418" t="s">
        <v>777</v>
      </c>
      <c r="H418" t="s">
        <v>113</v>
      </c>
      <c r="I418" t="s">
        <v>107</v>
      </c>
      <c r="J418" t="s">
        <v>131</v>
      </c>
      <c r="K418" t="s">
        <v>131</v>
      </c>
      <c r="L418" s="20">
        <v>44582</v>
      </c>
      <c r="M418" s="20">
        <v>44851</v>
      </c>
      <c r="N418" t="s">
        <v>1061</v>
      </c>
      <c r="O418">
        <v>0.8</v>
      </c>
      <c r="P418">
        <v>1</v>
      </c>
      <c r="Q418" s="20">
        <v>42390</v>
      </c>
      <c r="R418" t="s">
        <v>126</v>
      </c>
      <c r="S418" s="20">
        <v>42152</v>
      </c>
      <c r="T418">
        <v>1.1398999691009521</v>
      </c>
      <c r="U418" s="20">
        <v>44851</v>
      </c>
      <c r="V418" t="s">
        <v>126</v>
      </c>
      <c r="W418">
        <v>0</v>
      </c>
      <c r="X418">
        <v>0</v>
      </c>
      <c r="Y418">
        <v>0</v>
      </c>
      <c r="Z418" t="str">
        <f>Tableau_Lancer_la_requête_à_partir_de_dbfin01[[#This Row],[CATEG_ISSUER]]</f>
        <v>Finance</v>
      </c>
      <c r="AC418">
        <v>417</v>
      </c>
    </row>
    <row r="419" spans="1:29" x14ac:dyDescent="0.25">
      <c r="A419">
        <f t="shared" si="6"/>
        <v>418</v>
      </c>
      <c r="B419" t="s">
        <v>1062</v>
      </c>
      <c r="C419" t="s">
        <v>128</v>
      </c>
      <c r="D419" t="s">
        <v>160</v>
      </c>
      <c r="E419">
        <v>8</v>
      </c>
      <c r="F419" t="s">
        <v>1055</v>
      </c>
      <c r="G419" t="s">
        <v>657</v>
      </c>
      <c r="H419" t="s">
        <v>113</v>
      </c>
      <c r="I419" t="s">
        <v>107</v>
      </c>
      <c r="J419" t="s">
        <v>131</v>
      </c>
      <c r="K419" t="s">
        <v>131</v>
      </c>
      <c r="L419" s="20">
        <v>44496</v>
      </c>
      <c r="M419" s="20">
        <v>44253</v>
      </c>
      <c r="N419" t="s">
        <v>1063</v>
      </c>
      <c r="O419">
        <v>1.375</v>
      </c>
      <c r="P419">
        <v>1</v>
      </c>
      <c r="Q419" s="20">
        <v>42304</v>
      </c>
      <c r="R419" t="s">
        <v>126</v>
      </c>
      <c r="S419" s="20">
        <v>42251</v>
      </c>
      <c r="T419">
        <v>1.2997000217437744</v>
      </c>
      <c r="U419" s="20">
        <v>44253</v>
      </c>
      <c r="V419" t="s">
        <v>126</v>
      </c>
      <c r="W419">
        <v>0</v>
      </c>
      <c r="X419">
        <v>0</v>
      </c>
      <c r="Y419">
        <v>0</v>
      </c>
      <c r="Z419" t="str">
        <f>Tableau_Lancer_la_requête_à_partir_de_dbfin01[[#This Row],[CATEG_ISSUER]]</f>
        <v>Finance</v>
      </c>
      <c r="AC419">
        <v>418</v>
      </c>
    </row>
    <row r="420" spans="1:29" x14ac:dyDescent="0.25">
      <c r="A420">
        <f t="shared" si="6"/>
        <v>419</v>
      </c>
      <c r="B420" t="s">
        <v>1064</v>
      </c>
      <c r="C420" t="s">
        <v>157</v>
      </c>
      <c r="D420" t="s">
        <v>111</v>
      </c>
      <c r="E420">
        <v>3</v>
      </c>
      <c r="F420" t="s">
        <v>126</v>
      </c>
      <c r="G420" t="s">
        <v>1065</v>
      </c>
      <c r="H420" t="s">
        <v>126</v>
      </c>
      <c r="I420" t="s">
        <v>107</v>
      </c>
      <c r="J420" t="s">
        <v>114</v>
      </c>
      <c r="K420" t="s">
        <v>115</v>
      </c>
      <c r="L420" s="20">
        <v>46109</v>
      </c>
      <c r="M420" s="20">
        <v>46109</v>
      </c>
      <c r="N420" t="s">
        <v>1066</v>
      </c>
      <c r="O420">
        <v>4.5</v>
      </c>
      <c r="P420">
        <v>1</v>
      </c>
      <c r="Q420" s="20">
        <v>40996</v>
      </c>
      <c r="R420" t="s">
        <v>126</v>
      </c>
      <c r="S420" s="20">
        <v>41876</v>
      </c>
      <c r="T420">
        <v>1</v>
      </c>
      <c r="U420" s="20">
        <v>46109</v>
      </c>
      <c r="V420" t="s">
        <v>126</v>
      </c>
      <c r="W420">
        <v>0</v>
      </c>
      <c r="X420">
        <v>0</v>
      </c>
      <c r="Y420">
        <v>0</v>
      </c>
      <c r="Z420" t="str">
        <f>Tableau_Lancer_la_requête_à_partir_de_dbfin01[[#This Row],[CATEG_ISSUER]]</f>
        <v>poche_obligation</v>
      </c>
      <c r="AC420">
        <v>419</v>
      </c>
    </row>
    <row r="421" spans="1:29" x14ac:dyDescent="0.25">
      <c r="A421">
        <f t="shared" si="6"/>
        <v>420</v>
      </c>
      <c r="B421" t="s">
        <v>1067</v>
      </c>
      <c r="C421" t="s">
        <v>157</v>
      </c>
      <c r="D421" t="s">
        <v>111</v>
      </c>
      <c r="E421">
        <v>3</v>
      </c>
      <c r="F421" t="s">
        <v>126</v>
      </c>
      <c r="G421" t="s">
        <v>1065</v>
      </c>
      <c r="H421" t="s">
        <v>126</v>
      </c>
      <c r="I421" t="s">
        <v>107</v>
      </c>
      <c r="J421" t="s">
        <v>114</v>
      </c>
      <c r="K421" t="s">
        <v>115</v>
      </c>
      <c r="L421" s="20">
        <v>53135</v>
      </c>
      <c r="M421" s="20">
        <v>53135</v>
      </c>
      <c r="N421" t="s">
        <v>1068</v>
      </c>
      <c r="O421">
        <v>3.75</v>
      </c>
      <c r="P421">
        <v>1</v>
      </c>
      <c r="Q421" s="20">
        <v>41812</v>
      </c>
      <c r="R421" t="s">
        <v>126</v>
      </c>
      <c r="S421" s="20">
        <v>41876</v>
      </c>
      <c r="T421">
        <v>1</v>
      </c>
      <c r="U421" s="20">
        <v>53135</v>
      </c>
      <c r="V421" t="s">
        <v>126</v>
      </c>
      <c r="W421">
        <v>0</v>
      </c>
      <c r="X421">
        <v>0</v>
      </c>
      <c r="Y421">
        <v>0</v>
      </c>
      <c r="Z421" t="str">
        <f>Tableau_Lancer_la_requête_à_partir_de_dbfin01[[#This Row],[CATEG_ISSUER]]</f>
        <v>poche_obligation</v>
      </c>
      <c r="AC421">
        <v>420</v>
      </c>
    </row>
    <row r="422" spans="1:29" x14ac:dyDescent="0.25">
      <c r="A422">
        <f t="shared" si="6"/>
        <v>421</v>
      </c>
      <c r="B422" t="s">
        <v>1069</v>
      </c>
      <c r="C422" t="s">
        <v>126</v>
      </c>
      <c r="I422" t="s">
        <v>166</v>
      </c>
      <c r="J422" t="s">
        <v>171</v>
      </c>
      <c r="K422" t="s">
        <v>172</v>
      </c>
      <c r="L422" s="20"/>
      <c r="M422" s="20"/>
      <c r="Q422" s="20">
        <v>18264</v>
      </c>
      <c r="R422" t="s">
        <v>126</v>
      </c>
      <c r="S422" s="20"/>
      <c r="U422" s="20"/>
      <c r="W422">
        <v>0</v>
      </c>
      <c r="X422">
        <v>0</v>
      </c>
      <c r="Y422">
        <v>0</v>
      </c>
      <c r="Z422">
        <f>Tableau_Lancer_la_requête_à_partir_de_dbfin01[[#This Row],[CATEG_ISSUER]]</f>
        <v>0</v>
      </c>
      <c r="AC422">
        <v>421</v>
      </c>
    </row>
    <row r="423" spans="1:29" x14ac:dyDescent="0.25">
      <c r="A423">
        <f t="shared" si="6"/>
        <v>422</v>
      </c>
      <c r="B423" t="s">
        <v>1070</v>
      </c>
      <c r="I423" t="s">
        <v>166</v>
      </c>
      <c r="J423" t="s">
        <v>171</v>
      </c>
      <c r="K423" t="s">
        <v>172</v>
      </c>
      <c r="L423" s="20"/>
      <c r="M423" s="20"/>
      <c r="Q423" s="20">
        <v>18264</v>
      </c>
      <c r="R423" t="s">
        <v>126</v>
      </c>
      <c r="S423" s="20"/>
      <c r="U423" s="20"/>
      <c r="W423">
        <v>0</v>
      </c>
      <c r="X423">
        <v>0</v>
      </c>
      <c r="Y423">
        <v>0</v>
      </c>
      <c r="Z423">
        <f>Tableau_Lancer_la_requête_à_partir_de_dbfin01[[#This Row],[CATEG_ISSUER]]</f>
        <v>0</v>
      </c>
      <c r="AC423">
        <v>422</v>
      </c>
    </row>
    <row r="424" spans="1:29" x14ac:dyDescent="0.25">
      <c r="A424">
        <f t="shared" si="6"/>
        <v>423</v>
      </c>
      <c r="B424" t="s">
        <v>1071</v>
      </c>
      <c r="I424" t="s">
        <v>166</v>
      </c>
      <c r="J424" t="s">
        <v>171</v>
      </c>
      <c r="K424" t="s">
        <v>172</v>
      </c>
      <c r="L424" s="20"/>
      <c r="M424" s="20"/>
      <c r="Q424" s="20">
        <v>18264</v>
      </c>
      <c r="R424" t="s">
        <v>126</v>
      </c>
      <c r="S424" s="20"/>
      <c r="U424" s="20"/>
      <c r="W424">
        <v>0</v>
      </c>
      <c r="X424">
        <v>0</v>
      </c>
      <c r="Y424">
        <v>0</v>
      </c>
      <c r="Z424">
        <f>Tableau_Lancer_la_requête_à_partir_de_dbfin01[[#This Row],[CATEG_ISSUER]]</f>
        <v>0</v>
      </c>
      <c r="AC424">
        <v>423</v>
      </c>
    </row>
    <row r="425" spans="1:29" x14ac:dyDescent="0.25">
      <c r="A425">
        <f t="shared" si="6"/>
        <v>424</v>
      </c>
      <c r="B425" t="s">
        <v>1072</v>
      </c>
      <c r="C425" t="s">
        <v>157</v>
      </c>
      <c r="D425" t="s">
        <v>111</v>
      </c>
      <c r="E425">
        <v>3</v>
      </c>
      <c r="F425" t="s">
        <v>126</v>
      </c>
      <c r="G425" t="s">
        <v>1065</v>
      </c>
      <c r="H425" t="s">
        <v>126</v>
      </c>
      <c r="I425" t="s">
        <v>107</v>
      </c>
      <c r="J425" t="s">
        <v>114</v>
      </c>
      <c r="K425" t="s">
        <v>115</v>
      </c>
      <c r="L425" s="20">
        <v>49396</v>
      </c>
      <c r="M425" s="20">
        <v>49396</v>
      </c>
      <c r="N425" t="s">
        <v>1073</v>
      </c>
      <c r="O425">
        <v>5</v>
      </c>
      <c r="P425">
        <v>1</v>
      </c>
      <c r="Q425" s="20">
        <v>38439</v>
      </c>
      <c r="R425" t="s">
        <v>126</v>
      </c>
      <c r="S425" s="20">
        <v>41876</v>
      </c>
      <c r="T425">
        <v>1</v>
      </c>
      <c r="U425" s="20">
        <v>49396</v>
      </c>
      <c r="V425" t="s">
        <v>126</v>
      </c>
      <c r="W425">
        <v>0</v>
      </c>
      <c r="X425">
        <v>0</v>
      </c>
      <c r="Y425">
        <v>0</v>
      </c>
      <c r="Z425" t="str">
        <f>Tableau_Lancer_la_requête_à_partir_de_dbfin01[[#This Row],[CATEG_ISSUER]]</f>
        <v>poche_obligation</v>
      </c>
      <c r="AC425">
        <v>424</v>
      </c>
    </row>
    <row r="426" spans="1:29" x14ac:dyDescent="0.25">
      <c r="A426">
        <f t="shared" si="6"/>
        <v>425</v>
      </c>
      <c r="B426" t="s">
        <v>1074</v>
      </c>
      <c r="C426" t="s">
        <v>157</v>
      </c>
      <c r="D426" t="s">
        <v>111</v>
      </c>
      <c r="E426">
        <v>3</v>
      </c>
      <c r="F426" t="s">
        <v>126</v>
      </c>
      <c r="G426" t="s">
        <v>1065</v>
      </c>
      <c r="H426" t="s">
        <v>126</v>
      </c>
      <c r="I426" t="s">
        <v>107</v>
      </c>
      <c r="J426" t="s">
        <v>114</v>
      </c>
      <c r="K426" t="s">
        <v>115</v>
      </c>
      <c r="L426" s="20">
        <v>51588</v>
      </c>
      <c r="M426" s="20">
        <v>51588</v>
      </c>
      <c r="N426" t="s">
        <v>1075</v>
      </c>
      <c r="O426">
        <v>4.25</v>
      </c>
      <c r="P426">
        <v>1</v>
      </c>
      <c r="Q426" s="20">
        <v>40630</v>
      </c>
      <c r="R426" t="s">
        <v>126</v>
      </c>
      <c r="S426" s="20">
        <v>41876</v>
      </c>
      <c r="T426">
        <v>1</v>
      </c>
      <c r="U426" s="20">
        <v>51588</v>
      </c>
      <c r="V426" t="s">
        <v>126</v>
      </c>
      <c r="W426">
        <v>0</v>
      </c>
      <c r="X426">
        <v>0</v>
      </c>
      <c r="Y426">
        <v>0</v>
      </c>
      <c r="Z426" t="str">
        <f>Tableau_Lancer_la_requête_à_partir_de_dbfin01[[#This Row],[CATEG_ISSUER]]</f>
        <v>poche_obligation</v>
      </c>
      <c r="AC426">
        <v>425</v>
      </c>
    </row>
    <row r="427" spans="1:29" x14ac:dyDescent="0.25">
      <c r="A427">
        <f t="shared" si="6"/>
        <v>426</v>
      </c>
      <c r="B427" t="s">
        <v>1076</v>
      </c>
      <c r="C427" t="s">
        <v>538</v>
      </c>
      <c r="D427" t="s">
        <v>111</v>
      </c>
      <c r="E427">
        <v>9</v>
      </c>
      <c r="F427" t="s">
        <v>126</v>
      </c>
      <c r="G427" t="s">
        <v>1077</v>
      </c>
      <c r="H427" t="s">
        <v>126</v>
      </c>
      <c r="I427" t="s">
        <v>107</v>
      </c>
      <c r="J427" t="s">
        <v>114</v>
      </c>
      <c r="K427" t="s">
        <v>115</v>
      </c>
      <c r="L427" s="20">
        <v>50072</v>
      </c>
      <c r="M427" s="20">
        <v>50072</v>
      </c>
      <c r="N427" t="s">
        <v>1078</v>
      </c>
      <c r="O427">
        <v>4</v>
      </c>
      <c r="P427">
        <v>2</v>
      </c>
      <c r="Q427" s="20">
        <v>38749</v>
      </c>
      <c r="R427" t="s">
        <v>126</v>
      </c>
      <c r="S427" s="20">
        <v>41876</v>
      </c>
      <c r="T427">
        <v>1</v>
      </c>
      <c r="U427" s="20">
        <v>50072</v>
      </c>
      <c r="V427" t="s">
        <v>126</v>
      </c>
      <c r="W427">
        <v>0</v>
      </c>
      <c r="X427">
        <v>0</v>
      </c>
      <c r="Y427">
        <v>0</v>
      </c>
      <c r="Z427" t="str">
        <f>Tableau_Lancer_la_requête_à_partir_de_dbfin01[[#This Row],[CATEG_ISSUER]]</f>
        <v>poche_obligation</v>
      </c>
      <c r="AC427">
        <v>426</v>
      </c>
    </row>
    <row r="428" spans="1:29" x14ac:dyDescent="0.25">
      <c r="A428">
        <f t="shared" si="6"/>
        <v>427</v>
      </c>
      <c r="B428" t="s">
        <v>1079</v>
      </c>
      <c r="C428" t="s">
        <v>538</v>
      </c>
      <c r="D428" t="s">
        <v>111</v>
      </c>
      <c r="E428">
        <v>9</v>
      </c>
      <c r="F428" t="s">
        <v>126</v>
      </c>
      <c r="G428" t="s">
        <v>1077</v>
      </c>
      <c r="H428" t="s">
        <v>126</v>
      </c>
      <c r="I428" t="s">
        <v>107</v>
      </c>
      <c r="J428" t="s">
        <v>114</v>
      </c>
      <c r="K428" t="s">
        <v>115</v>
      </c>
      <c r="L428" s="20">
        <v>50983</v>
      </c>
      <c r="M428" s="20">
        <v>50983</v>
      </c>
      <c r="N428" t="s">
        <v>1080</v>
      </c>
      <c r="O428">
        <v>5</v>
      </c>
      <c r="P428">
        <v>2</v>
      </c>
      <c r="Q428" s="20">
        <v>39479</v>
      </c>
      <c r="R428" t="s">
        <v>126</v>
      </c>
      <c r="S428" s="20">
        <v>41876</v>
      </c>
      <c r="T428">
        <v>1</v>
      </c>
      <c r="U428" s="20">
        <v>50983</v>
      </c>
      <c r="V428" t="s">
        <v>126</v>
      </c>
      <c r="W428">
        <v>0</v>
      </c>
      <c r="X428">
        <v>0</v>
      </c>
      <c r="Y428">
        <v>0</v>
      </c>
      <c r="Z428" t="str">
        <f>Tableau_Lancer_la_requête_à_partir_de_dbfin01[[#This Row],[CATEG_ISSUER]]</f>
        <v>poche_obligation</v>
      </c>
      <c r="AC428">
        <v>427</v>
      </c>
    </row>
    <row r="429" spans="1:29" x14ac:dyDescent="0.25">
      <c r="A429">
        <f t="shared" si="6"/>
        <v>428</v>
      </c>
      <c r="B429" t="s">
        <v>1081</v>
      </c>
      <c r="C429" t="s">
        <v>157</v>
      </c>
      <c r="D429" t="s">
        <v>111</v>
      </c>
      <c r="E429">
        <v>3</v>
      </c>
      <c r="F429" t="s">
        <v>126</v>
      </c>
      <c r="G429" t="s">
        <v>1065</v>
      </c>
      <c r="H429" t="s">
        <v>126</v>
      </c>
      <c r="I429" t="s">
        <v>107</v>
      </c>
      <c r="J429" t="s">
        <v>114</v>
      </c>
      <c r="K429" t="s">
        <v>115</v>
      </c>
      <c r="L429" s="20">
        <v>49117</v>
      </c>
      <c r="M429" s="20">
        <v>49117</v>
      </c>
      <c r="N429" t="s">
        <v>1082</v>
      </c>
      <c r="O429">
        <v>3</v>
      </c>
      <c r="P429">
        <v>1</v>
      </c>
      <c r="Q429" s="20">
        <v>41812</v>
      </c>
      <c r="R429" t="s">
        <v>126</v>
      </c>
      <c r="S429" s="20">
        <v>41876</v>
      </c>
      <c r="T429">
        <v>1</v>
      </c>
      <c r="U429" s="20">
        <v>49117</v>
      </c>
      <c r="V429" t="s">
        <v>126</v>
      </c>
      <c r="W429">
        <v>0</v>
      </c>
      <c r="X429">
        <v>0</v>
      </c>
      <c r="Y429">
        <v>0</v>
      </c>
      <c r="Z429" t="str">
        <f>Tableau_Lancer_la_requête_à_partir_de_dbfin01[[#This Row],[CATEG_ISSUER]]</f>
        <v>poche_obligation</v>
      </c>
      <c r="AC429">
        <v>428</v>
      </c>
    </row>
    <row r="430" spans="1:29" x14ac:dyDescent="0.25">
      <c r="A430">
        <f t="shared" si="6"/>
        <v>429</v>
      </c>
      <c r="B430" t="s">
        <v>1083</v>
      </c>
      <c r="C430" t="s">
        <v>157</v>
      </c>
      <c r="D430" t="s">
        <v>111</v>
      </c>
      <c r="E430">
        <v>3</v>
      </c>
      <c r="F430" t="s">
        <v>126</v>
      </c>
      <c r="G430" t="s">
        <v>1065</v>
      </c>
      <c r="H430" t="s">
        <v>126</v>
      </c>
      <c r="I430" t="s">
        <v>107</v>
      </c>
      <c r="J430" t="s">
        <v>114</v>
      </c>
      <c r="K430" t="s">
        <v>115</v>
      </c>
      <c r="L430" s="20">
        <v>45830</v>
      </c>
      <c r="M430" s="20">
        <v>45830</v>
      </c>
      <c r="N430" t="s">
        <v>1084</v>
      </c>
      <c r="O430">
        <v>0.8</v>
      </c>
      <c r="P430">
        <v>1</v>
      </c>
      <c r="Q430" s="20">
        <v>42177</v>
      </c>
      <c r="R430" t="s">
        <v>126</v>
      </c>
      <c r="S430" s="20">
        <v>41876</v>
      </c>
      <c r="T430">
        <v>1</v>
      </c>
      <c r="U430" s="20">
        <v>45830</v>
      </c>
      <c r="V430" t="s">
        <v>126</v>
      </c>
      <c r="W430">
        <v>0</v>
      </c>
      <c r="X430">
        <v>0</v>
      </c>
      <c r="Y430">
        <v>0</v>
      </c>
      <c r="Z430" t="str">
        <f>Tableau_Lancer_la_requête_à_partir_de_dbfin01[[#This Row],[CATEG_ISSUER]]</f>
        <v>poche_obligation</v>
      </c>
      <c r="AC430">
        <v>429</v>
      </c>
    </row>
    <row r="431" spans="1:29" x14ac:dyDescent="0.25">
      <c r="A431">
        <f t="shared" si="6"/>
        <v>430</v>
      </c>
      <c r="B431" t="s">
        <v>1085</v>
      </c>
      <c r="C431" t="s">
        <v>157</v>
      </c>
      <c r="D431" t="s">
        <v>111</v>
      </c>
      <c r="E431">
        <v>3</v>
      </c>
      <c r="F431" t="s">
        <v>126</v>
      </c>
      <c r="G431" t="s">
        <v>1065</v>
      </c>
      <c r="H431" t="s">
        <v>126</v>
      </c>
      <c r="I431" t="s">
        <v>107</v>
      </c>
      <c r="J431" t="s">
        <v>114</v>
      </c>
      <c r="K431" t="s">
        <v>115</v>
      </c>
      <c r="L431" s="20">
        <v>46840</v>
      </c>
      <c r="M431" s="20">
        <v>46840</v>
      </c>
      <c r="N431" t="s">
        <v>1086</v>
      </c>
      <c r="O431">
        <v>5.5</v>
      </c>
      <c r="P431">
        <v>1</v>
      </c>
      <c r="Q431" s="20">
        <v>35882</v>
      </c>
      <c r="R431" t="s">
        <v>126</v>
      </c>
      <c r="S431" s="20">
        <v>41876</v>
      </c>
      <c r="T431">
        <v>1</v>
      </c>
      <c r="U431" s="20">
        <v>46840</v>
      </c>
      <c r="V431" t="s">
        <v>126</v>
      </c>
      <c r="W431">
        <v>0</v>
      </c>
      <c r="X431">
        <v>0</v>
      </c>
      <c r="Y431">
        <v>0</v>
      </c>
      <c r="Z431" t="str">
        <f>Tableau_Lancer_la_requête_à_partir_de_dbfin01[[#This Row],[CATEG_ISSUER]]</f>
        <v>poche_obligation</v>
      </c>
      <c r="AC431">
        <v>430</v>
      </c>
    </row>
    <row r="432" spans="1:29" x14ac:dyDescent="0.25">
      <c r="A432">
        <f t="shared" si="6"/>
        <v>431</v>
      </c>
      <c r="B432" t="s">
        <v>1087</v>
      </c>
      <c r="C432" t="s">
        <v>157</v>
      </c>
      <c r="D432" t="s">
        <v>111</v>
      </c>
      <c r="E432">
        <v>3</v>
      </c>
      <c r="F432" t="s">
        <v>126</v>
      </c>
      <c r="G432" t="s">
        <v>1065</v>
      </c>
      <c r="H432" t="s">
        <v>126</v>
      </c>
      <c r="I432" t="s">
        <v>107</v>
      </c>
      <c r="J432" t="s">
        <v>114</v>
      </c>
      <c r="K432" t="s">
        <v>115</v>
      </c>
      <c r="L432" s="20">
        <v>48021</v>
      </c>
      <c r="M432" s="20">
        <v>48021</v>
      </c>
      <c r="N432" t="s">
        <v>1088</v>
      </c>
      <c r="O432">
        <v>1</v>
      </c>
      <c r="P432">
        <v>1</v>
      </c>
      <c r="Q432" s="20">
        <v>42177</v>
      </c>
      <c r="R432" t="s">
        <v>126</v>
      </c>
      <c r="S432" s="20">
        <v>41876</v>
      </c>
      <c r="T432">
        <v>1</v>
      </c>
      <c r="U432" s="20">
        <v>48021</v>
      </c>
      <c r="V432" t="s">
        <v>126</v>
      </c>
      <c r="W432">
        <v>0</v>
      </c>
      <c r="X432">
        <v>0</v>
      </c>
      <c r="Y432">
        <v>0</v>
      </c>
      <c r="Z432" t="str">
        <f>Tableau_Lancer_la_requête_à_partir_de_dbfin01[[#This Row],[CATEG_ISSUER]]</f>
        <v>poche_obligation</v>
      </c>
      <c r="AC432">
        <v>431</v>
      </c>
    </row>
    <row r="433" spans="1:29" x14ac:dyDescent="0.25">
      <c r="A433">
        <f t="shared" si="6"/>
        <v>432</v>
      </c>
      <c r="B433" t="s">
        <v>1089</v>
      </c>
      <c r="C433" t="s">
        <v>538</v>
      </c>
      <c r="D433" t="s">
        <v>111</v>
      </c>
      <c r="E433">
        <v>9</v>
      </c>
      <c r="F433" t="s">
        <v>126</v>
      </c>
      <c r="G433" t="s">
        <v>1077</v>
      </c>
      <c r="H433" t="s">
        <v>126</v>
      </c>
      <c r="I433" t="s">
        <v>107</v>
      </c>
      <c r="J433" t="s">
        <v>114</v>
      </c>
      <c r="K433" t="s">
        <v>115</v>
      </c>
      <c r="L433" s="20">
        <v>48611</v>
      </c>
      <c r="M433" s="20">
        <v>48611</v>
      </c>
      <c r="N433" t="s">
        <v>1090</v>
      </c>
      <c r="O433">
        <v>5.75</v>
      </c>
      <c r="P433">
        <v>2</v>
      </c>
      <c r="Q433" s="20">
        <v>37469</v>
      </c>
      <c r="R433" t="s">
        <v>126</v>
      </c>
      <c r="S433" s="20">
        <v>41876</v>
      </c>
      <c r="T433">
        <v>1</v>
      </c>
      <c r="U433" s="20">
        <v>48611</v>
      </c>
      <c r="V433" t="s">
        <v>126</v>
      </c>
      <c r="W433">
        <v>0</v>
      </c>
      <c r="X433">
        <v>0</v>
      </c>
      <c r="Y433">
        <v>0</v>
      </c>
      <c r="Z433" t="str">
        <f>Tableau_Lancer_la_requête_à_partir_de_dbfin01[[#This Row],[CATEG_ISSUER]]</f>
        <v>poche_obligation</v>
      </c>
      <c r="AC433">
        <v>432</v>
      </c>
    </row>
    <row r="434" spans="1:29" x14ac:dyDescent="0.25">
      <c r="A434">
        <f t="shared" si="6"/>
        <v>433</v>
      </c>
      <c r="B434" t="s">
        <v>1091</v>
      </c>
      <c r="C434" t="s">
        <v>538</v>
      </c>
      <c r="D434" t="s">
        <v>111</v>
      </c>
      <c r="E434">
        <v>9</v>
      </c>
      <c r="F434" t="s">
        <v>126</v>
      </c>
      <c r="G434" t="s">
        <v>1077</v>
      </c>
      <c r="H434" t="s">
        <v>126</v>
      </c>
      <c r="I434" t="s">
        <v>107</v>
      </c>
      <c r="J434" t="s">
        <v>114</v>
      </c>
      <c r="K434" t="s">
        <v>115</v>
      </c>
      <c r="L434" s="20">
        <v>49157</v>
      </c>
      <c r="M434" s="20">
        <v>49157</v>
      </c>
      <c r="N434" t="s">
        <v>1092</v>
      </c>
      <c r="O434">
        <v>5</v>
      </c>
      <c r="P434">
        <v>2</v>
      </c>
      <c r="Q434" s="20">
        <v>38018</v>
      </c>
      <c r="R434" t="s">
        <v>126</v>
      </c>
      <c r="S434" s="20">
        <v>41876</v>
      </c>
      <c r="T434">
        <v>1</v>
      </c>
      <c r="U434" s="20">
        <v>49157</v>
      </c>
      <c r="V434" t="s">
        <v>126</v>
      </c>
      <c r="W434">
        <v>0</v>
      </c>
      <c r="X434">
        <v>0</v>
      </c>
      <c r="Y434">
        <v>0</v>
      </c>
      <c r="Z434" t="str">
        <f>Tableau_Lancer_la_requête_à_partir_de_dbfin01[[#This Row],[CATEG_ISSUER]]</f>
        <v>poche_obligation</v>
      </c>
      <c r="AC434">
        <v>433</v>
      </c>
    </row>
    <row r="435" spans="1:29" x14ac:dyDescent="0.25">
      <c r="A435">
        <f t="shared" si="6"/>
        <v>434</v>
      </c>
      <c r="B435" t="s">
        <v>1093</v>
      </c>
      <c r="C435" t="s">
        <v>593</v>
      </c>
      <c r="D435" t="s">
        <v>160</v>
      </c>
      <c r="E435">
        <v>6</v>
      </c>
      <c r="F435" t="s">
        <v>126</v>
      </c>
      <c r="G435" t="s">
        <v>642</v>
      </c>
      <c r="H435" t="s">
        <v>126</v>
      </c>
      <c r="I435" t="s">
        <v>107</v>
      </c>
      <c r="J435" t="s">
        <v>131</v>
      </c>
      <c r="K435" t="s">
        <v>131</v>
      </c>
      <c r="L435" s="20">
        <v>43014</v>
      </c>
      <c r="M435" s="20">
        <v>43014</v>
      </c>
      <c r="N435" t="s">
        <v>1094</v>
      </c>
      <c r="O435">
        <v>3.625</v>
      </c>
      <c r="P435">
        <v>1</v>
      </c>
      <c r="Q435" s="20">
        <v>40822</v>
      </c>
      <c r="R435" t="s">
        <v>126</v>
      </c>
      <c r="S435" s="20">
        <v>41876</v>
      </c>
      <c r="T435">
        <v>1</v>
      </c>
      <c r="U435" s="20">
        <v>43014</v>
      </c>
      <c r="V435" t="s">
        <v>126</v>
      </c>
      <c r="W435">
        <v>0</v>
      </c>
      <c r="X435">
        <v>0</v>
      </c>
      <c r="Y435">
        <v>0</v>
      </c>
      <c r="Z435" t="str">
        <f>Tableau_Lancer_la_requête_à_partir_de_dbfin01[[#This Row],[CATEG_ISSUER]]</f>
        <v>Finance</v>
      </c>
      <c r="AC435">
        <v>434</v>
      </c>
    </row>
    <row r="436" spans="1:29" x14ac:dyDescent="0.25">
      <c r="A436">
        <f t="shared" si="6"/>
        <v>435</v>
      </c>
      <c r="B436" t="s">
        <v>1095</v>
      </c>
      <c r="C436" t="s">
        <v>593</v>
      </c>
      <c r="D436" t="s">
        <v>160</v>
      </c>
      <c r="E436">
        <v>6</v>
      </c>
      <c r="F436" t="s">
        <v>126</v>
      </c>
      <c r="G436" t="s">
        <v>642</v>
      </c>
      <c r="H436" t="s">
        <v>126</v>
      </c>
      <c r="I436" t="s">
        <v>107</v>
      </c>
      <c r="J436" t="s">
        <v>131</v>
      </c>
      <c r="K436" t="s">
        <v>131</v>
      </c>
      <c r="L436" s="20">
        <v>42471</v>
      </c>
      <c r="M436" s="20">
        <v>42471</v>
      </c>
      <c r="N436" t="s">
        <v>1096</v>
      </c>
      <c r="O436">
        <v>4.25</v>
      </c>
      <c r="P436">
        <v>1</v>
      </c>
      <c r="Q436" s="20">
        <v>41010</v>
      </c>
      <c r="R436" t="s">
        <v>126</v>
      </c>
      <c r="S436" s="20">
        <v>41876</v>
      </c>
      <c r="T436">
        <v>1</v>
      </c>
      <c r="U436" s="20">
        <v>42471</v>
      </c>
      <c r="V436" t="s">
        <v>126</v>
      </c>
      <c r="W436">
        <v>0</v>
      </c>
      <c r="X436">
        <v>0</v>
      </c>
      <c r="Y436">
        <v>0</v>
      </c>
      <c r="Z436" t="str">
        <f>Tableau_Lancer_la_requête_à_partir_de_dbfin01[[#This Row],[CATEG_ISSUER]]</f>
        <v>Finance</v>
      </c>
      <c r="AC436">
        <v>435</v>
      </c>
    </row>
    <row r="437" spans="1:29" x14ac:dyDescent="0.25">
      <c r="A437">
        <f t="shared" si="6"/>
        <v>436</v>
      </c>
      <c r="B437" t="s">
        <v>1097</v>
      </c>
      <c r="C437" t="s">
        <v>538</v>
      </c>
      <c r="D437" t="s">
        <v>111</v>
      </c>
      <c r="E437">
        <v>9</v>
      </c>
      <c r="F437" t="s">
        <v>126</v>
      </c>
      <c r="G437" t="s">
        <v>1077</v>
      </c>
      <c r="H437" t="s">
        <v>126</v>
      </c>
      <c r="I437" t="s">
        <v>107</v>
      </c>
      <c r="J437" t="s">
        <v>114</v>
      </c>
      <c r="K437" t="s">
        <v>115</v>
      </c>
      <c r="L437" s="20">
        <v>45717</v>
      </c>
      <c r="M437" s="20">
        <v>45717</v>
      </c>
      <c r="N437" t="s">
        <v>1098</v>
      </c>
      <c r="O437">
        <v>5</v>
      </c>
      <c r="P437">
        <v>2</v>
      </c>
      <c r="Q437" s="20">
        <v>40057</v>
      </c>
      <c r="R437" t="s">
        <v>126</v>
      </c>
      <c r="S437" s="20">
        <v>41876</v>
      </c>
      <c r="T437">
        <v>1</v>
      </c>
      <c r="U437" s="20">
        <v>45717</v>
      </c>
      <c r="V437" t="s">
        <v>126</v>
      </c>
      <c r="W437">
        <v>0</v>
      </c>
      <c r="X437">
        <v>0</v>
      </c>
      <c r="Y437">
        <v>0</v>
      </c>
      <c r="Z437" t="str">
        <f>Tableau_Lancer_la_requête_à_partir_de_dbfin01[[#This Row],[CATEG_ISSUER]]</f>
        <v>poche_obligation</v>
      </c>
      <c r="AC437">
        <v>436</v>
      </c>
    </row>
    <row r="438" spans="1:29" x14ac:dyDescent="0.25">
      <c r="A438">
        <f t="shared" si="6"/>
        <v>437</v>
      </c>
      <c r="B438" t="s">
        <v>1099</v>
      </c>
      <c r="C438" t="s">
        <v>538</v>
      </c>
      <c r="D438" t="s">
        <v>111</v>
      </c>
      <c r="E438">
        <v>9</v>
      </c>
      <c r="F438" t="s">
        <v>126</v>
      </c>
      <c r="G438" t="s">
        <v>1077</v>
      </c>
      <c r="H438" t="s">
        <v>126</v>
      </c>
      <c r="I438" t="s">
        <v>107</v>
      </c>
      <c r="J438" t="s">
        <v>114</v>
      </c>
      <c r="K438" t="s">
        <v>115</v>
      </c>
      <c r="L438" s="20">
        <v>51380</v>
      </c>
      <c r="M438" s="20">
        <v>51380</v>
      </c>
      <c r="N438" t="s">
        <v>1100</v>
      </c>
      <c r="O438">
        <v>5</v>
      </c>
      <c r="P438">
        <v>2</v>
      </c>
      <c r="Q438" s="20">
        <v>40238</v>
      </c>
      <c r="R438" t="s">
        <v>126</v>
      </c>
      <c r="S438" s="20">
        <v>41876</v>
      </c>
      <c r="T438">
        <v>1</v>
      </c>
      <c r="U438" s="20">
        <v>51380</v>
      </c>
      <c r="V438" t="s">
        <v>126</v>
      </c>
      <c r="W438">
        <v>0</v>
      </c>
      <c r="X438">
        <v>0</v>
      </c>
      <c r="Y438">
        <v>0</v>
      </c>
      <c r="Z438" t="str">
        <f>Tableau_Lancer_la_requête_à_partir_de_dbfin01[[#This Row],[CATEG_ISSUER]]</f>
        <v>poche_obligation</v>
      </c>
      <c r="AC438">
        <v>437</v>
      </c>
    </row>
    <row r="439" spans="1:29" x14ac:dyDescent="0.25">
      <c r="A439">
        <f t="shared" si="6"/>
        <v>438</v>
      </c>
      <c r="B439" t="s">
        <v>1101</v>
      </c>
      <c r="C439" t="s">
        <v>538</v>
      </c>
      <c r="D439" t="s">
        <v>111</v>
      </c>
      <c r="E439">
        <v>9</v>
      </c>
      <c r="F439" t="s">
        <v>126</v>
      </c>
      <c r="G439" t="s">
        <v>1077</v>
      </c>
      <c r="H439" t="s">
        <v>126</v>
      </c>
      <c r="I439" t="s">
        <v>107</v>
      </c>
      <c r="J439" t="s">
        <v>114</v>
      </c>
      <c r="K439" t="s">
        <v>115</v>
      </c>
      <c r="L439" s="20">
        <v>46082</v>
      </c>
      <c r="M439" s="20">
        <v>46082</v>
      </c>
      <c r="N439" t="s">
        <v>1102</v>
      </c>
      <c r="O439">
        <v>4.5</v>
      </c>
      <c r="P439">
        <v>2</v>
      </c>
      <c r="Q439" s="20">
        <v>40603</v>
      </c>
      <c r="R439" t="s">
        <v>126</v>
      </c>
      <c r="S439" s="20">
        <v>41876</v>
      </c>
      <c r="T439">
        <v>1</v>
      </c>
      <c r="U439" s="20">
        <v>46082</v>
      </c>
      <c r="V439" t="s">
        <v>126</v>
      </c>
      <c r="W439">
        <v>0</v>
      </c>
      <c r="X439">
        <v>0</v>
      </c>
      <c r="Y439">
        <v>0</v>
      </c>
      <c r="Z439" t="str">
        <f>Tableau_Lancer_la_requête_à_partir_de_dbfin01[[#This Row],[CATEG_ISSUER]]</f>
        <v>poche_obligation</v>
      </c>
      <c r="AC439">
        <v>438</v>
      </c>
    </row>
    <row r="440" spans="1:29" x14ac:dyDescent="0.25">
      <c r="A440">
        <f t="shared" si="6"/>
        <v>439</v>
      </c>
      <c r="B440" t="s">
        <v>1103</v>
      </c>
      <c r="C440" t="s">
        <v>538</v>
      </c>
      <c r="D440" t="s">
        <v>111</v>
      </c>
      <c r="E440">
        <v>9</v>
      </c>
      <c r="F440" t="s">
        <v>126</v>
      </c>
      <c r="G440" t="s">
        <v>1077</v>
      </c>
      <c r="H440" t="s">
        <v>126</v>
      </c>
      <c r="I440" t="s">
        <v>107</v>
      </c>
      <c r="J440" t="s">
        <v>114</v>
      </c>
      <c r="K440" t="s">
        <v>115</v>
      </c>
      <c r="L440" s="20">
        <v>52841</v>
      </c>
      <c r="M440" s="20">
        <v>52841</v>
      </c>
      <c r="N440" t="s">
        <v>1104</v>
      </c>
      <c r="O440">
        <v>4.75</v>
      </c>
      <c r="P440">
        <v>2</v>
      </c>
      <c r="Q440" s="20">
        <v>41518</v>
      </c>
      <c r="R440" t="s">
        <v>126</v>
      </c>
      <c r="S440" s="20">
        <v>41876</v>
      </c>
      <c r="T440">
        <v>1</v>
      </c>
      <c r="U440" s="20">
        <v>52841</v>
      </c>
      <c r="V440" t="s">
        <v>126</v>
      </c>
      <c r="W440">
        <v>0</v>
      </c>
      <c r="X440">
        <v>0</v>
      </c>
      <c r="Y440">
        <v>0</v>
      </c>
      <c r="Z440" t="str">
        <f>Tableau_Lancer_la_requête_à_partir_de_dbfin01[[#This Row],[CATEG_ISSUER]]</f>
        <v>poche_obligation</v>
      </c>
      <c r="AC440">
        <v>439</v>
      </c>
    </row>
    <row r="441" spans="1:29" x14ac:dyDescent="0.25">
      <c r="A441">
        <f t="shared" si="6"/>
        <v>440</v>
      </c>
      <c r="B441" t="s">
        <v>1105</v>
      </c>
      <c r="C441" t="s">
        <v>538</v>
      </c>
      <c r="D441" t="s">
        <v>111</v>
      </c>
      <c r="E441">
        <v>9</v>
      </c>
      <c r="F441" t="s">
        <v>126</v>
      </c>
      <c r="G441" t="s">
        <v>1077</v>
      </c>
      <c r="H441" t="s">
        <v>126</v>
      </c>
      <c r="I441" t="s">
        <v>107</v>
      </c>
      <c r="J441" t="s">
        <v>114</v>
      </c>
      <c r="K441" t="s">
        <v>115</v>
      </c>
      <c r="L441" s="20">
        <v>53571</v>
      </c>
      <c r="M441" s="20">
        <v>53571</v>
      </c>
      <c r="N441" t="s">
        <v>1106</v>
      </c>
      <c r="O441">
        <v>3.25</v>
      </c>
      <c r="P441">
        <v>2</v>
      </c>
      <c r="Q441" s="20">
        <v>42064</v>
      </c>
      <c r="R441" t="s">
        <v>126</v>
      </c>
      <c r="S441" s="20">
        <v>41876</v>
      </c>
      <c r="T441">
        <v>1</v>
      </c>
      <c r="U441" s="20">
        <v>53571</v>
      </c>
      <c r="V441" t="s">
        <v>126</v>
      </c>
      <c r="W441">
        <v>0</v>
      </c>
      <c r="X441">
        <v>0</v>
      </c>
      <c r="Y441">
        <v>0</v>
      </c>
      <c r="Z441" t="str">
        <f>Tableau_Lancer_la_requête_à_partir_de_dbfin01[[#This Row],[CATEG_ISSUER]]</f>
        <v>poche_obligation</v>
      </c>
      <c r="AC441">
        <v>440</v>
      </c>
    </row>
    <row r="442" spans="1:29" x14ac:dyDescent="0.25">
      <c r="A442">
        <f t="shared" si="6"/>
        <v>441</v>
      </c>
      <c r="B442" t="s">
        <v>1107</v>
      </c>
      <c r="C442" t="s">
        <v>538</v>
      </c>
      <c r="D442" t="s">
        <v>111</v>
      </c>
      <c r="E442">
        <v>9</v>
      </c>
      <c r="F442" t="s">
        <v>126</v>
      </c>
      <c r="G442" t="s">
        <v>1077</v>
      </c>
      <c r="H442" t="s">
        <v>126</v>
      </c>
      <c r="I442" t="s">
        <v>107</v>
      </c>
      <c r="J442" t="s">
        <v>114</v>
      </c>
      <c r="K442" t="s">
        <v>115</v>
      </c>
      <c r="L442" s="20">
        <v>46327</v>
      </c>
      <c r="M442" s="20">
        <v>46327</v>
      </c>
      <c r="N442" t="s">
        <v>1108</v>
      </c>
      <c r="O442">
        <v>7.25</v>
      </c>
      <c r="P442">
        <v>2</v>
      </c>
      <c r="Q442" s="20">
        <v>35551</v>
      </c>
      <c r="R442" t="s">
        <v>126</v>
      </c>
      <c r="S442" s="20">
        <v>41876</v>
      </c>
      <c r="T442">
        <v>1</v>
      </c>
      <c r="U442" s="20">
        <v>46327</v>
      </c>
      <c r="V442" t="s">
        <v>126</v>
      </c>
      <c r="W442">
        <v>0</v>
      </c>
      <c r="X442">
        <v>0</v>
      </c>
      <c r="Y442">
        <v>0</v>
      </c>
      <c r="Z442" t="str">
        <f>Tableau_Lancer_la_requête_à_partir_de_dbfin01[[#This Row],[CATEG_ISSUER]]</f>
        <v>poche_obligation</v>
      </c>
      <c r="AC442">
        <v>441</v>
      </c>
    </row>
    <row r="443" spans="1:29" x14ac:dyDescent="0.25">
      <c r="A443">
        <f t="shared" si="6"/>
        <v>442</v>
      </c>
      <c r="B443" t="s">
        <v>1109</v>
      </c>
      <c r="C443" t="s">
        <v>110</v>
      </c>
      <c r="D443" t="s">
        <v>160</v>
      </c>
      <c r="E443">
        <v>6</v>
      </c>
      <c r="F443" t="s">
        <v>126</v>
      </c>
      <c r="G443" t="s">
        <v>309</v>
      </c>
      <c r="H443" t="s">
        <v>126</v>
      </c>
      <c r="I443" t="s">
        <v>107</v>
      </c>
      <c r="J443" t="s">
        <v>131</v>
      </c>
      <c r="K443" t="s">
        <v>131</v>
      </c>
      <c r="L443" s="20">
        <v>43865</v>
      </c>
      <c r="M443" s="20">
        <v>42404</v>
      </c>
      <c r="N443" t="s">
        <v>1110</v>
      </c>
      <c r="O443">
        <v>5.4</v>
      </c>
      <c r="P443">
        <v>4</v>
      </c>
      <c r="Q443" s="20">
        <v>39572</v>
      </c>
      <c r="R443" t="s">
        <v>126</v>
      </c>
      <c r="S443" s="20">
        <v>41876</v>
      </c>
      <c r="T443">
        <v>1</v>
      </c>
      <c r="U443" s="20">
        <v>42404</v>
      </c>
      <c r="V443" t="s">
        <v>164</v>
      </c>
      <c r="W443">
        <v>0</v>
      </c>
      <c r="X443">
        <v>0</v>
      </c>
      <c r="Y443">
        <v>0</v>
      </c>
      <c r="Z443" t="str">
        <f>Tableau_Lancer_la_requête_à_partir_de_dbfin01[[#This Row],[CATEG_ISSUER]]</f>
        <v>Finance</v>
      </c>
      <c r="AC443">
        <v>442</v>
      </c>
    </row>
    <row r="444" spans="1:29" x14ac:dyDescent="0.25">
      <c r="A444">
        <f t="shared" si="6"/>
        <v>443</v>
      </c>
      <c r="B444" t="s">
        <v>1111</v>
      </c>
      <c r="C444" t="s">
        <v>538</v>
      </c>
      <c r="D444" t="s">
        <v>111</v>
      </c>
      <c r="E444">
        <v>9</v>
      </c>
      <c r="G444" t="s">
        <v>126</v>
      </c>
      <c r="I444" t="s">
        <v>107</v>
      </c>
      <c r="J444" t="s">
        <v>114</v>
      </c>
      <c r="K444" t="s">
        <v>115</v>
      </c>
      <c r="L444" s="20">
        <v>46692</v>
      </c>
      <c r="M444" s="20"/>
      <c r="N444" t="s">
        <v>1112</v>
      </c>
      <c r="O444">
        <v>6.5</v>
      </c>
      <c r="P444">
        <v>2</v>
      </c>
      <c r="Q444" s="20">
        <v>35916</v>
      </c>
      <c r="R444" t="s">
        <v>126</v>
      </c>
      <c r="S444" s="20"/>
      <c r="U444" s="20"/>
      <c r="W444">
        <v>0</v>
      </c>
      <c r="X444">
        <v>0</v>
      </c>
      <c r="Y444">
        <v>0</v>
      </c>
      <c r="Z444" t="str">
        <f>Tableau_Lancer_la_requête_à_partir_de_dbfin01[[#This Row],[CATEG_ISSUER]]</f>
        <v>poche_obligation</v>
      </c>
      <c r="AC444">
        <v>443</v>
      </c>
    </row>
    <row r="445" spans="1:29" x14ac:dyDescent="0.25">
      <c r="A445">
        <f t="shared" si="6"/>
        <v>444</v>
      </c>
      <c r="B445" t="s">
        <v>1113</v>
      </c>
      <c r="C445" t="s">
        <v>593</v>
      </c>
      <c r="D445" t="s">
        <v>160</v>
      </c>
      <c r="E445">
        <v>6</v>
      </c>
      <c r="F445" t="s">
        <v>126</v>
      </c>
      <c r="G445" t="s">
        <v>642</v>
      </c>
      <c r="H445" t="s">
        <v>126</v>
      </c>
      <c r="I445" t="s">
        <v>107</v>
      </c>
      <c r="J445" t="s">
        <v>131</v>
      </c>
      <c r="K445" t="s">
        <v>131</v>
      </c>
      <c r="L445" s="20">
        <v>43476</v>
      </c>
      <c r="M445" s="20">
        <v>43476</v>
      </c>
      <c r="N445" t="s">
        <v>1114</v>
      </c>
      <c r="O445">
        <v>4.75</v>
      </c>
      <c r="P445">
        <v>1</v>
      </c>
      <c r="Q445" s="20">
        <v>41285</v>
      </c>
      <c r="R445" t="s">
        <v>126</v>
      </c>
      <c r="S445" s="20">
        <v>41876</v>
      </c>
      <c r="T445">
        <v>1</v>
      </c>
      <c r="U445" s="20">
        <v>43476</v>
      </c>
      <c r="V445" t="s">
        <v>126</v>
      </c>
      <c r="W445">
        <v>0</v>
      </c>
      <c r="X445">
        <v>0</v>
      </c>
      <c r="Y445">
        <v>0</v>
      </c>
      <c r="Z445" t="str">
        <f>Tableau_Lancer_la_requête_à_partir_de_dbfin01[[#This Row],[CATEG_ISSUER]]</f>
        <v>Finance</v>
      </c>
      <c r="AC445">
        <v>444</v>
      </c>
    </row>
    <row r="446" spans="1:29" x14ac:dyDescent="0.25">
      <c r="A446">
        <f t="shared" si="6"/>
        <v>445</v>
      </c>
      <c r="B446" t="s">
        <v>1115</v>
      </c>
      <c r="C446" t="s">
        <v>110</v>
      </c>
      <c r="D446" t="s">
        <v>160</v>
      </c>
      <c r="E446">
        <v>6</v>
      </c>
      <c r="F446" t="s">
        <v>126</v>
      </c>
      <c r="G446" t="s">
        <v>309</v>
      </c>
      <c r="H446" t="s">
        <v>126</v>
      </c>
      <c r="I446" t="s">
        <v>107</v>
      </c>
      <c r="J446" t="s">
        <v>131</v>
      </c>
      <c r="K446" t="s">
        <v>131</v>
      </c>
      <c r="L446" s="20">
        <v>42726</v>
      </c>
      <c r="M446" s="20">
        <v>42726</v>
      </c>
      <c r="N446" t="s">
        <v>1116</v>
      </c>
      <c r="O446">
        <v>4</v>
      </c>
      <c r="P446">
        <v>4</v>
      </c>
      <c r="Q446" s="20">
        <v>38433</v>
      </c>
      <c r="R446" t="s">
        <v>126</v>
      </c>
      <c r="S446" s="20">
        <v>41876</v>
      </c>
      <c r="T446">
        <v>1</v>
      </c>
      <c r="U446" s="20">
        <v>42726</v>
      </c>
      <c r="V446" t="s">
        <v>164</v>
      </c>
      <c r="W446">
        <v>0</v>
      </c>
      <c r="X446">
        <v>0</v>
      </c>
      <c r="Y446">
        <v>0</v>
      </c>
      <c r="Z446" t="str">
        <f>Tableau_Lancer_la_requête_à_partir_de_dbfin01[[#This Row],[CATEG_ISSUER]]</f>
        <v>Finance</v>
      </c>
      <c r="AC446">
        <v>445</v>
      </c>
    </row>
    <row r="447" spans="1:29" x14ac:dyDescent="0.25">
      <c r="A447">
        <f t="shared" si="6"/>
        <v>446</v>
      </c>
      <c r="B447" t="s">
        <v>1117</v>
      </c>
      <c r="C447" t="s">
        <v>110</v>
      </c>
      <c r="D447" t="s">
        <v>160</v>
      </c>
      <c r="E447">
        <v>6</v>
      </c>
      <c r="F447" t="s">
        <v>126</v>
      </c>
      <c r="G447" t="s">
        <v>309</v>
      </c>
      <c r="H447" t="s">
        <v>126</v>
      </c>
      <c r="I447" t="s">
        <v>107</v>
      </c>
      <c r="J447" t="s">
        <v>131</v>
      </c>
      <c r="K447" t="s">
        <v>131</v>
      </c>
      <c r="L447" s="20">
        <v>42794</v>
      </c>
      <c r="M447" s="20">
        <v>42794</v>
      </c>
      <c r="N447" t="s">
        <v>1118</v>
      </c>
      <c r="O447">
        <v>3.9</v>
      </c>
      <c r="P447">
        <v>4</v>
      </c>
      <c r="Q447" s="20">
        <v>38500</v>
      </c>
      <c r="R447" t="s">
        <v>126</v>
      </c>
      <c r="S447" s="20">
        <v>41876</v>
      </c>
      <c r="T447">
        <v>1</v>
      </c>
      <c r="U447" s="20">
        <v>42794</v>
      </c>
      <c r="V447" t="s">
        <v>164</v>
      </c>
      <c r="W447">
        <v>0</v>
      </c>
      <c r="X447">
        <v>0</v>
      </c>
      <c r="Y447">
        <v>0</v>
      </c>
      <c r="Z447" t="str">
        <f>Tableau_Lancer_la_requête_à_partir_de_dbfin01[[#This Row],[CATEG_ISSUER]]</f>
        <v>Finance</v>
      </c>
      <c r="AC447">
        <v>446</v>
      </c>
    </row>
    <row r="448" spans="1:29" x14ac:dyDescent="0.25">
      <c r="A448">
        <f t="shared" si="6"/>
        <v>447</v>
      </c>
      <c r="B448" t="s">
        <v>1119</v>
      </c>
      <c r="C448" t="s">
        <v>110</v>
      </c>
      <c r="D448" t="s">
        <v>160</v>
      </c>
      <c r="E448">
        <v>6</v>
      </c>
      <c r="F448" t="s">
        <v>126</v>
      </c>
      <c r="G448" t="s">
        <v>309</v>
      </c>
      <c r="H448" t="s">
        <v>126</v>
      </c>
      <c r="I448" t="s">
        <v>107</v>
      </c>
      <c r="J448" t="s">
        <v>131</v>
      </c>
      <c r="K448" t="s">
        <v>131</v>
      </c>
      <c r="L448" s="20">
        <v>43162</v>
      </c>
      <c r="M448" s="20">
        <v>42158</v>
      </c>
      <c r="N448" t="s">
        <v>1120</v>
      </c>
      <c r="O448">
        <v>4</v>
      </c>
      <c r="P448">
        <v>4</v>
      </c>
      <c r="Q448" s="20">
        <v>38871</v>
      </c>
      <c r="R448" t="s">
        <v>126</v>
      </c>
      <c r="S448" s="20">
        <v>41876</v>
      </c>
      <c r="T448">
        <v>1</v>
      </c>
      <c r="U448" s="20">
        <v>42158</v>
      </c>
      <c r="V448" t="s">
        <v>164</v>
      </c>
      <c r="W448">
        <v>0</v>
      </c>
      <c r="X448">
        <v>0</v>
      </c>
      <c r="Y448">
        <v>0</v>
      </c>
      <c r="Z448" t="str">
        <f>Tableau_Lancer_la_requête_à_partir_de_dbfin01[[#This Row],[CATEG_ISSUER]]</f>
        <v>Finance</v>
      </c>
      <c r="AC448">
        <v>447</v>
      </c>
    </row>
    <row r="449" spans="1:29" x14ac:dyDescent="0.25">
      <c r="A449">
        <f t="shared" si="6"/>
        <v>448</v>
      </c>
      <c r="B449" t="s">
        <v>1121</v>
      </c>
      <c r="C449" t="s">
        <v>110</v>
      </c>
      <c r="D449" t="s">
        <v>160</v>
      </c>
      <c r="E449">
        <v>6</v>
      </c>
      <c r="F449" t="s">
        <v>126</v>
      </c>
      <c r="G449" t="s">
        <v>309</v>
      </c>
      <c r="H449" t="s">
        <v>126</v>
      </c>
      <c r="I449" t="s">
        <v>107</v>
      </c>
      <c r="J449" t="s">
        <v>131</v>
      </c>
      <c r="K449" t="s">
        <v>131</v>
      </c>
      <c r="L449" s="20">
        <v>43585</v>
      </c>
      <c r="M449" s="20">
        <v>43585</v>
      </c>
      <c r="N449" t="s">
        <v>1122</v>
      </c>
      <c r="O449">
        <v>4.3</v>
      </c>
      <c r="P449">
        <v>4</v>
      </c>
      <c r="Q449" s="20">
        <v>39293</v>
      </c>
      <c r="R449" t="s">
        <v>126</v>
      </c>
      <c r="S449" s="20">
        <v>41876</v>
      </c>
      <c r="T449">
        <v>1</v>
      </c>
      <c r="U449" s="20">
        <v>43585</v>
      </c>
      <c r="V449" t="s">
        <v>126</v>
      </c>
      <c r="W449">
        <v>0</v>
      </c>
      <c r="X449">
        <v>0</v>
      </c>
      <c r="Y449">
        <v>0</v>
      </c>
      <c r="Z449" t="str">
        <f>Tableau_Lancer_la_requête_à_partir_de_dbfin01[[#This Row],[CATEG_ISSUER]]</f>
        <v>Finance</v>
      </c>
      <c r="AC449">
        <v>448</v>
      </c>
    </row>
    <row r="450" spans="1:29" x14ac:dyDescent="0.25">
      <c r="A450">
        <f t="shared" ref="A450:A513" si="7">AC450</f>
        <v>449</v>
      </c>
      <c r="B450" t="s">
        <v>1123</v>
      </c>
      <c r="C450" t="s">
        <v>110</v>
      </c>
      <c r="D450" t="s">
        <v>160</v>
      </c>
      <c r="E450">
        <v>6</v>
      </c>
      <c r="F450" t="s">
        <v>126</v>
      </c>
      <c r="G450" t="s">
        <v>309</v>
      </c>
      <c r="H450" t="s">
        <v>126</v>
      </c>
      <c r="I450" t="s">
        <v>107</v>
      </c>
      <c r="J450" t="s">
        <v>131</v>
      </c>
      <c r="K450" t="s">
        <v>131</v>
      </c>
      <c r="L450" s="20">
        <v>43082</v>
      </c>
      <c r="M450" s="20">
        <v>43082</v>
      </c>
      <c r="N450" t="s">
        <v>1124</v>
      </c>
      <c r="O450">
        <v>4.95</v>
      </c>
      <c r="P450">
        <v>1</v>
      </c>
      <c r="Q450" s="20">
        <v>39795</v>
      </c>
      <c r="R450" t="s">
        <v>126</v>
      </c>
      <c r="S450" s="20">
        <v>41876</v>
      </c>
      <c r="T450">
        <v>1</v>
      </c>
      <c r="U450" s="20">
        <v>43082</v>
      </c>
      <c r="V450" t="s">
        <v>126</v>
      </c>
      <c r="W450">
        <v>0</v>
      </c>
      <c r="X450">
        <v>0</v>
      </c>
      <c r="Y450">
        <v>0</v>
      </c>
      <c r="Z450" t="str">
        <f>Tableau_Lancer_la_requête_à_partir_de_dbfin01[[#This Row],[CATEG_ISSUER]]</f>
        <v>Finance</v>
      </c>
      <c r="AC450">
        <v>449</v>
      </c>
    </row>
    <row r="451" spans="1:29" x14ac:dyDescent="0.25">
      <c r="A451">
        <f t="shared" si="7"/>
        <v>450</v>
      </c>
      <c r="B451" t="s">
        <v>1125</v>
      </c>
      <c r="C451" t="s">
        <v>538</v>
      </c>
      <c r="D451" t="s">
        <v>111</v>
      </c>
      <c r="E451">
        <v>9</v>
      </c>
      <c r="I451" t="s">
        <v>107</v>
      </c>
      <c r="J451" t="s">
        <v>114</v>
      </c>
      <c r="K451" t="s">
        <v>115</v>
      </c>
      <c r="L451" s="20">
        <v>45352</v>
      </c>
      <c r="M451" s="20"/>
      <c r="N451" t="s">
        <v>1126</v>
      </c>
      <c r="O451">
        <v>4.5</v>
      </c>
      <c r="P451">
        <v>2</v>
      </c>
      <c r="Q451" s="20">
        <v>41518</v>
      </c>
      <c r="R451" t="s">
        <v>126</v>
      </c>
      <c r="S451" s="20">
        <v>42064</v>
      </c>
      <c r="U451" s="20"/>
      <c r="W451">
        <v>0</v>
      </c>
      <c r="X451">
        <v>0</v>
      </c>
      <c r="Y451">
        <v>0</v>
      </c>
      <c r="Z451" t="str">
        <f>Tableau_Lancer_la_requête_à_partir_de_dbfin01[[#This Row],[CATEG_ISSUER]]</f>
        <v>poche_obligation</v>
      </c>
      <c r="AC451">
        <v>450</v>
      </c>
    </row>
    <row r="452" spans="1:29" x14ac:dyDescent="0.25">
      <c r="A452">
        <f t="shared" si="7"/>
        <v>451</v>
      </c>
      <c r="B452" t="s">
        <v>1127</v>
      </c>
      <c r="C452" t="s">
        <v>110</v>
      </c>
      <c r="D452" t="s">
        <v>129</v>
      </c>
      <c r="E452">
        <v>9</v>
      </c>
      <c r="G452" t="s">
        <v>1128</v>
      </c>
      <c r="H452" t="s">
        <v>126</v>
      </c>
      <c r="I452" t="s">
        <v>107</v>
      </c>
      <c r="J452" t="s">
        <v>131</v>
      </c>
      <c r="K452" t="s">
        <v>131</v>
      </c>
      <c r="L452" s="20">
        <v>43894</v>
      </c>
      <c r="M452" s="20"/>
      <c r="N452" t="s">
        <v>1129</v>
      </c>
      <c r="O452">
        <v>0.625</v>
      </c>
      <c r="P452">
        <v>1</v>
      </c>
      <c r="Q452" s="20">
        <v>42433</v>
      </c>
      <c r="R452" t="s">
        <v>126</v>
      </c>
      <c r="S452" s="20">
        <v>42062</v>
      </c>
      <c r="T452">
        <v>0.66600000858306885</v>
      </c>
      <c r="U452" s="20"/>
      <c r="W452">
        <v>0</v>
      </c>
      <c r="X452">
        <v>0</v>
      </c>
      <c r="Y452">
        <v>0</v>
      </c>
      <c r="Z452" t="str">
        <f>Tableau_Lancer_la_requête_à_partir_de_dbfin01[[#This Row],[CATEG_ISSUER]]</f>
        <v>Corporate</v>
      </c>
      <c r="AC452">
        <v>451</v>
      </c>
    </row>
    <row r="453" spans="1:29" x14ac:dyDescent="0.25">
      <c r="A453">
        <f t="shared" si="7"/>
        <v>452</v>
      </c>
      <c r="B453" t="s">
        <v>1130</v>
      </c>
      <c r="C453" t="s">
        <v>110</v>
      </c>
      <c r="D453" t="s">
        <v>160</v>
      </c>
      <c r="E453">
        <v>9</v>
      </c>
      <c r="F453" t="s">
        <v>126</v>
      </c>
      <c r="G453" t="s">
        <v>309</v>
      </c>
      <c r="H453" t="s">
        <v>126</v>
      </c>
      <c r="I453" t="s">
        <v>107</v>
      </c>
      <c r="J453" t="s">
        <v>131</v>
      </c>
      <c r="K453" t="s">
        <v>131</v>
      </c>
      <c r="L453" s="20">
        <v>43132</v>
      </c>
      <c r="M453" s="20">
        <v>43132</v>
      </c>
      <c r="N453" t="s">
        <v>1131</v>
      </c>
      <c r="O453">
        <v>5.9710000000000001</v>
      </c>
      <c r="P453">
        <v>1</v>
      </c>
      <c r="Q453" s="20">
        <v>39845</v>
      </c>
      <c r="R453" t="s">
        <v>126</v>
      </c>
      <c r="S453" s="20">
        <v>41876</v>
      </c>
      <c r="T453">
        <v>1</v>
      </c>
      <c r="U453" s="20">
        <v>43132</v>
      </c>
      <c r="V453" t="s">
        <v>164</v>
      </c>
      <c r="W453">
        <v>0</v>
      </c>
      <c r="X453">
        <v>0</v>
      </c>
      <c r="Y453">
        <v>0</v>
      </c>
      <c r="Z453" t="str">
        <f>Tableau_Lancer_la_requête_à_partir_de_dbfin01[[#This Row],[CATEG_ISSUER]]</f>
        <v>Finance</v>
      </c>
      <c r="AC453">
        <v>452</v>
      </c>
    </row>
    <row r="454" spans="1:29" x14ac:dyDescent="0.25">
      <c r="A454">
        <f t="shared" si="7"/>
        <v>453</v>
      </c>
      <c r="B454" t="s">
        <v>1132</v>
      </c>
      <c r="C454" t="s">
        <v>110</v>
      </c>
      <c r="D454" t="s">
        <v>160</v>
      </c>
      <c r="E454">
        <v>9</v>
      </c>
      <c r="F454" t="s">
        <v>126</v>
      </c>
      <c r="G454" t="s">
        <v>309</v>
      </c>
      <c r="H454" t="s">
        <v>126</v>
      </c>
      <c r="I454" t="s">
        <v>107</v>
      </c>
      <c r="J454" t="s">
        <v>131</v>
      </c>
      <c r="K454" t="s">
        <v>131</v>
      </c>
      <c r="L454" s="20">
        <v>43453</v>
      </c>
      <c r="M454" s="20">
        <v>43453</v>
      </c>
      <c r="N454" t="s">
        <v>1133</v>
      </c>
      <c r="O454">
        <v>6.867</v>
      </c>
      <c r="P454">
        <v>1</v>
      </c>
      <c r="Q454" s="20">
        <v>40166</v>
      </c>
      <c r="R454" t="s">
        <v>126</v>
      </c>
      <c r="S454" s="20">
        <v>41876</v>
      </c>
      <c r="T454">
        <v>1</v>
      </c>
      <c r="U454" s="20">
        <v>43453</v>
      </c>
      <c r="V454" t="s">
        <v>164</v>
      </c>
      <c r="W454">
        <v>0</v>
      </c>
      <c r="X454">
        <v>0</v>
      </c>
      <c r="Y454">
        <v>0</v>
      </c>
      <c r="Z454" t="str">
        <f>Tableau_Lancer_la_requête_à_partir_de_dbfin01[[#This Row],[CATEG_ISSUER]]</f>
        <v>Finance</v>
      </c>
      <c r="AC454">
        <v>453</v>
      </c>
    </row>
    <row r="455" spans="1:29" x14ac:dyDescent="0.25">
      <c r="A455">
        <f t="shared" si="7"/>
        <v>454</v>
      </c>
      <c r="B455" t="s">
        <v>1134</v>
      </c>
      <c r="C455" t="s">
        <v>110</v>
      </c>
      <c r="D455" t="s">
        <v>160</v>
      </c>
      <c r="E455">
        <v>6</v>
      </c>
      <c r="F455" t="s">
        <v>126</v>
      </c>
      <c r="G455" t="s">
        <v>309</v>
      </c>
      <c r="H455" t="s">
        <v>126</v>
      </c>
      <c r="I455" t="s">
        <v>107</v>
      </c>
      <c r="J455" t="s">
        <v>131</v>
      </c>
      <c r="K455" t="s">
        <v>131</v>
      </c>
      <c r="L455" s="20">
        <v>42764</v>
      </c>
      <c r="M455" s="20">
        <v>42764</v>
      </c>
      <c r="N455" t="s">
        <v>1135</v>
      </c>
      <c r="O455">
        <v>0</v>
      </c>
      <c r="P455">
        <v>1</v>
      </c>
      <c r="Q455" s="20">
        <v>18264</v>
      </c>
      <c r="R455" t="s">
        <v>126</v>
      </c>
      <c r="S455" s="20">
        <v>41876</v>
      </c>
      <c r="T455">
        <v>1</v>
      </c>
      <c r="U455" s="20">
        <v>42764</v>
      </c>
      <c r="V455" t="s">
        <v>126</v>
      </c>
      <c r="W455">
        <v>0</v>
      </c>
      <c r="X455">
        <v>0</v>
      </c>
      <c r="Y455">
        <v>0</v>
      </c>
      <c r="Z455" t="str">
        <f>Tableau_Lancer_la_requête_à_partir_de_dbfin01[[#This Row],[CATEG_ISSUER]]</f>
        <v>Finance</v>
      </c>
      <c r="AC455">
        <v>454</v>
      </c>
    </row>
    <row r="456" spans="1:29" x14ac:dyDescent="0.25">
      <c r="A456">
        <f t="shared" si="7"/>
        <v>455</v>
      </c>
      <c r="B456" t="s">
        <v>1136</v>
      </c>
      <c r="C456" t="s">
        <v>110</v>
      </c>
      <c r="D456" t="s">
        <v>160</v>
      </c>
      <c r="E456">
        <v>9</v>
      </c>
      <c r="F456" t="s">
        <v>126</v>
      </c>
      <c r="G456" t="s">
        <v>309</v>
      </c>
      <c r="H456" t="s">
        <v>126</v>
      </c>
      <c r="I456" t="s">
        <v>107</v>
      </c>
      <c r="J456" t="s">
        <v>131</v>
      </c>
      <c r="K456" t="s">
        <v>131</v>
      </c>
      <c r="L456" s="20">
        <v>43627</v>
      </c>
      <c r="M456" s="20">
        <v>43627</v>
      </c>
      <c r="N456" t="s">
        <v>1137</v>
      </c>
      <c r="O456">
        <v>5.875</v>
      </c>
      <c r="P456">
        <v>1</v>
      </c>
      <c r="Q456" s="20">
        <v>40340</v>
      </c>
      <c r="R456" t="s">
        <v>126</v>
      </c>
      <c r="S456" s="20">
        <v>41876</v>
      </c>
      <c r="T456">
        <v>1</v>
      </c>
      <c r="U456" s="20">
        <v>43627</v>
      </c>
      <c r="V456" t="s">
        <v>164</v>
      </c>
      <c r="W456">
        <v>0</v>
      </c>
      <c r="X456">
        <v>0</v>
      </c>
      <c r="Y456">
        <v>0</v>
      </c>
      <c r="Z456" t="str">
        <f>Tableau_Lancer_la_requête_à_partir_de_dbfin01[[#This Row],[CATEG_ISSUER]]</f>
        <v>Finance</v>
      </c>
      <c r="AC456">
        <v>455</v>
      </c>
    </row>
    <row r="457" spans="1:29" x14ac:dyDescent="0.25">
      <c r="A457">
        <f t="shared" si="7"/>
        <v>456</v>
      </c>
      <c r="B457" t="s">
        <v>1138</v>
      </c>
      <c r="C457" t="s">
        <v>110</v>
      </c>
      <c r="D457" t="s">
        <v>160</v>
      </c>
      <c r="E457">
        <v>6</v>
      </c>
      <c r="F457" t="s">
        <v>126</v>
      </c>
      <c r="G457" t="s">
        <v>309</v>
      </c>
      <c r="H457" t="s">
        <v>126</v>
      </c>
      <c r="I457" t="s">
        <v>107</v>
      </c>
      <c r="J457" t="s">
        <v>131</v>
      </c>
      <c r="K457" t="s">
        <v>131</v>
      </c>
      <c r="L457" s="20">
        <v>43026</v>
      </c>
      <c r="M457" s="20">
        <v>43026</v>
      </c>
      <c r="N457" t="s">
        <v>1139</v>
      </c>
      <c r="O457">
        <v>1.875</v>
      </c>
      <c r="P457">
        <v>1</v>
      </c>
      <c r="Q457" s="20">
        <v>41565</v>
      </c>
      <c r="R457" t="s">
        <v>126</v>
      </c>
      <c r="S457" s="20">
        <v>41876</v>
      </c>
      <c r="T457">
        <v>1</v>
      </c>
      <c r="U457" s="20">
        <v>43026</v>
      </c>
      <c r="V457" t="s">
        <v>126</v>
      </c>
      <c r="W457">
        <v>0</v>
      </c>
      <c r="X457">
        <v>0</v>
      </c>
      <c r="Y457">
        <v>0</v>
      </c>
      <c r="Z457" t="str">
        <f>Tableau_Lancer_la_requête_à_partir_de_dbfin01[[#This Row],[CATEG_ISSUER]]</f>
        <v>Finance</v>
      </c>
      <c r="AC457">
        <v>456</v>
      </c>
    </row>
    <row r="458" spans="1:29" x14ac:dyDescent="0.25">
      <c r="A458">
        <f t="shared" si="7"/>
        <v>457</v>
      </c>
      <c r="B458" t="s">
        <v>1140</v>
      </c>
      <c r="C458" t="s">
        <v>110</v>
      </c>
      <c r="D458" t="s">
        <v>160</v>
      </c>
      <c r="E458">
        <v>6</v>
      </c>
      <c r="F458" t="s">
        <v>126</v>
      </c>
      <c r="G458" t="s">
        <v>309</v>
      </c>
      <c r="H458" t="s">
        <v>126</v>
      </c>
      <c r="I458" t="s">
        <v>107</v>
      </c>
      <c r="J458" t="s">
        <v>131</v>
      </c>
      <c r="K458" t="s">
        <v>131</v>
      </c>
      <c r="L458" s="20">
        <v>43171</v>
      </c>
      <c r="M458" s="20">
        <v>43171</v>
      </c>
      <c r="N458" t="s">
        <v>1141</v>
      </c>
      <c r="O458">
        <v>1.75</v>
      </c>
      <c r="P458">
        <v>1</v>
      </c>
      <c r="Q458" s="20">
        <v>41710</v>
      </c>
      <c r="R458" t="s">
        <v>126</v>
      </c>
      <c r="S458" s="20">
        <v>41876</v>
      </c>
      <c r="T458">
        <v>1</v>
      </c>
      <c r="U458" s="20">
        <v>43171</v>
      </c>
      <c r="V458" t="s">
        <v>126</v>
      </c>
      <c r="W458">
        <v>0</v>
      </c>
      <c r="X458">
        <v>0</v>
      </c>
      <c r="Y458">
        <v>0</v>
      </c>
      <c r="Z458" t="str">
        <f>Tableau_Lancer_la_requête_à_partir_de_dbfin01[[#This Row],[CATEG_ISSUER]]</f>
        <v>Finance</v>
      </c>
      <c r="AC458">
        <v>457</v>
      </c>
    </row>
    <row r="459" spans="1:29" x14ac:dyDescent="0.25">
      <c r="A459">
        <f t="shared" si="7"/>
        <v>458</v>
      </c>
      <c r="B459" t="s">
        <v>1142</v>
      </c>
      <c r="C459" t="s">
        <v>538</v>
      </c>
      <c r="D459" t="s">
        <v>129</v>
      </c>
      <c r="E459">
        <v>10</v>
      </c>
      <c r="F459" t="s">
        <v>126</v>
      </c>
      <c r="G459" t="s">
        <v>1143</v>
      </c>
      <c r="H459" t="s">
        <v>126</v>
      </c>
      <c r="I459" t="s">
        <v>107</v>
      </c>
      <c r="J459" t="s">
        <v>131</v>
      </c>
      <c r="K459" t="s">
        <v>131</v>
      </c>
      <c r="L459" s="20">
        <v>43355</v>
      </c>
      <c r="M459" s="20">
        <v>43355</v>
      </c>
      <c r="N459" t="s">
        <v>1144</v>
      </c>
      <c r="O459">
        <v>3.75</v>
      </c>
      <c r="P459">
        <v>1</v>
      </c>
      <c r="Q459" s="20">
        <v>41894</v>
      </c>
      <c r="R459" t="s">
        <v>126</v>
      </c>
      <c r="S459" s="20">
        <v>41876</v>
      </c>
      <c r="T459">
        <v>1</v>
      </c>
      <c r="U459" s="20">
        <v>43355</v>
      </c>
      <c r="V459" t="s">
        <v>126</v>
      </c>
      <c r="W459">
        <v>0</v>
      </c>
      <c r="X459">
        <v>0</v>
      </c>
      <c r="Y459">
        <v>0</v>
      </c>
      <c r="Z459" t="str">
        <f>Tableau_Lancer_la_requête_à_partir_de_dbfin01[[#This Row],[CATEG_ISSUER]]</f>
        <v>Corporate</v>
      </c>
      <c r="AC459">
        <v>458</v>
      </c>
    </row>
    <row r="460" spans="1:29" x14ac:dyDescent="0.25">
      <c r="A460">
        <f t="shared" si="7"/>
        <v>459</v>
      </c>
      <c r="B460" t="s">
        <v>1145</v>
      </c>
      <c r="C460" t="s">
        <v>110</v>
      </c>
      <c r="D460" t="s">
        <v>129</v>
      </c>
      <c r="E460">
        <v>10</v>
      </c>
      <c r="F460" t="s">
        <v>126</v>
      </c>
      <c r="G460" t="s">
        <v>1146</v>
      </c>
      <c r="H460" t="s">
        <v>126</v>
      </c>
      <c r="I460" t="s">
        <v>107</v>
      </c>
      <c r="J460" t="s">
        <v>131</v>
      </c>
      <c r="K460" t="s">
        <v>131</v>
      </c>
      <c r="L460" s="20">
        <v>42905</v>
      </c>
      <c r="M460" s="20">
        <v>42905</v>
      </c>
      <c r="N460" t="s">
        <v>1147</v>
      </c>
      <c r="O460">
        <v>2.875</v>
      </c>
      <c r="P460">
        <v>1</v>
      </c>
      <c r="Q460" s="20">
        <v>41444</v>
      </c>
      <c r="R460" t="s">
        <v>126</v>
      </c>
      <c r="S460" s="20">
        <v>41876</v>
      </c>
      <c r="T460">
        <v>1</v>
      </c>
      <c r="U460" s="20">
        <v>42905</v>
      </c>
      <c r="V460" t="s">
        <v>126</v>
      </c>
      <c r="W460">
        <v>0</v>
      </c>
      <c r="X460">
        <v>0</v>
      </c>
      <c r="Y460">
        <v>0</v>
      </c>
      <c r="Z460" t="str">
        <f>Tableau_Lancer_la_requête_à_partir_de_dbfin01[[#This Row],[CATEG_ISSUER]]</f>
        <v>Corporate</v>
      </c>
      <c r="AC460">
        <v>459</v>
      </c>
    </row>
    <row r="461" spans="1:29" x14ac:dyDescent="0.25">
      <c r="A461">
        <f t="shared" si="7"/>
        <v>460</v>
      </c>
      <c r="B461" t="s">
        <v>1148</v>
      </c>
      <c r="C461" t="s">
        <v>110</v>
      </c>
      <c r="D461" t="s">
        <v>129</v>
      </c>
      <c r="E461">
        <v>10</v>
      </c>
      <c r="F461" t="s">
        <v>126</v>
      </c>
      <c r="G461" t="s">
        <v>1146</v>
      </c>
      <c r="H461" t="s">
        <v>126</v>
      </c>
      <c r="I461" t="s">
        <v>107</v>
      </c>
      <c r="J461" t="s">
        <v>131</v>
      </c>
      <c r="K461" t="s">
        <v>131</v>
      </c>
      <c r="L461" s="20">
        <v>43545</v>
      </c>
      <c r="M461" s="20">
        <v>43545</v>
      </c>
      <c r="N461" t="s">
        <v>1149</v>
      </c>
      <c r="O461">
        <v>2.5</v>
      </c>
      <c r="P461">
        <v>1</v>
      </c>
      <c r="Q461" s="20">
        <v>41719</v>
      </c>
      <c r="R461" t="s">
        <v>126</v>
      </c>
      <c r="S461" s="20">
        <v>41876</v>
      </c>
      <c r="T461">
        <v>1</v>
      </c>
      <c r="U461" s="20">
        <v>43545</v>
      </c>
      <c r="V461" t="s">
        <v>126</v>
      </c>
      <c r="W461">
        <v>0</v>
      </c>
      <c r="X461">
        <v>0</v>
      </c>
      <c r="Y461">
        <v>0</v>
      </c>
      <c r="Z461" t="str">
        <f>Tableau_Lancer_la_requête_à_partir_de_dbfin01[[#This Row],[CATEG_ISSUER]]</f>
        <v>Corporate</v>
      </c>
      <c r="AC461">
        <v>460</v>
      </c>
    </row>
    <row r="462" spans="1:29" x14ac:dyDescent="0.25">
      <c r="A462">
        <f t="shared" si="7"/>
        <v>461</v>
      </c>
      <c r="B462" t="s">
        <v>1150</v>
      </c>
      <c r="C462" t="s">
        <v>593</v>
      </c>
      <c r="D462" t="s">
        <v>160</v>
      </c>
      <c r="E462">
        <v>6</v>
      </c>
      <c r="F462" t="s">
        <v>126</v>
      </c>
      <c r="G462" t="s">
        <v>1151</v>
      </c>
      <c r="H462" t="s">
        <v>126</v>
      </c>
      <c r="I462" t="s">
        <v>107</v>
      </c>
      <c r="J462" t="s">
        <v>131</v>
      </c>
      <c r="K462" t="s">
        <v>131</v>
      </c>
      <c r="L462" s="20">
        <v>43123</v>
      </c>
      <c r="M462" s="20">
        <v>43123</v>
      </c>
      <c r="N462" t="s">
        <v>1152</v>
      </c>
      <c r="O462">
        <v>2</v>
      </c>
      <c r="P462">
        <v>1</v>
      </c>
      <c r="Q462" s="20">
        <v>41662</v>
      </c>
      <c r="R462" t="s">
        <v>126</v>
      </c>
      <c r="S462" s="20">
        <v>41876</v>
      </c>
      <c r="T462">
        <v>1</v>
      </c>
      <c r="U462" s="20">
        <v>43123</v>
      </c>
      <c r="V462" t="s">
        <v>126</v>
      </c>
      <c r="W462">
        <v>0</v>
      </c>
      <c r="X462">
        <v>0</v>
      </c>
      <c r="Y462">
        <v>0</v>
      </c>
      <c r="Z462" t="str">
        <f>Tableau_Lancer_la_requête_à_partir_de_dbfin01[[#This Row],[CATEG_ISSUER]]</f>
        <v>Finance</v>
      </c>
      <c r="AC462">
        <v>461</v>
      </c>
    </row>
    <row r="463" spans="1:29" x14ac:dyDescent="0.25">
      <c r="A463">
        <f t="shared" si="7"/>
        <v>462</v>
      </c>
      <c r="B463" t="s">
        <v>1153</v>
      </c>
      <c r="C463" t="s">
        <v>1154</v>
      </c>
      <c r="D463" t="s">
        <v>129</v>
      </c>
      <c r="E463">
        <v>8</v>
      </c>
      <c r="F463" t="s">
        <v>126</v>
      </c>
      <c r="G463" t="s">
        <v>1155</v>
      </c>
      <c r="H463" t="s">
        <v>126</v>
      </c>
      <c r="I463" t="s">
        <v>107</v>
      </c>
      <c r="J463" t="s">
        <v>131</v>
      </c>
      <c r="K463" t="s">
        <v>131</v>
      </c>
      <c r="L463" s="20">
        <v>43203</v>
      </c>
      <c r="M463" s="20">
        <v>43203</v>
      </c>
      <c r="N463" t="s">
        <v>1156</v>
      </c>
      <c r="O463">
        <v>4.75</v>
      </c>
      <c r="P463">
        <v>1</v>
      </c>
      <c r="Q463" s="20">
        <v>41012</v>
      </c>
      <c r="R463" t="s">
        <v>126</v>
      </c>
      <c r="S463" s="20">
        <v>41876</v>
      </c>
      <c r="T463">
        <v>1</v>
      </c>
      <c r="U463" s="20">
        <v>43203</v>
      </c>
      <c r="V463" t="s">
        <v>126</v>
      </c>
      <c r="W463">
        <v>0</v>
      </c>
      <c r="X463">
        <v>0</v>
      </c>
      <c r="Y463">
        <v>0</v>
      </c>
      <c r="Z463" t="str">
        <f>Tableau_Lancer_la_requête_à_partir_de_dbfin01[[#This Row],[CATEG_ISSUER]]</f>
        <v>Corporate</v>
      </c>
      <c r="AC463">
        <v>462</v>
      </c>
    </row>
    <row r="464" spans="1:29" x14ac:dyDescent="0.25">
      <c r="A464">
        <f t="shared" si="7"/>
        <v>463</v>
      </c>
      <c r="B464" t="s">
        <v>1157</v>
      </c>
      <c r="C464" t="s">
        <v>1154</v>
      </c>
      <c r="D464" t="s">
        <v>129</v>
      </c>
      <c r="E464">
        <v>8</v>
      </c>
      <c r="F464" t="s">
        <v>126</v>
      </c>
      <c r="G464" t="s">
        <v>1155</v>
      </c>
      <c r="H464" t="s">
        <v>126</v>
      </c>
      <c r="I464" t="s">
        <v>107</v>
      </c>
      <c r="J464" t="s">
        <v>131</v>
      </c>
      <c r="K464" t="s">
        <v>131</v>
      </c>
      <c r="L464" s="20">
        <v>43784</v>
      </c>
      <c r="M464" s="20">
        <v>43784</v>
      </c>
      <c r="N464" t="s">
        <v>1158</v>
      </c>
      <c r="O464">
        <v>2.75</v>
      </c>
      <c r="P464">
        <v>1</v>
      </c>
      <c r="Q464" s="20">
        <v>41593</v>
      </c>
      <c r="R464" t="s">
        <v>126</v>
      </c>
      <c r="S464" s="20">
        <v>41876</v>
      </c>
      <c r="T464">
        <v>1</v>
      </c>
      <c r="U464" s="20">
        <v>43784</v>
      </c>
      <c r="V464" t="s">
        <v>126</v>
      </c>
      <c r="W464">
        <v>0</v>
      </c>
      <c r="X464">
        <v>0</v>
      </c>
      <c r="Y464">
        <v>0</v>
      </c>
      <c r="Z464" t="str">
        <f>Tableau_Lancer_la_requête_à_partir_de_dbfin01[[#This Row],[CATEG_ISSUER]]</f>
        <v>Corporate</v>
      </c>
      <c r="AC464">
        <v>463</v>
      </c>
    </row>
    <row r="465" spans="1:29" x14ac:dyDescent="0.25">
      <c r="A465">
        <f t="shared" si="7"/>
        <v>464</v>
      </c>
      <c r="B465" t="s">
        <v>1159</v>
      </c>
      <c r="C465" t="s">
        <v>110</v>
      </c>
      <c r="D465" t="s">
        <v>129</v>
      </c>
      <c r="E465">
        <v>5</v>
      </c>
      <c r="F465" t="s">
        <v>126</v>
      </c>
      <c r="G465" t="s">
        <v>1160</v>
      </c>
      <c r="H465" t="s">
        <v>126</v>
      </c>
      <c r="I465" t="s">
        <v>107</v>
      </c>
      <c r="J465" t="s">
        <v>131</v>
      </c>
      <c r="K465" t="s">
        <v>131</v>
      </c>
      <c r="L465" s="20">
        <v>43627</v>
      </c>
      <c r="M465" s="20">
        <v>43627</v>
      </c>
      <c r="N465" t="s">
        <v>1161</v>
      </c>
      <c r="O465">
        <v>2.375</v>
      </c>
      <c r="P465">
        <v>1</v>
      </c>
      <c r="Q465" s="20">
        <v>41436</v>
      </c>
      <c r="R465" t="s">
        <v>126</v>
      </c>
      <c r="S465" s="20">
        <v>41876</v>
      </c>
      <c r="T465">
        <v>1</v>
      </c>
      <c r="U465" s="20">
        <v>43627</v>
      </c>
      <c r="V465" t="s">
        <v>126</v>
      </c>
      <c r="W465">
        <v>0</v>
      </c>
      <c r="X465">
        <v>0</v>
      </c>
      <c r="Y465">
        <v>0</v>
      </c>
      <c r="Z465" t="str">
        <f>Tableau_Lancer_la_requête_à_partir_de_dbfin01[[#This Row],[CATEG_ISSUER]]</f>
        <v>Corporate</v>
      </c>
      <c r="AC465">
        <v>464</v>
      </c>
    </row>
    <row r="466" spans="1:29" x14ac:dyDescent="0.25">
      <c r="A466">
        <f t="shared" si="7"/>
        <v>465</v>
      </c>
      <c r="B466" t="s">
        <v>1162</v>
      </c>
      <c r="C466" t="s">
        <v>593</v>
      </c>
      <c r="D466" t="s">
        <v>160</v>
      </c>
      <c r="E466">
        <v>7</v>
      </c>
      <c r="F466" t="s">
        <v>126</v>
      </c>
      <c r="G466" t="s">
        <v>1163</v>
      </c>
      <c r="H466" t="s">
        <v>126</v>
      </c>
      <c r="I466" t="s">
        <v>107</v>
      </c>
      <c r="J466" t="s">
        <v>131</v>
      </c>
      <c r="K466" t="s">
        <v>131</v>
      </c>
      <c r="L466" s="20">
        <v>42934</v>
      </c>
      <c r="M466" s="20">
        <v>42934</v>
      </c>
      <c r="N466" t="s">
        <v>1164</v>
      </c>
      <c r="O466">
        <v>3</v>
      </c>
      <c r="P466">
        <v>1</v>
      </c>
      <c r="Q466" s="20">
        <v>41473</v>
      </c>
      <c r="R466" t="s">
        <v>126</v>
      </c>
      <c r="S466" s="20">
        <v>41876</v>
      </c>
      <c r="T466">
        <v>1</v>
      </c>
      <c r="U466" s="20">
        <v>42934</v>
      </c>
      <c r="V466" t="s">
        <v>126</v>
      </c>
      <c r="W466">
        <v>0</v>
      </c>
      <c r="X466">
        <v>0</v>
      </c>
      <c r="Y466">
        <v>0</v>
      </c>
      <c r="Z466" t="str">
        <f>Tableau_Lancer_la_requête_à_partir_de_dbfin01[[#This Row],[CATEG_ISSUER]]</f>
        <v>Finance</v>
      </c>
      <c r="AC466">
        <v>465</v>
      </c>
    </row>
    <row r="467" spans="1:29" x14ac:dyDescent="0.25">
      <c r="A467">
        <f t="shared" si="7"/>
        <v>466</v>
      </c>
      <c r="B467" t="s">
        <v>1165</v>
      </c>
      <c r="C467" t="s">
        <v>538</v>
      </c>
      <c r="D467" t="s">
        <v>129</v>
      </c>
      <c r="E467">
        <v>9</v>
      </c>
      <c r="F467" t="s">
        <v>126</v>
      </c>
      <c r="G467" t="s">
        <v>1166</v>
      </c>
      <c r="H467" t="s">
        <v>126</v>
      </c>
      <c r="I467" t="s">
        <v>107</v>
      </c>
      <c r="J467" t="s">
        <v>131</v>
      </c>
      <c r="K467" t="s">
        <v>131</v>
      </c>
      <c r="L467" s="20">
        <v>42676</v>
      </c>
      <c r="M467" s="20">
        <v>42676</v>
      </c>
      <c r="N467" t="s">
        <v>1167</v>
      </c>
      <c r="O467">
        <v>4.5</v>
      </c>
      <c r="P467">
        <v>1</v>
      </c>
      <c r="Q467" s="20">
        <v>40484</v>
      </c>
      <c r="R467" t="s">
        <v>126</v>
      </c>
      <c r="S467" s="20">
        <v>41876</v>
      </c>
      <c r="T467">
        <v>1</v>
      </c>
      <c r="U467" s="20">
        <v>42676</v>
      </c>
      <c r="V467" t="s">
        <v>126</v>
      </c>
      <c r="W467">
        <v>0</v>
      </c>
      <c r="X467">
        <v>0</v>
      </c>
      <c r="Y467">
        <v>0</v>
      </c>
      <c r="Z467" t="str">
        <f>Tableau_Lancer_la_requête_à_partir_de_dbfin01[[#This Row],[CATEG_ISSUER]]</f>
        <v>Corporate</v>
      </c>
      <c r="AC467">
        <v>466</v>
      </c>
    </row>
    <row r="468" spans="1:29" x14ac:dyDescent="0.25">
      <c r="A468">
        <f t="shared" si="7"/>
        <v>467</v>
      </c>
      <c r="B468" t="s">
        <v>1168</v>
      </c>
      <c r="C468" t="s">
        <v>538</v>
      </c>
      <c r="D468" t="s">
        <v>129</v>
      </c>
      <c r="E468">
        <v>9</v>
      </c>
      <c r="F468" t="s">
        <v>126</v>
      </c>
      <c r="G468" t="s">
        <v>1166</v>
      </c>
      <c r="H468" t="s">
        <v>126</v>
      </c>
      <c r="I468" t="s">
        <v>107</v>
      </c>
      <c r="J468" t="s">
        <v>131</v>
      </c>
      <c r="K468" t="s">
        <v>131</v>
      </c>
      <c r="L468" s="20">
        <v>43797</v>
      </c>
      <c r="M468" s="20">
        <v>43797</v>
      </c>
      <c r="N468" t="s">
        <v>1169</v>
      </c>
      <c r="O468">
        <v>4.5</v>
      </c>
      <c r="P468">
        <v>1</v>
      </c>
      <c r="Q468" s="20">
        <v>41606</v>
      </c>
      <c r="R468" t="s">
        <v>126</v>
      </c>
      <c r="S468" s="20">
        <v>41876</v>
      </c>
      <c r="T468">
        <v>1</v>
      </c>
      <c r="U468" s="20">
        <v>43797</v>
      </c>
      <c r="V468" t="s">
        <v>126</v>
      </c>
      <c r="W468">
        <v>0</v>
      </c>
      <c r="X468">
        <v>0</v>
      </c>
      <c r="Y468">
        <v>0</v>
      </c>
      <c r="Z468" t="str">
        <f>Tableau_Lancer_la_requête_à_partir_de_dbfin01[[#This Row],[CATEG_ISSUER]]</f>
        <v>Corporate</v>
      </c>
      <c r="AC468">
        <v>467</v>
      </c>
    </row>
    <row r="469" spans="1:29" x14ac:dyDescent="0.25">
      <c r="A469">
        <f t="shared" si="7"/>
        <v>468</v>
      </c>
      <c r="B469" t="s">
        <v>1170</v>
      </c>
      <c r="C469" t="s">
        <v>110</v>
      </c>
      <c r="D469" t="s">
        <v>129</v>
      </c>
      <c r="E469">
        <v>5</v>
      </c>
      <c r="F469" t="s">
        <v>126</v>
      </c>
      <c r="G469" t="s">
        <v>1171</v>
      </c>
      <c r="H469" t="s">
        <v>126</v>
      </c>
      <c r="I469" t="s">
        <v>107</v>
      </c>
      <c r="J469" t="s">
        <v>131</v>
      </c>
      <c r="K469" t="s">
        <v>131</v>
      </c>
      <c r="L469" s="20">
        <v>42934</v>
      </c>
      <c r="M469" s="20">
        <v>42934</v>
      </c>
      <c r="N469" t="s">
        <v>1172</v>
      </c>
      <c r="O469">
        <v>5.25</v>
      </c>
      <c r="P469">
        <v>1</v>
      </c>
      <c r="Q469" s="20">
        <v>39647</v>
      </c>
      <c r="R469" t="s">
        <v>126</v>
      </c>
      <c r="S469" s="20">
        <v>41876</v>
      </c>
      <c r="T469">
        <v>1</v>
      </c>
      <c r="U469" s="20">
        <v>42934</v>
      </c>
      <c r="V469" t="s">
        <v>126</v>
      </c>
      <c r="W469">
        <v>0</v>
      </c>
      <c r="X469">
        <v>0</v>
      </c>
      <c r="Y469">
        <v>0</v>
      </c>
      <c r="Z469" t="str">
        <f>Tableau_Lancer_la_requête_à_partir_de_dbfin01[[#This Row],[CATEG_ISSUER]]</f>
        <v>Corporate</v>
      </c>
      <c r="AC469">
        <v>468</v>
      </c>
    </row>
    <row r="470" spans="1:29" x14ac:dyDescent="0.25">
      <c r="A470">
        <f t="shared" si="7"/>
        <v>469</v>
      </c>
      <c r="B470" t="s">
        <v>1173</v>
      </c>
      <c r="C470" t="s">
        <v>110</v>
      </c>
      <c r="D470" t="s">
        <v>129</v>
      </c>
      <c r="E470">
        <v>5</v>
      </c>
      <c r="F470" t="s">
        <v>126</v>
      </c>
      <c r="G470" t="s">
        <v>1171</v>
      </c>
      <c r="H470" t="s">
        <v>126</v>
      </c>
      <c r="I470" t="s">
        <v>107</v>
      </c>
      <c r="J470" t="s">
        <v>131</v>
      </c>
      <c r="K470" t="s">
        <v>131</v>
      </c>
      <c r="L470" s="20">
        <v>43385</v>
      </c>
      <c r="M470" s="20">
        <v>43385</v>
      </c>
      <c r="N470" t="s">
        <v>1174</v>
      </c>
      <c r="O470">
        <v>2.9079999999999999</v>
      </c>
      <c r="P470">
        <v>1</v>
      </c>
      <c r="Q470" s="20">
        <v>40828</v>
      </c>
      <c r="R470" t="s">
        <v>126</v>
      </c>
      <c r="S470" s="20">
        <v>41876</v>
      </c>
      <c r="T470">
        <v>1</v>
      </c>
      <c r="U470" s="20">
        <v>43385</v>
      </c>
      <c r="V470" t="s">
        <v>126</v>
      </c>
      <c r="W470">
        <v>0</v>
      </c>
      <c r="X470">
        <v>0</v>
      </c>
      <c r="Y470">
        <v>0</v>
      </c>
      <c r="Z470" t="str">
        <f>Tableau_Lancer_la_requête_à_partir_de_dbfin01[[#This Row],[CATEG_ISSUER]]</f>
        <v>Corporate</v>
      </c>
      <c r="AC470">
        <v>469</v>
      </c>
    </row>
    <row r="471" spans="1:29" x14ac:dyDescent="0.25">
      <c r="A471">
        <f t="shared" si="7"/>
        <v>470</v>
      </c>
      <c r="B471" t="s">
        <v>1175</v>
      </c>
      <c r="C471" t="s">
        <v>110</v>
      </c>
      <c r="D471" t="s">
        <v>129</v>
      </c>
      <c r="E471">
        <v>5</v>
      </c>
      <c r="F471" t="s">
        <v>126</v>
      </c>
      <c r="G471" t="s">
        <v>1171</v>
      </c>
      <c r="H471" t="s">
        <v>126</v>
      </c>
      <c r="I471" t="s">
        <v>107</v>
      </c>
      <c r="J471" t="s">
        <v>131</v>
      </c>
      <c r="K471" t="s">
        <v>131</v>
      </c>
      <c r="L471" s="20">
        <v>43633</v>
      </c>
      <c r="M471" s="20">
        <v>43633</v>
      </c>
      <c r="N471" t="s">
        <v>1176</v>
      </c>
      <c r="O471">
        <v>1.5</v>
      </c>
      <c r="P471">
        <v>1</v>
      </c>
      <c r="Q471" s="20">
        <v>41807</v>
      </c>
      <c r="R471" t="s">
        <v>126</v>
      </c>
      <c r="S471" s="20">
        <v>41876</v>
      </c>
      <c r="T471">
        <v>1</v>
      </c>
      <c r="U471" s="20">
        <v>43633</v>
      </c>
      <c r="V471" t="s">
        <v>126</v>
      </c>
      <c r="W471">
        <v>0</v>
      </c>
      <c r="X471">
        <v>0</v>
      </c>
      <c r="Y471">
        <v>0</v>
      </c>
      <c r="Z471" t="str">
        <f>Tableau_Lancer_la_requête_à_partir_de_dbfin01[[#This Row],[CATEG_ISSUER]]</f>
        <v>Corporate</v>
      </c>
      <c r="AC471">
        <v>470</v>
      </c>
    </row>
    <row r="472" spans="1:29" x14ac:dyDescent="0.25">
      <c r="A472">
        <f t="shared" si="7"/>
        <v>471</v>
      </c>
      <c r="B472" t="s">
        <v>1177</v>
      </c>
      <c r="C472" t="s">
        <v>128</v>
      </c>
      <c r="D472" t="s">
        <v>160</v>
      </c>
      <c r="E472">
        <v>7</v>
      </c>
      <c r="F472" t="s">
        <v>126</v>
      </c>
      <c r="G472" t="s">
        <v>1178</v>
      </c>
      <c r="H472" t="s">
        <v>126</v>
      </c>
      <c r="I472" t="s">
        <v>107</v>
      </c>
      <c r="J472" t="s">
        <v>131</v>
      </c>
      <c r="K472" t="s">
        <v>131</v>
      </c>
      <c r="L472" s="20">
        <v>42486</v>
      </c>
      <c r="M472" s="20">
        <v>42486</v>
      </c>
      <c r="N472" t="s">
        <v>1179</v>
      </c>
      <c r="O472">
        <v>4.375</v>
      </c>
      <c r="P472">
        <v>1</v>
      </c>
      <c r="Q472" s="20">
        <v>39198</v>
      </c>
      <c r="R472" t="s">
        <v>126</v>
      </c>
      <c r="S472" s="20">
        <v>41876</v>
      </c>
      <c r="T472">
        <v>1</v>
      </c>
      <c r="U472" s="20">
        <v>42486</v>
      </c>
      <c r="V472" t="s">
        <v>126</v>
      </c>
      <c r="W472">
        <v>0</v>
      </c>
      <c r="X472">
        <v>0</v>
      </c>
      <c r="Y472">
        <v>0</v>
      </c>
      <c r="Z472" t="str">
        <f>Tableau_Lancer_la_requête_à_partir_de_dbfin01[[#This Row],[CATEG_ISSUER]]</f>
        <v>Finance</v>
      </c>
      <c r="AC472">
        <v>471</v>
      </c>
    </row>
    <row r="473" spans="1:29" x14ac:dyDescent="0.25">
      <c r="A473">
        <f t="shared" si="7"/>
        <v>472</v>
      </c>
      <c r="B473" t="s">
        <v>1180</v>
      </c>
      <c r="C473" t="s">
        <v>128</v>
      </c>
      <c r="D473" t="s">
        <v>160</v>
      </c>
      <c r="E473">
        <v>9</v>
      </c>
      <c r="F473" t="s">
        <v>126</v>
      </c>
      <c r="G473" t="s">
        <v>1178</v>
      </c>
      <c r="H473" t="s">
        <v>126</v>
      </c>
      <c r="I473" t="s">
        <v>107</v>
      </c>
      <c r="J473" t="s">
        <v>131</v>
      </c>
      <c r="K473" t="s">
        <v>131</v>
      </c>
      <c r="L473" s="20">
        <v>61071</v>
      </c>
      <c r="M473" s="20">
        <v>42809</v>
      </c>
      <c r="N473" t="s">
        <v>1181</v>
      </c>
      <c r="O473">
        <v>4.875</v>
      </c>
      <c r="P473">
        <v>1</v>
      </c>
      <c r="Q473" s="20">
        <v>39522</v>
      </c>
      <c r="R473" t="s">
        <v>126</v>
      </c>
      <c r="S473" s="20">
        <v>41876</v>
      </c>
      <c r="T473">
        <v>1</v>
      </c>
      <c r="U473" s="20">
        <v>42809</v>
      </c>
      <c r="V473" t="s">
        <v>164</v>
      </c>
      <c r="W473">
        <v>0</v>
      </c>
      <c r="X473">
        <v>0</v>
      </c>
      <c r="Y473">
        <v>0</v>
      </c>
      <c r="Z473" t="str">
        <f>Tableau_Lancer_la_requête_à_partir_de_dbfin01[[#This Row],[CATEG_ISSUER]]</f>
        <v>Finance</v>
      </c>
      <c r="AC473">
        <v>472</v>
      </c>
    </row>
    <row r="474" spans="1:29" x14ac:dyDescent="0.25">
      <c r="A474">
        <f t="shared" si="7"/>
        <v>473</v>
      </c>
      <c r="B474" t="s">
        <v>1182</v>
      </c>
      <c r="C474" t="s">
        <v>128</v>
      </c>
      <c r="D474" t="s">
        <v>160</v>
      </c>
      <c r="E474">
        <v>7</v>
      </c>
      <c r="F474" t="s">
        <v>126</v>
      </c>
      <c r="G474" t="s">
        <v>1178</v>
      </c>
      <c r="H474" t="s">
        <v>126</v>
      </c>
      <c r="I474" t="s">
        <v>107</v>
      </c>
      <c r="J474" t="s">
        <v>131</v>
      </c>
      <c r="K474" t="s">
        <v>131</v>
      </c>
      <c r="L474" s="20">
        <v>42912</v>
      </c>
      <c r="M474" s="20">
        <v>42912</v>
      </c>
      <c r="N474" t="s">
        <v>1183</v>
      </c>
      <c r="O474">
        <v>5</v>
      </c>
      <c r="P474">
        <v>1</v>
      </c>
      <c r="Q474" s="20">
        <v>39625</v>
      </c>
      <c r="R474" t="s">
        <v>126</v>
      </c>
      <c r="S474" s="20">
        <v>41876</v>
      </c>
      <c r="T474">
        <v>1</v>
      </c>
      <c r="U474" s="20">
        <v>42912</v>
      </c>
      <c r="V474" t="s">
        <v>126</v>
      </c>
      <c r="W474">
        <v>0</v>
      </c>
      <c r="X474">
        <v>0</v>
      </c>
      <c r="Y474">
        <v>0</v>
      </c>
      <c r="Z474" t="str">
        <f>Tableau_Lancer_la_requête_à_partir_de_dbfin01[[#This Row],[CATEG_ISSUER]]</f>
        <v>Finance</v>
      </c>
      <c r="AC474">
        <v>473</v>
      </c>
    </row>
    <row r="475" spans="1:29" x14ac:dyDescent="0.25">
      <c r="A475">
        <f t="shared" si="7"/>
        <v>474</v>
      </c>
      <c r="B475" t="s">
        <v>1184</v>
      </c>
      <c r="C475" t="s">
        <v>110</v>
      </c>
      <c r="D475" t="s">
        <v>129</v>
      </c>
      <c r="E475">
        <v>6</v>
      </c>
      <c r="F475" t="s">
        <v>126</v>
      </c>
      <c r="G475" t="s">
        <v>1185</v>
      </c>
      <c r="H475" t="s">
        <v>126</v>
      </c>
      <c r="I475" t="s">
        <v>107</v>
      </c>
      <c r="J475" t="s">
        <v>131</v>
      </c>
      <c r="K475" t="s">
        <v>131</v>
      </c>
      <c r="L475" s="20">
        <v>43368</v>
      </c>
      <c r="M475" s="20">
        <v>43368</v>
      </c>
      <c r="N475" t="s">
        <v>1186</v>
      </c>
      <c r="O475">
        <v>5.5</v>
      </c>
      <c r="P475">
        <v>1</v>
      </c>
      <c r="Q475" s="20">
        <v>38255</v>
      </c>
      <c r="R475" t="s">
        <v>126</v>
      </c>
      <c r="S475" s="20">
        <v>41876</v>
      </c>
      <c r="T475">
        <v>1</v>
      </c>
      <c r="U475" s="20">
        <v>43368</v>
      </c>
      <c r="V475" t="s">
        <v>126</v>
      </c>
      <c r="W475">
        <v>0</v>
      </c>
      <c r="X475">
        <v>0</v>
      </c>
      <c r="Y475">
        <v>0</v>
      </c>
      <c r="Z475" t="str">
        <f>Tableau_Lancer_la_requête_à_partir_de_dbfin01[[#This Row],[CATEG_ISSUER]]</f>
        <v>Corporate</v>
      </c>
      <c r="AC475">
        <v>474</v>
      </c>
    </row>
    <row r="476" spans="1:29" x14ac:dyDescent="0.25">
      <c r="A476">
        <f t="shared" si="7"/>
        <v>475</v>
      </c>
      <c r="B476" t="s">
        <v>1187</v>
      </c>
      <c r="C476" t="s">
        <v>110</v>
      </c>
      <c r="D476" t="s">
        <v>129</v>
      </c>
      <c r="E476">
        <v>6</v>
      </c>
      <c r="F476" t="s">
        <v>126</v>
      </c>
      <c r="G476" t="s">
        <v>1188</v>
      </c>
      <c r="H476" t="s">
        <v>126</v>
      </c>
      <c r="I476" t="s">
        <v>107</v>
      </c>
      <c r="J476" t="s">
        <v>131</v>
      </c>
      <c r="K476" t="s">
        <v>131</v>
      </c>
      <c r="L476" s="20">
        <v>42594</v>
      </c>
      <c r="M476" s="20">
        <v>42594</v>
      </c>
      <c r="N476" t="s">
        <v>1189</v>
      </c>
      <c r="O476">
        <v>4.625</v>
      </c>
      <c r="P476">
        <v>1</v>
      </c>
      <c r="Q476" s="20">
        <v>40402</v>
      </c>
      <c r="R476" t="s">
        <v>126</v>
      </c>
      <c r="S476" s="20">
        <v>41876</v>
      </c>
      <c r="T476">
        <v>1</v>
      </c>
      <c r="U476" s="20">
        <v>42594</v>
      </c>
      <c r="V476" t="s">
        <v>126</v>
      </c>
      <c r="W476">
        <v>0</v>
      </c>
      <c r="X476">
        <v>0</v>
      </c>
      <c r="Y476">
        <v>0</v>
      </c>
      <c r="Z476" t="str">
        <f>Tableau_Lancer_la_requête_à_partir_de_dbfin01[[#This Row],[CATEG_ISSUER]]</f>
        <v>Corporate</v>
      </c>
      <c r="AC476">
        <v>475</v>
      </c>
    </row>
    <row r="477" spans="1:29" x14ac:dyDescent="0.25">
      <c r="A477">
        <f t="shared" si="7"/>
        <v>476</v>
      </c>
      <c r="B477" t="s">
        <v>1190</v>
      </c>
      <c r="C477" t="s">
        <v>110</v>
      </c>
      <c r="D477" t="s">
        <v>129</v>
      </c>
      <c r="E477">
        <v>9</v>
      </c>
      <c r="F477" t="s">
        <v>126</v>
      </c>
      <c r="G477" t="s">
        <v>1191</v>
      </c>
      <c r="H477" t="s">
        <v>126</v>
      </c>
      <c r="I477" t="s">
        <v>107</v>
      </c>
      <c r="J477" t="s">
        <v>131</v>
      </c>
      <c r="K477" t="s">
        <v>131</v>
      </c>
      <c r="L477" s="20">
        <v>43033</v>
      </c>
      <c r="M477" s="20">
        <v>43033</v>
      </c>
      <c r="N477" t="s">
        <v>1192</v>
      </c>
      <c r="O477">
        <v>4</v>
      </c>
      <c r="P477">
        <v>1</v>
      </c>
      <c r="Q477" s="20">
        <v>40841</v>
      </c>
      <c r="R477" t="s">
        <v>126</v>
      </c>
      <c r="S477" s="20">
        <v>41876</v>
      </c>
      <c r="T477">
        <v>1</v>
      </c>
      <c r="U477" s="20">
        <v>43033</v>
      </c>
      <c r="V477" t="s">
        <v>126</v>
      </c>
      <c r="W477">
        <v>0</v>
      </c>
      <c r="X477">
        <v>0</v>
      </c>
      <c r="Y477">
        <v>0</v>
      </c>
      <c r="Z477" t="str">
        <f>Tableau_Lancer_la_requête_à_partir_de_dbfin01[[#This Row],[CATEG_ISSUER]]</f>
        <v>Corporate</v>
      </c>
      <c r="AC477">
        <v>476</v>
      </c>
    </row>
    <row r="478" spans="1:29" x14ac:dyDescent="0.25">
      <c r="A478">
        <f t="shared" si="7"/>
        <v>477</v>
      </c>
      <c r="B478" t="s">
        <v>1193</v>
      </c>
      <c r="C478" t="s">
        <v>807</v>
      </c>
      <c r="D478" t="s">
        <v>160</v>
      </c>
      <c r="E478">
        <v>7</v>
      </c>
      <c r="F478" t="s">
        <v>126</v>
      </c>
      <c r="G478" t="s">
        <v>1194</v>
      </c>
      <c r="H478" t="s">
        <v>126</v>
      </c>
      <c r="I478" t="s">
        <v>107</v>
      </c>
      <c r="J478" t="s">
        <v>131</v>
      </c>
      <c r="K478" t="s">
        <v>131</v>
      </c>
      <c r="L478" s="20">
        <v>43017</v>
      </c>
      <c r="M478" s="20">
        <v>43017</v>
      </c>
      <c r="N478" t="s">
        <v>1195</v>
      </c>
      <c r="O478">
        <v>1.75</v>
      </c>
      <c r="P478">
        <v>1</v>
      </c>
      <c r="Q478" s="20">
        <v>41921</v>
      </c>
      <c r="R478" t="s">
        <v>126</v>
      </c>
      <c r="S478" s="20">
        <v>41876</v>
      </c>
      <c r="T478">
        <v>1</v>
      </c>
      <c r="U478" s="20">
        <v>43017</v>
      </c>
      <c r="V478" t="s">
        <v>126</v>
      </c>
      <c r="W478">
        <v>0</v>
      </c>
      <c r="X478">
        <v>0</v>
      </c>
      <c r="Y478">
        <v>0</v>
      </c>
      <c r="Z478" t="str">
        <f>Tableau_Lancer_la_requête_à_partir_de_dbfin01[[#This Row],[CATEG_ISSUER]]</f>
        <v>Finance</v>
      </c>
      <c r="AC478">
        <v>477</v>
      </c>
    </row>
    <row r="479" spans="1:29" x14ac:dyDescent="0.25">
      <c r="A479">
        <f t="shared" si="7"/>
        <v>478</v>
      </c>
      <c r="B479" t="s">
        <v>1196</v>
      </c>
      <c r="C479" t="s">
        <v>593</v>
      </c>
      <c r="D479" t="s">
        <v>129</v>
      </c>
      <c r="E479">
        <v>8</v>
      </c>
      <c r="F479" t="s">
        <v>126</v>
      </c>
      <c r="G479" t="s">
        <v>1197</v>
      </c>
      <c r="H479" t="s">
        <v>126</v>
      </c>
      <c r="I479" t="s">
        <v>107</v>
      </c>
      <c r="J479" t="s">
        <v>131</v>
      </c>
      <c r="K479" t="s">
        <v>131</v>
      </c>
      <c r="L479" s="20">
        <v>43451</v>
      </c>
      <c r="M479" s="20">
        <v>43451</v>
      </c>
      <c r="N479" t="s">
        <v>1198</v>
      </c>
      <c r="O479">
        <v>4</v>
      </c>
      <c r="P479">
        <v>1</v>
      </c>
      <c r="Q479" s="20">
        <v>41260</v>
      </c>
      <c r="R479" t="s">
        <v>126</v>
      </c>
      <c r="S479" s="20">
        <v>41876</v>
      </c>
      <c r="T479">
        <v>1</v>
      </c>
      <c r="U479" s="20">
        <v>43451</v>
      </c>
      <c r="V479" t="s">
        <v>126</v>
      </c>
      <c r="W479">
        <v>0</v>
      </c>
      <c r="X479">
        <v>0</v>
      </c>
      <c r="Y479">
        <v>0</v>
      </c>
      <c r="Z479" t="str">
        <f>Tableau_Lancer_la_requête_à_partir_de_dbfin01[[#This Row],[CATEG_ISSUER]]</f>
        <v>Corporate</v>
      </c>
      <c r="AC479">
        <v>478</v>
      </c>
    </row>
    <row r="480" spans="1:29" x14ac:dyDescent="0.25">
      <c r="A480">
        <f t="shared" si="7"/>
        <v>479</v>
      </c>
      <c r="B480" t="s">
        <v>1199</v>
      </c>
      <c r="C480" t="s">
        <v>110</v>
      </c>
      <c r="D480" t="s">
        <v>160</v>
      </c>
      <c r="E480">
        <v>9</v>
      </c>
      <c r="F480" t="s">
        <v>126</v>
      </c>
      <c r="G480" t="s">
        <v>1200</v>
      </c>
      <c r="H480" t="s">
        <v>126</v>
      </c>
      <c r="I480" t="s">
        <v>107</v>
      </c>
      <c r="J480" t="s">
        <v>131</v>
      </c>
      <c r="K480" t="s">
        <v>131</v>
      </c>
      <c r="L480" s="20">
        <v>42534</v>
      </c>
      <c r="M480" s="20">
        <v>42534</v>
      </c>
      <c r="N480" t="s">
        <v>1201</v>
      </c>
      <c r="O480">
        <v>1.875</v>
      </c>
      <c r="P480">
        <v>1</v>
      </c>
      <c r="Q480" s="20">
        <v>41803</v>
      </c>
      <c r="R480" t="s">
        <v>126</v>
      </c>
      <c r="S480" s="20">
        <v>41876</v>
      </c>
      <c r="T480">
        <v>1</v>
      </c>
      <c r="U480" s="20">
        <v>42534</v>
      </c>
      <c r="V480" t="s">
        <v>126</v>
      </c>
      <c r="W480">
        <v>0</v>
      </c>
      <c r="X480">
        <v>0</v>
      </c>
      <c r="Y480">
        <v>0</v>
      </c>
      <c r="Z480" t="str">
        <f>Tableau_Lancer_la_requête_à_partir_de_dbfin01[[#This Row],[CATEG_ISSUER]]</f>
        <v>Finance</v>
      </c>
      <c r="AC480">
        <v>479</v>
      </c>
    </row>
    <row r="481" spans="1:29" x14ac:dyDescent="0.25">
      <c r="A481">
        <f t="shared" si="7"/>
        <v>480</v>
      </c>
      <c r="B481" t="s">
        <v>1202</v>
      </c>
      <c r="C481" t="s">
        <v>110</v>
      </c>
      <c r="D481" t="s">
        <v>160</v>
      </c>
      <c r="E481">
        <v>9</v>
      </c>
      <c r="F481" t="s">
        <v>126</v>
      </c>
      <c r="G481" t="s">
        <v>1200</v>
      </c>
      <c r="H481" t="s">
        <v>126</v>
      </c>
      <c r="I481" t="s">
        <v>107</v>
      </c>
      <c r="J481" t="s">
        <v>131</v>
      </c>
      <c r="K481" t="s">
        <v>131</v>
      </c>
      <c r="L481" s="20">
        <v>42881</v>
      </c>
      <c r="M481" s="20">
        <v>42881</v>
      </c>
      <c r="N481" t="s">
        <v>1203</v>
      </c>
      <c r="O481">
        <v>2</v>
      </c>
      <c r="P481">
        <v>1</v>
      </c>
      <c r="Q481" s="20">
        <v>41785</v>
      </c>
      <c r="R481" t="s">
        <v>126</v>
      </c>
      <c r="S481" s="20">
        <v>41876</v>
      </c>
      <c r="T481">
        <v>1</v>
      </c>
      <c r="U481" s="20">
        <v>42881</v>
      </c>
      <c r="V481" t="s">
        <v>126</v>
      </c>
      <c r="W481">
        <v>0</v>
      </c>
      <c r="X481">
        <v>0</v>
      </c>
      <c r="Y481">
        <v>0</v>
      </c>
      <c r="Z481" t="str">
        <f>Tableau_Lancer_la_requête_à_partir_de_dbfin01[[#This Row],[CATEG_ISSUER]]</f>
        <v>Finance</v>
      </c>
      <c r="AC481">
        <v>480</v>
      </c>
    </row>
    <row r="482" spans="1:29" x14ac:dyDescent="0.25">
      <c r="A482">
        <f t="shared" si="7"/>
        <v>481</v>
      </c>
      <c r="B482" t="s">
        <v>1204</v>
      </c>
      <c r="C482" t="s">
        <v>110</v>
      </c>
      <c r="D482" t="s">
        <v>160</v>
      </c>
      <c r="E482">
        <v>9</v>
      </c>
      <c r="F482" t="s">
        <v>126</v>
      </c>
      <c r="G482" t="s">
        <v>1200</v>
      </c>
      <c r="H482" t="s">
        <v>126</v>
      </c>
      <c r="I482" t="s">
        <v>107</v>
      </c>
      <c r="J482" t="s">
        <v>131</v>
      </c>
      <c r="K482" t="s">
        <v>131</v>
      </c>
      <c r="L482" s="20">
        <v>43126</v>
      </c>
      <c r="M482" s="20">
        <v>43126</v>
      </c>
      <c r="N482" t="s">
        <v>1205</v>
      </c>
      <c r="O482">
        <v>0.75</v>
      </c>
      <c r="P482">
        <v>1</v>
      </c>
      <c r="Q482" s="20">
        <v>42395</v>
      </c>
      <c r="R482" t="s">
        <v>126</v>
      </c>
      <c r="S482" s="20">
        <v>41876</v>
      </c>
      <c r="T482">
        <v>1</v>
      </c>
      <c r="U482" s="20">
        <v>43126</v>
      </c>
      <c r="V482" t="s">
        <v>126</v>
      </c>
      <c r="W482">
        <v>0</v>
      </c>
      <c r="X482">
        <v>0</v>
      </c>
      <c r="Y482">
        <v>0</v>
      </c>
      <c r="Z482" t="str">
        <f>Tableau_Lancer_la_requête_à_partir_de_dbfin01[[#This Row],[CATEG_ISSUER]]</f>
        <v>Finance</v>
      </c>
      <c r="AC482">
        <v>481</v>
      </c>
    </row>
    <row r="483" spans="1:29" x14ac:dyDescent="0.25">
      <c r="A483">
        <f t="shared" si="7"/>
        <v>482</v>
      </c>
      <c r="B483" t="s">
        <v>1206</v>
      </c>
      <c r="C483" t="s">
        <v>593</v>
      </c>
      <c r="D483" t="s">
        <v>129</v>
      </c>
      <c r="E483">
        <v>4</v>
      </c>
      <c r="F483" t="s">
        <v>126</v>
      </c>
      <c r="G483" t="s">
        <v>1207</v>
      </c>
      <c r="H483" t="s">
        <v>126</v>
      </c>
      <c r="I483" t="s">
        <v>107</v>
      </c>
      <c r="J483" t="s">
        <v>131</v>
      </c>
      <c r="K483" t="s">
        <v>131</v>
      </c>
      <c r="L483" s="20">
        <v>43816</v>
      </c>
      <c r="M483" s="20">
        <v>43816</v>
      </c>
      <c r="N483" t="s">
        <v>1208</v>
      </c>
      <c r="O483">
        <v>4.5</v>
      </c>
      <c r="P483">
        <v>1</v>
      </c>
      <c r="Q483" s="20">
        <v>38703</v>
      </c>
      <c r="R483" t="s">
        <v>126</v>
      </c>
      <c r="S483" s="20">
        <v>41876</v>
      </c>
      <c r="T483">
        <v>1</v>
      </c>
      <c r="U483" s="20">
        <v>43816</v>
      </c>
      <c r="V483" t="s">
        <v>126</v>
      </c>
      <c r="W483">
        <v>0</v>
      </c>
      <c r="X483">
        <v>0</v>
      </c>
      <c r="Y483">
        <v>0</v>
      </c>
      <c r="Z483" t="str">
        <f>Tableau_Lancer_la_requête_à_partir_de_dbfin01[[#This Row],[CATEG_ISSUER]]</f>
        <v>Corporate</v>
      </c>
      <c r="AC483">
        <v>482</v>
      </c>
    </row>
    <row r="484" spans="1:29" x14ac:dyDescent="0.25">
      <c r="A484">
        <f t="shared" si="7"/>
        <v>483</v>
      </c>
      <c r="B484" t="s">
        <v>1209</v>
      </c>
      <c r="C484" t="s">
        <v>593</v>
      </c>
      <c r="D484" t="s">
        <v>129</v>
      </c>
      <c r="E484">
        <v>4</v>
      </c>
      <c r="F484" t="s">
        <v>126</v>
      </c>
      <c r="G484" t="s">
        <v>1207</v>
      </c>
      <c r="H484" t="s">
        <v>126</v>
      </c>
      <c r="I484" t="s">
        <v>107</v>
      </c>
      <c r="J484" t="s">
        <v>131</v>
      </c>
      <c r="K484" t="s">
        <v>131</v>
      </c>
      <c r="L484" s="20">
        <v>42480</v>
      </c>
      <c r="M484" s="20">
        <v>42480</v>
      </c>
      <c r="N484" t="s">
        <v>1210</v>
      </c>
      <c r="O484">
        <v>5.5</v>
      </c>
      <c r="P484">
        <v>1</v>
      </c>
      <c r="Q484" s="20">
        <v>40288</v>
      </c>
      <c r="R484" t="s">
        <v>126</v>
      </c>
      <c r="S484" s="20">
        <v>41876</v>
      </c>
      <c r="T484">
        <v>1</v>
      </c>
      <c r="U484" s="20">
        <v>42480</v>
      </c>
      <c r="V484" t="s">
        <v>126</v>
      </c>
      <c r="W484">
        <v>0</v>
      </c>
      <c r="X484">
        <v>0</v>
      </c>
      <c r="Y484">
        <v>0</v>
      </c>
      <c r="Z484" t="str">
        <f>Tableau_Lancer_la_requête_à_partir_de_dbfin01[[#This Row],[CATEG_ISSUER]]</f>
        <v>Corporate</v>
      </c>
      <c r="AC484">
        <v>483</v>
      </c>
    </row>
    <row r="485" spans="1:29" x14ac:dyDescent="0.25">
      <c r="A485">
        <f t="shared" si="7"/>
        <v>484</v>
      </c>
      <c r="B485" t="s">
        <v>1211</v>
      </c>
      <c r="C485" t="s">
        <v>593</v>
      </c>
      <c r="D485" t="s">
        <v>129</v>
      </c>
      <c r="E485">
        <v>6</v>
      </c>
      <c r="F485" t="s">
        <v>126</v>
      </c>
      <c r="G485" t="s">
        <v>1207</v>
      </c>
      <c r="H485" t="s">
        <v>126</v>
      </c>
      <c r="I485" t="s">
        <v>107</v>
      </c>
      <c r="J485" t="s">
        <v>131</v>
      </c>
      <c r="K485" t="s">
        <v>131</v>
      </c>
      <c r="L485" s="20">
        <v>68539</v>
      </c>
      <c r="M485" s="20">
        <v>43431</v>
      </c>
      <c r="N485" t="s">
        <v>1212</v>
      </c>
      <c r="O485">
        <v>3.25</v>
      </c>
      <c r="P485">
        <v>1</v>
      </c>
      <c r="Q485" s="20">
        <v>41970</v>
      </c>
      <c r="R485" t="s">
        <v>126</v>
      </c>
      <c r="S485" s="20">
        <v>41876</v>
      </c>
      <c r="T485">
        <v>1</v>
      </c>
      <c r="U485" s="20">
        <v>43431</v>
      </c>
      <c r="V485" t="s">
        <v>164</v>
      </c>
      <c r="W485">
        <v>0</v>
      </c>
      <c r="X485">
        <v>0</v>
      </c>
      <c r="Y485">
        <v>0</v>
      </c>
      <c r="Z485" t="str">
        <f>Tableau_Lancer_la_requête_à_partir_de_dbfin01[[#This Row],[CATEG_ISSUER]]</f>
        <v>Corporate</v>
      </c>
      <c r="AC485">
        <v>484</v>
      </c>
    </row>
    <row r="486" spans="1:29" x14ac:dyDescent="0.25">
      <c r="A486">
        <f t="shared" si="7"/>
        <v>485</v>
      </c>
      <c r="B486" t="s">
        <v>1213</v>
      </c>
      <c r="C486" t="s">
        <v>110</v>
      </c>
      <c r="D486" t="s">
        <v>129</v>
      </c>
      <c r="E486">
        <v>10</v>
      </c>
      <c r="F486" t="s">
        <v>126</v>
      </c>
      <c r="G486" t="s">
        <v>1214</v>
      </c>
      <c r="H486" t="s">
        <v>126</v>
      </c>
      <c r="I486" t="s">
        <v>107</v>
      </c>
      <c r="J486" t="s">
        <v>131</v>
      </c>
      <c r="K486" t="s">
        <v>131</v>
      </c>
      <c r="L486" s="20">
        <v>42767</v>
      </c>
      <c r="M486" s="20">
        <v>42767</v>
      </c>
      <c r="N486" t="s">
        <v>1215</v>
      </c>
      <c r="O486">
        <v>4.125</v>
      </c>
      <c r="P486">
        <v>1</v>
      </c>
      <c r="Q486" s="20">
        <v>40575</v>
      </c>
      <c r="R486" t="s">
        <v>126</v>
      </c>
      <c r="S486" s="20">
        <v>41876</v>
      </c>
      <c r="T486">
        <v>1</v>
      </c>
      <c r="U486" s="20">
        <v>42767</v>
      </c>
      <c r="V486" t="s">
        <v>126</v>
      </c>
      <c r="W486">
        <v>0</v>
      </c>
      <c r="X486">
        <v>0</v>
      </c>
      <c r="Y486">
        <v>0</v>
      </c>
      <c r="Z486" t="str">
        <f>Tableau_Lancer_la_requête_à_partir_de_dbfin01[[#This Row],[CATEG_ISSUER]]</f>
        <v>Corporate</v>
      </c>
      <c r="AC486">
        <v>485</v>
      </c>
    </row>
    <row r="487" spans="1:29" x14ac:dyDescent="0.25">
      <c r="A487">
        <f t="shared" si="7"/>
        <v>486</v>
      </c>
      <c r="B487" t="s">
        <v>1216</v>
      </c>
      <c r="C487" t="s">
        <v>110</v>
      </c>
      <c r="D487" t="s">
        <v>129</v>
      </c>
      <c r="E487">
        <v>10</v>
      </c>
      <c r="F487" t="s">
        <v>126</v>
      </c>
      <c r="G487" t="s">
        <v>1214</v>
      </c>
      <c r="H487" t="s">
        <v>126</v>
      </c>
      <c r="I487" t="s">
        <v>107</v>
      </c>
      <c r="J487" t="s">
        <v>131</v>
      </c>
      <c r="K487" t="s">
        <v>131</v>
      </c>
      <c r="L487" s="20">
        <v>43378</v>
      </c>
      <c r="M487" s="20">
        <v>43378</v>
      </c>
      <c r="N487" t="s">
        <v>1217</v>
      </c>
      <c r="O487">
        <v>3.625</v>
      </c>
      <c r="P487">
        <v>1</v>
      </c>
      <c r="Q487" s="20">
        <v>40821</v>
      </c>
      <c r="R487" t="s">
        <v>126</v>
      </c>
      <c r="S487" s="20">
        <v>41876</v>
      </c>
      <c r="T487">
        <v>1</v>
      </c>
      <c r="U487" s="20">
        <v>43378</v>
      </c>
      <c r="V487" t="s">
        <v>126</v>
      </c>
      <c r="W487">
        <v>0</v>
      </c>
      <c r="X487">
        <v>0</v>
      </c>
      <c r="Y487">
        <v>0</v>
      </c>
      <c r="Z487" t="str">
        <f>Tableau_Lancer_la_requête_à_partir_de_dbfin01[[#This Row],[CATEG_ISSUER]]</f>
        <v>Corporate</v>
      </c>
      <c r="AC487">
        <v>486</v>
      </c>
    </row>
    <row r="488" spans="1:29" x14ac:dyDescent="0.25">
      <c r="A488">
        <f t="shared" si="7"/>
        <v>487</v>
      </c>
      <c r="B488" t="s">
        <v>1218</v>
      </c>
      <c r="C488" t="s">
        <v>110</v>
      </c>
      <c r="D488" t="s">
        <v>129</v>
      </c>
      <c r="E488">
        <v>10</v>
      </c>
      <c r="F488" t="s">
        <v>126</v>
      </c>
      <c r="G488" t="s">
        <v>1214</v>
      </c>
      <c r="H488" t="s">
        <v>126</v>
      </c>
      <c r="I488" t="s">
        <v>107</v>
      </c>
      <c r="J488" t="s">
        <v>131</v>
      </c>
      <c r="K488" t="s">
        <v>131</v>
      </c>
      <c r="L488" s="20">
        <v>42431</v>
      </c>
      <c r="M488" s="20">
        <v>42431</v>
      </c>
      <c r="N488" t="s">
        <v>1219</v>
      </c>
      <c r="O488">
        <v>3.875</v>
      </c>
      <c r="P488">
        <v>1</v>
      </c>
      <c r="Q488" s="20">
        <v>41335</v>
      </c>
      <c r="R488" t="s">
        <v>126</v>
      </c>
      <c r="S488" s="20">
        <v>41876</v>
      </c>
      <c r="T488">
        <v>1</v>
      </c>
      <c r="U488" s="20">
        <v>42431</v>
      </c>
      <c r="V488" t="s">
        <v>126</v>
      </c>
      <c r="W488">
        <v>0</v>
      </c>
      <c r="X488">
        <v>0</v>
      </c>
      <c r="Y488">
        <v>0</v>
      </c>
      <c r="Z488" t="str">
        <f>Tableau_Lancer_la_requête_à_partir_de_dbfin01[[#This Row],[CATEG_ISSUER]]</f>
        <v>Corporate</v>
      </c>
      <c r="AC488">
        <v>487</v>
      </c>
    </row>
    <row r="489" spans="1:29" x14ac:dyDescent="0.25">
      <c r="A489">
        <f t="shared" si="7"/>
        <v>488</v>
      </c>
      <c r="B489" t="s">
        <v>1220</v>
      </c>
      <c r="C489" t="s">
        <v>110</v>
      </c>
      <c r="D489" t="s">
        <v>129</v>
      </c>
      <c r="E489">
        <v>10</v>
      </c>
      <c r="F489" t="s">
        <v>126</v>
      </c>
      <c r="G489" t="s">
        <v>1214</v>
      </c>
      <c r="H489" t="s">
        <v>126</v>
      </c>
      <c r="I489" t="s">
        <v>107</v>
      </c>
      <c r="J489" t="s">
        <v>131</v>
      </c>
      <c r="K489" t="s">
        <v>131</v>
      </c>
      <c r="L489" s="20">
        <v>43019</v>
      </c>
      <c r="M489" s="20">
        <v>43019</v>
      </c>
      <c r="N489" t="s">
        <v>1221</v>
      </c>
      <c r="O489">
        <v>2.25</v>
      </c>
      <c r="P489">
        <v>1</v>
      </c>
      <c r="Q489" s="20">
        <v>41558</v>
      </c>
      <c r="R489" t="s">
        <v>126</v>
      </c>
      <c r="S489" s="20">
        <v>41876</v>
      </c>
      <c r="T489">
        <v>1</v>
      </c>
      <c r="U489" s="20">
        <v>43019</v>
      </c>
      <c r="V489" t="s">
        <v>126</v>
      </c>
      <c r="W489">
        <v>0</v>
      </c>
      <c r="X489">
        <v>0</v>
      </c>
      <c r="Y489">
        <v>0</v>
      </c>
      <c r="Z489" t="str">
        <f>Tableau_Lancer_la_requête_à_partir_de_dbfin01[[#This Row],[CATEG_ISSUER]]</f>
        <v>Corporate</v>
      </c>
      <c r="AC489">
        <v>488</v>
      </c>
    </row>
    <row r="490" spans="1:29" x14ac:dyDescent="0.25">
      <c r="A490">
        <f t="shared" si="7"/>
        <v>489</v>
      </c>
      <c r="B490" t="s">
        <v>1222</v>
      </c>
      <c r="C490" t="s">
        <v>110</v>
      </c>
      <c r="D490" t="s">
        <v>129</v>
      </c>
      <c r="E490">
        <v>10</v>
      </c>
      <c r="F490" t="s">
        <v>126</v>
      </c>
      <c r="G490" t="s">
        <v>1214</v>
      </c>
      <c r="H490" t="s">
        <v>126</v>
      </c>
      <c r="I490" t="s">
        <v>107</v>
      </c>
      <c r="J490" t="s">
        <v>131</v>
      </c>
      <c r="K490" t="s">
        <v>131</v>
      </c>
      <c r="L490" s="20">
        <v>43654</v>
      </c>
      <c r="M490" s="20">
        <v>43654</v>
      </c>
      <c r="N490" t="s">
        <v>1223</v>
      </c>
      <c r="O490">
        <v>3</v>
      </c>
      <c r="P490">
        <v>1</v>
      </c>
      <c r="Q490" s="20">
        <v>41828</v>
      </c>
      <c r="R490" t="s">
        <v>126</v>
      </c>
      <c r="S490" s="20">
        <v>41876</v>
      </c>
      <c r="T490">
        <v>1</v>
      </c>
      <c r="U490" s="20">
        <v>43654</v>
      </c>
      <c r="V490" t="s">
        <v>126</v>
      </c>
      <c r="W490">
        <v>0</v>
      </c>
      <c r="X490">
        <v>0</v>
      </c>
      <c r="Y490">
        <v>0</v>
      </c>
      <c r="Z490" t="str">
        <f>Tableau_Lancer_la_requête_à_partir_de_dbfin01[[#This Row],[CATEG_ISSUER]]</f>
        <v>Corporate</v>
      </c>
      <c r="AC490">
        <v>489</v>
      </c>
    </row>
    <row r="491" spans="1:29" x14ac:dyDescent="0.25">
      <c r="A491">
        <f t="shared" si="7"/>
        <v>490</v>
      </c>
      <c r="B491" t="s">
        <v>1224</v>
      </c>
      <c r="C491" t="s">
        <v>122</v>
      </c>
      <c r="D491" t="s">
        <v>160</v>
      </c>
      <c r="E491">
        <v>5</v>
      </c>
      <c r="F491" t="s">
        <v>126</v>
      </c>
      <c r="G491" t="s">
        <v>229</v>
      </c>
      <c r="H491" t="s">
        <v>126</v>
      </c>
      <c r="I491" t="s">
        <v>107</v>
      </c>
      <c r="J491" t="s">
        <v>131</v>
      </c>
      <c r="K491" t="s">
        <v>131</v>
      </c>
      <c r="L491" s="20">
        <v>68539</v>
      </c>
      <c r="M491" s="20">
        <v>42783</v>
      </c>
      <c r="N491" t="s">
        <v>1225</v>
      </c>
      <c r="O491">
        <v>4.375</v>
      </c>
      <c r="P491">
        <v>1</v>
      </c>
      <c r="Q491" s="20">
        <v>38765</v>
      </c>
      <c r="R491" t="s">
        <v>126</v>
      </c>
      <c r="S491" s="20">
        <v>41876</v>
      </c>
      <c r="T491">
        <v>1</v>
      </c>
      <c r="U491" s="20">
        <v>42783</v>
      </c>
      <c r="V491" t="s">
        <v>164</v>
      </c>
      <c r="W491">
        <v>0</v>
      </c>
      <c r="X491">
        <v>0</v>
      </c>
      <c r="Y491">
        <v>0</v>
      </c>
      <c r="Z491" t="str">
        <f>Tableau_Lancer_la_requête_à_partir_de_dbfin01[[#This Row],[CATEG_ISSUER]]</f>
        <v>Finance</v>
      </c>
      <c r="AC491">
        <v>490</v>
      </c>
    </row>
    <row r="492" spans="1:29" x14ac:dyDescent="0.25">
      <c r="A492">
        <f t="shared" si="7"/>
        <v>491</v>
      </c>
      <c r="B492" t="s">
        <v>1226</v>
      </c>
      <c r="C492" t="s">
        <v>122</v>
      </c>
      <c r="D492" t="s">
        <v>160</v>
      </c>
      <c r="E492">
        <v>3</v>
      </c>
      <c r="F492" t="s">
        <v>126</v>
      </c>
      <c r="G492" t="s">
        <v>229</v>
      </c>
      <c r="H492" t="s">
        <v>126</v>
      </c>
      <c r="I492" t="s">
        <v>107</v>
      </c>
      <c r="J492" t="s">
        <v>131</v>
      </c>
      <c r="K492" t="s">
        <v>131</v>
      </c>
      <c r="L492" s="20">
        <v>42697</v>
      </c>
      <c r="M492" s="20">
        <v>42697</v>
      </c>
      <c r="N492" t="s">
        <v>1227</v>
      </c>
      <c r="O492">
        <v>4</v>
      </c>
      <c r="P492">
        <v>1</v>
      </c>
      <c r="Q492" s="20">
        <v>39409</v>
      </c>
      <c r="R492" t="s">
        <v>126</v>
      </c>
      <c r="S492" s="20">
        <v>41876</v>
      </c>
      <c r="T492">
        <v>1</v>
      </c>
      <c r="U492" s="20">
        <v>42697</v>
      </c>
      <c r="V492" t="s">
        <v>126</v>
      </c>
      <c r="W492">
        <v>0</v>
      </c>
      <c r="X492">
        <v>0</v>
      </c>
      <c r="Y492">
        <v>0</v>
      </c>
      <c r="Z492" t="str">
        <f>Tableau_Lancer_la_requête_à_partir_de_dbfin01[[#This Row],[CATEG_ISSUER]]</f>
        <v>Finance</v>
      </c>
      <c r="AC492">
        <v>491</v>
      </c>
    </row>
    <row r="493" spans="1:29" x14ac:dyDescent="0.25">
      <c r="A493">
        <f t="shared" si="7"/>
        <v>492</v>
      </c>
      <c r="B493" t="s">
        <v>1228</v>
      </c>
      <c r="C493" t="s">
        <v>122</v>
      </c>
      <c r="D493" t="s">
        <v>160</v>
      </c>
      <c r="E493">
        <v>5</v>
      </c>
      <c r="F493" t="s">
        <v>126</v>
      </c>
      <c r="G493" t="s">
        <v>229</v>
      </c>
      <c r="H493" t="s">
        <v>126</v>
      </c>
      <c r="I493" t="s">
        <v>107</v>
      </c>
      <c r="J493" t="s">
        <v>131</v>
      </c>
      <c r="K493" t="s">
        <v>131</v>
      </c>
      <c r="L493" s="20">
        <v>43451</v>
      </c>
      <c r="M493" s="20">
        <v>43451</v>
      </c>
      <c r="N493" t="s">
        <v>1229</v>
      </c>
      <c r="O493">
        <v>5.26</v>
      </c>
      <c r="P493">
        <v>1</v>
      </c>
      <c r="Q493" s="20">
        <v>40164</v>
      </c>
      <c r="R493" t="s">
        <v>126</v>
      </c>
      <c r="S493" s="20">
        <v>41876</v>
      </c>
      <c r="T493">
        <v>1</v>
      </c>
      <c r="U493" s="20">
        <v>43451</v>
      </c>
      <c r="V493" t="s">
        <v>126</v>
      </c>
      <c r="W493">
        <v>0</v>
      </c>
      <c r="X493">
        <v>0</v>
      </c>
      <c r="Y493">
        <v>0</v>
      </c>
      <c r="Z493" t="str">
        <f>Tableau_Lancer_la_requête_à_partir_de_dbfin01[[#This Row],[CATEG_ISSUER]]</f>
        <v>Finance</v>
      </c>
      <c r="AC493">
        <v>492</v>
      </c>
    </row>
    <row r="494" spans="1:29" x14ac:dyDescent="0.25">
      <c r="A494">
        <f t="shared" si="7"/>
        <v>493</v>
      </c>
      <c r="B494" t="s">
        <v>1230</v>
      </c>
      <c r="C494" t="s">
        <v>122</v>
      </c>
      <c r="D494" t="s">
        <v>160</v>
      </c>
      <c r="E494">
        <v>5</v>
      </c>
      <c r="F494" t="s">
        <v>126</v>
      </c>
      <c r="G494" t="s">
        <v>229</v>
      </c>
      <c r="H494" t="s">
        <v>126</v>
      </c>
      <c r="I494" t="s">
        <v>107</v>
      </c>
      <c r="J494" t="s">
        <v>131</v>
      </c>
      <c r="K494" t="s">
        <v>131</v>
      </c>
      <c r="L494" s="20">
        <v>43452</v>
      </c>
      <c r="M494" s="20">
        <v>43452</v>
      </c>
      <c r="N494" t="s">
        <v>1231</v>
      </c>
      <c r="O494">
        <v>5.3520000000000003</v>
      </c>
      <c r="P494">
        <v>1</v>
      </c>
      <c r="Q494" s="20">
        <v>40165</v>
      </c>
      <c r="R494" t="s">
        <v>126</v>
      </c>
      <c r="S494" s="20">
        <v>41876</v>
      </c>
      <c r="T494">
        <v>1</v>
      </c>
      <c r="U494" s="20">
        <v>43452</v>
      </c>
      <c r="V494" t="s">
        <v>126</v>
      </c>
      <c r="W494">
        <v>0</v>
      </c>
      <c r="X494">
        <v>0</v>
      </c>
      <c r="Y494">
        <v>0</v>
      </c>
      <c r="Z494" t="str">
        <f>Tableau_Lancer_la_requête_à_partir_de_dbfin01[[#This Row],[CATEG_ISSUER]]</f>
        <v>Finance</v>
      </c>
      <c r="AC494">
        <v>493</v>
      </c>
    </row>
    <row r="495" spans="1:29" x14ac:dyDescent="0.25">
      <c r="A495">
        <f t="shared" si="7"/>
        <v>494</v>
      </c>
      <c r="B495" t="s">
        <v>1232</v>
      </c>
      <c r="C495" t="s">
        <v>122</v>
      </c>
      <c r="D495" t="s">
        <v>160</v>
      </c>
      <c r="E495">
        <v>5</v>
      </c>
      <c r="F495" t="s">
        <v>126</v>
      </c>
      <c r="G495" t="s">
        <v>229</v>
      </c>
      <c r="H495" t="s">
        <v>126</v>
      </c>
      <c r="I495" t="s">
        <v>107</v>
      </c>
      <c r="J495" t="s">
        <v>131</v>
      </c>
      <c r="K495" t="s">
        <v>131</v>
      </c>
      <c r="L495" s="20">
        <v>43668</v>
      </c>
      <c r="M495" s="20">
        <v>43668</v>
      </c>
      <c r="N495" t="s">
        <v>1233</v>
      </c>
      <c r="O495">
        <v>4.75</v>
      </c>
      <c r="P495">
        <v>1</v>
      </c>
      <c r="Q495" s="20">
        <v>40381</v>
      </c>
      <c r="R495" t="s">
        <v>126</v>
      </c>
      <c r="S495" s="20">
        <v>41876</v>
      </c>
      <c r="T495">
        <v>1</v>
      </c>
      <c r="U495" s="20">
        <v>43668</v>
      </c>
      <c r="V495" t="s">
        <v>126</v>
      </c>
      <c r="W495">
        <v>0</v>
      </c>
      <c r="X495">
        <v>0</v>
      </c>
      <c r="Y495">
        <v>0</v>
      </c>
      <c r="Z495" t="str">
        <f>Tableau_Lancer_la_requête_à_partir_de_dbfin01[[#This Row],[CATEG_ISSUER]]</f>
        <v>Finance</v>
      </c>
      <c r="AC495">
        <v>494</v>
      </c>
    </row>
    <row r="496" spans="1:29" x14ac:dyDescent="0.25">
      <c r="A496">
        <f t="shared" si="7"/>
        <v>495</v>
      </c>
      <c r="B496" t="s">
        <v>1234</v>
      </c>
      <c r="C496" t="s">
        <v>122</v>
      </c>
      <c r="D496" t="s">
        <v>160</v>
      </c>
      <c r="E496">
        <v>5</v>
      </c>
      <c r="F496" t="s">
        <v>126</v>
      </c>
      <c r="G496" t="s">
        <v>229</v>
      </c>
      <c r="H496" t="s">
        <v>126</v>
      </c>
      <c r="I496" t="s">
        <v>107</v>
      </c>
      <c r="J496" t="s">
        <v>131</v>
      </c>
      <c r="K496" t="s">
        <v>131</v>
      </c>
      <c r="L496" s="20">
        <v>43451</v>
      </c>
      <c r="M496" s="20">
        <v>43451</v>
      </c>
      <c r="N496" t="s">
        <v>1235</v>
      </c>
      <c r="O496">
        <v>3.58</v>
      </c>
      <c r="P496">
        <v>1</v>
      </c>
      <c r="Q496" s="20">
        <v>41260</v>
      </c>
      <c r="R496" t="s">
        <v>126</v>
      </c>
      <c r="S496" s="20">
        <v>41876</v>
      </c>
      <c r="T496">
        <v>1</v>
      </c>
      <c r="U496" s="20">
        <v>43451</v>
      </c>
      <c r="V496" t="s">
        <v>126</v>
      </c>
      <c r="W496">
        <v>0</v>
      </c>
      <c r="X496">
        <v>0</v>
      </c>
      <c r="Y496">
        <v>0</v>
      </c>
      <c r="Z496" t="str">
        <f>Tableau_Lancer_la_requête_à_partir_de_dbfin01[[#This Row],[CATEG_ISSUER]]</f>
        <v>Finance</v>
      </c>
      <c r="AC496">
        <v>495</v>
      </c>
    </row>
    <row r="497" spans="1:29" x14ac:dyDescent="0.25">
      <c r="A497">
        <f t="shared" si="7"/>
        <v>496</v>
      </c>
      <c r="B497" t="s">
        <v>1236</v>
      </c>
      <c r="C497" t="s">
        <v>122</v>
      </c>
      <c r="D497" t="s">
        <v>160</v>
      </c>
      <c r="E497">
        <v>3</v>
      </c>
      <c r="F497" t="s">
        <v>126</v>
      </c>
      <c r="G497" t="s">
        <v>229</v>
      </c>
      <c r="H497" t="s">
        <v>126</v>
      </c>
      <c r="I497" t="s">
        <v>107</v>
      </c>
      <c r="J497" t="s">
        <v>131</v>
      </c>
      <c r="K497" t="s">
        <v>131</v>
      </c>
      <c r="L497" s="20">
        <v>43172</v>
      </c>
      <c r="M497" s="20">
        <v>43172</v>
      </c>
      <c r="N497" t="s">
        <v>1237</v>
      </c>
      <c r="O497">
        <v>1.375</v>
      </c>
      <c r="P497">
        <v>1</v>
      </c>
      <c r="Q497" s="20">
        <v>41711</v>
      </c>
      <c r="R497" t="s">
        <v>126</v>
      </c>
      <c r="S497" s="20">
        <v>41876</v>
      </c>
      <c r="T497">
        <v>1</v>
      </c>
      <c r="U497" s="20">
        <v>43172</v>
      </c>
      <c r="V497" t="s">
        <v>126</v>
      </c>
      <c r="W497">
        <v>0</v>
      </c>
      <c r="X497">
        <v>0</v>
      </c>
      <c r="Y497">
        <v>0</v>
      </c>
      <c r="Z497" t="str">
        <f>Tableau_Lancer_la_requête_à_partir_de_dbfin01[[#This Row],[CATEG_ISSUER]]</f>
        <v>Finance</v>
      </c>
      <c r="AC497">
        <v>496</v>
      </c>
    </row>
    <row r="498" spans="1:29" x14ac:dyDescent="0.25">
      <c r="A498">
        <f t="shared" si="7"/>
        <v>497</v>
      </c>
      <c r="B498" t="s">
        <v>1238</v>
      </c>
      <c r="C498" t="s">
        <v>1239</v>
      </c>
      <c r="D498" t="s">
        <v>129</v>
      </c>
      <c r="E498">
        <v>9</v>
      </c>
      <c r="F498" t="s">
        <v>126</v>
      </c>
      <c r="G498" t="s">
        <v>1240</v>
      </c>
      <c r="H498" t="s">
        <v>126</v>
      </c>
      <c r="I498" t="s">
        <v>107</v>
      </c>
      <c r="J498" t="s">
        <v>131</v>
      </c>
      <c r="K498" t="s">
        <v>131</v>
      </c>
      <c r="L498" s="20">
        <v>43571</v>
      </c>
      <c r="M498" s="20">
        <v>43571</v>
      </c>
      <c r="N498" t="s">
        <v>1241</v>
      </c>
      <c r="O498">
        <v>4.625</v>
      </c>
      <c r="P498">
        <v>1</v>
      </c>
      <c r="Q498" s="20">
        <v>41015</v>
      </c>
      <c r="R498" t="s">
        <v>126</v>
      </c>
      <c r="S498" s="20">
        <v>41876</v>
      </c>
      <c r="T498">
        <v>1</v>
      </c>
      <c r="U498" s="20">
        <v>43571</v>
      </c>
      <c r="V498" t="s">
        <v>126</v>
      </c>
      <c r="W498">
        <v>0</v>
      </c>
      <c r="X498">
        <v>0</v>
      </c>
      <c r="Y498">
        <v>0</v>
      </c>
      <c r="Z498" t="str">
        <f>Tableau_Lancer_la_requête_à_partir_de_dbfin01[[#This Row],[CATEG_ISSUER]]</f>
        <v>Corporate</v>
      </c>
      <c r="AC498">
        <v>497</v>
      </c>
    </row>
    <row r="499" spans="1:29" x14ac:dyDescent="0.25">
      <c r="A499">
        <f t="shared" si="7"/>
        <v>498</v>
      </c>
      <c r="B499" t="s">
        <v>1242</v>
      </c>
      <c r="C499" t="s">
        <v>128</v>
      </c>
      <c r="D499" t="s">
        <v>129</v>
      </c>
      <c r="E499">
        <v>6</v>
      </c>
      <c r="F499" t="s">
        <v>126</v>
      </c>
      <c r="G499" t="s">
        <v>1243</v>
      </c>
      <c r="H499" t="s">
        <v>126</v>
      </c>
      <c r="I499" t="s">
        <v>107</v>
      </c>
      <c r="J499" t="s">
        <v>131</v>
      </c>
      <c r="K499" t="s">
        <v>131</v>
      </c>
      <c r="L499" s="20">
        <v>43439</v>
      </c>
      <c r="M499" s="20">
        <v>43439</v>
      </c>
      <c r="N499" t="s">
        <v>1244</v>
      </c>
      <c r="O499">
        <v>4.375</v>
      </c>
      <c r="P499">
        <v>1</v>
      </c>
      <c r="Q499" s="20">
        <v>41248</v>
      </c>
      <c r="R499" t="s">
        <v>126</v>
      </c>
      <c r="S499" s="20">
        <v>41876</v>
      </c>
      <c r="T499">
        <v>1</v>
      </c>
      <c r="U499" s="20">
        <v>43439</v>
      </c>
      <c r="V499" t="s">
        <v>126</v>
      </c>
      <c r="W499">
        <v>0</v>
      </c>
      <c r="X499">
        <v>0</v>
      </c>
      <c r="Y499">
        <v>0</v>
      </c>
      <c r="Z499" t="str">
        <f>Tableau_Lancer_la_requête_à_partir_de_dbfin01[[#This Row],[CATEG_ISSUER]]</f>
        <v>Corporate</v>
      </c>
      <c r="AC499">
        <v>498</v>
      </c>
    </row>
    <row r="500" spans="1:29" x14ac:dyDescent="0.25">
      <c r="A500">
        <f t="shared" si="7"/>
        <v>499</v>
      </c>
      <c r="B500" t="s">
        <v>1245</v>
      </c>
      <c r="C500" t="s">
        <v>128</v>
      </c>
      <c r="D500" t="s">
        <v>129</v>
      </c>
      <c r="E500">
        <v>6</v>
      </c>
      <c r="F500" t="s">
        <v>126</v>
      </c>
      <c r="G500" t="s">
        <v>1243</v>
      </c>
      <c r="H500" t="s">
        <v>126</v>
      </c>
      <c r="I500" t="s">
        <v>107</v>
      </c>
      <c r="J500" t="s">
        <v>131</v>
      </c>
      <c r="K500" t="s">
        <v>131</v>
      </c>
      <c r="L500" s="20">
        <v>43721</v>
      </c>
      <c r="M500" s="20">
        <v>43721</v>
      </c>
      <c r="N500" t="s">
        <v>1246</v>
      </c>
      <c r="O500">
        <v>2.125</v>
      </c>
      <c r="P500">
        <v>1</v>
      </c>
      <c r="Q500" s="20">
        <v>41530</v>
      </c>
      <c r="R500" t="s">
        <v>126</v>
      </c>
      <c r="S500" s="20">
        <v>41876</v>
      </c>
      <c r="T500">
        <v>1</v>
      </c>
      <c r="U500" s="20">
        <v>43721</v>
      </c>
      <c r="V500" t="s">
        <v>126</v>
      </c>
      <c r="W500">
        <v>0</v>
      </c>
      <c r="X500">
        <v>0</v>
      </c>
      <c r="Y500">
        <v>0</v>
      </c>
      <c r="Z500" t="str">
        <f>Tableau_Lancer_la_requête_à_partir_de_dbfin01[[#This Row],[CATEG_ISSUER]]</f>
        <v>Corporate</v>
      </c>
      <c r="AC500">
        <v>499</v>
      </c>
    </row>
    <row r="501" spans="1:29" x14ac:dyDescent="0.25">
      <c r="A501">
        <f t="shared" si="7"/>
        <v>500</v>
      </c>
      <c r="B501" t="s">
        <v>1247</v>
      </c>
      <c r="C501" t="s">
        <v>244</v>
      </c>
      <c r="D501" t="s">
        <v>129</v>
      </c>
      <c r="E501">
        <v>9</v>
      </c>
      <c r="F501" t="s">
        <v>126</v>
      </c>
      <c r="G501" t="s">
        <v>785</v>
      </c>
      <c r="H501" t="s">
        <v>126</v>
      </c>
      <c r="I501" t="s">
        <v>107</v>
      </c>
      <c r="J501" t="s">
        <v>131</v>
      </c>
      <c r="K501" t="s">
        <v>131</v>
      </c>
      <c r="L501" s="20">
        <v>43071</v>
      </c>
      <c r="M501" s="20">
        <v>43071</v>
      </c>
      <c r="N501" t="s">
        <v>1248</v>
      </c>
      <c r="O501">
        <v>0.625</v>
      </c>
      <c r="P501">
        <v>1</v>
      </c>
      <c r="Q501" s="20">
        <v>42340</v>
      </c>
      <c r="R501" t="s">
        <v>126</v>
      </c>
      <c r="S501" s="20">
        <v>41876</v>
      </c>
      <c r="T501">
        <v>1</v>
      </c>
      <c r="U501" s="20">
        <v>43071</v>
      </c>
      <c r="V501" t="s">
        <v>126</v>
      </c>
      <c r="W501">
        <v>0</v>
      </c>
      <c r="X501">
        <v>0</v>
      </c>
      <c r="Y501">
        <v>0</v>
      </c>
      <c r="Z501" t="str">
        <f>Tableau_Lancer_la_requête_à_partir_de_dbfin01[[#This Row],[CATEG_ISSUER]]</f>
        <v>Corporate</v>
      </c>
      <c r="AC501">
        <v>500</v>
      </c>
    </row>
    <row r="502" spans="1:29" x14ac:dyDescent="0.25">
      <c r="A502">
        <f t="shared" si="7"/>
        <v>501</v>
      </c>
      <c r="B502" t="s">
        <v>1249</v>
      </c>
      <c r="C502" t="s">
        <v>1239</v>
      </c>
      <c r="D502" t="s">
        <v>129</v>
      </c>
      <c r="E502">
        <v>7</v>
      </c>
      <c r="F502" t="s">
        <v>126</v>
      </c>
      <c r="G502" t="s">
        <v>1250</v>
      </c>
      <c r="H502" t="s">
        <v>126</v>
      </c>
      <c r="I502" t="s">
        <v>107</v>
      </c>
      <c r="J502" t="s">
        <v>131</v>
      </c>
      <c r="K502" t="s">
        <v>131</v>
      </c>
      <c r="L502" s="20">
        <v>42914</v>
      </c>
      <c r="M502" s="20">
        <v>42914</v>
      </c>
      <c r="N502" t="s">
        <v>1251</v>
      </c>
      <c r="O502">
        <v>3.75</v>
      </c>
      <c r="P502">
        <v>1</v>
      </c>
      <c r="Q502" s="20">
        <v>40722</v>
      </c>
      <c r="R502" t="s">
        <v>126</v>
      </c>
      <c r="S502" s="20">
        <v>41876</v>
      </c>
      <c r="T502">
        <v>1</v>
      </c>
      <c r="U502" s="20">
        <v>42914</v>
      </c>
      <c r="V502" t="s">
        <v>126</v>
      </c>
      <c r="W502">
        <v>0</v>
      </c>
      <c r="X502">
        <v>0</v>
      </c>
      <c r="Y502">
        <v>0</v>
      </c>
      <c r="Z502" t="str">
        <f>Tableau_Lancer_la_requête_à_partir_de_dbfin01[[#This Row],[CATEG_ISSUER]]</f>
        <v>Corporate</v>
      </c>
      <c r="AC502">
        <v>501</v>
      </c>
    </row>
    <row r="503" spans="1:29" x14ac:dyDescent="0.25">
      <c r="A503">
        <f t="shared" si="7"/>
        <v>502</v>
      </c>
      <c r="B503" t="s">
        <v>1252</v>
      </c>
      <c r="C503" t="s">
        <v>1239</v>
      </c>
      <c r="D503" t="s">
        <v>129</v>
      </c>
      <c r="E503">
        <v>7</v>
      </c>
      <c r="F503" t="s">
        <v>126</v>
      </c>
      <c r="G503" t="s">
        <v>1250</v>
      </c>
      <c r="H503" t="s">
        <v>126</v>
      </c>
      <c r="I503" t="s">
        <v>107</v>
      </c>
      <c r="J503" t="s">
        <v>131</v>
      </c>
      <c r="K503" t="s">
        <v>131</v>
      </c>
      <c r="L503" s="20">
        <v>43763</v>
      </c>
      <c r="M503" s="20">
        <v>43763</v>
      </c>
      <c r="N503" t="s">
        <v>1253</v>
      </c>
      <c r="O503">
        <v>4.125</v>
      </c>
      <c r="P503">
        <v>1</v>
      </c>
      <c r="Q503" s="20">
        <v>41207</v>
      </c>
      <c r="R503" t="s">
        <v>126</v>
      </c>
      <c r="S503" s="20">
        <v>41876</v>
      </c>
      <c r="T503">
        <v>1</v>
      </c>
      <c r="U503" s="20">
        <v>43763</v>
      </c>
      <c r="V503" t="s">
        <v>126</v>
      </c>
      <c r="W503">
        <v>0</v>
      </c>
      <c r="X503">
        <v>0</v>
      </c>
      <c r="Y503">
        <v>0</v>
      </c>
      <c r="Z503" t="str">
        <f>Tableau_Lancer_la_requête_à_partir_de_dbfin01[[#This Row],[CATEG_ISSUER]]</f>
        <v>Corporate</v>
      </c>
      <c r="AC503">
        <v>502</v>
      </c>
    </row>
    <row r="504" spans="1:29" x14ac:dyDescent="0.25">
      <c r="A504">
        <f t="shared" si="7"/>
        <v>503</v>
      </c>
      <c r="B504" t="s">
        <v>1254</v>
      </c>
      <c r="C504" t="s">
        <v>1239</v>
      </c>
      <c r="D504" t="s">
        <v>129</v>
      </c>
      <c r="E504">
        <v>9</v>
      </c>
      <c r="F504" t="s">
        <v>126</v>
      </c>
      <c r="G504" t="s">
        <v>1250</v>
      </c>
      <c r="H504" t="s">
        <v>126</v>
      </c>
      <c r="I504" t="s">
        <v>107</v>
      </c>
      <c r="J504" t="s">
        <v>131</v>
      </c>
      <c r="K504" t="s">
        <v>131</v>
      </c>
      <c r="L504" s="20">
        <v>63438</v>
      </c>
      <c r="M504" s="20">
        <v>43349</v>
      </c>
      <c r="N504" t="s">
        <v>1255</v>
      </c>
      <c r="O504">
        <v>5.125</v>
      </c>
      <c r="P504">
        <v>1</v>
      </c>
      <c r="Q504" s="20">
        <v>41888</v>
      </c>
      <c r="R504" t="s">
        <v>126</v>
      </c>
      <c r="S504" s="20">
        <v>41876</v>
      </c>
      <c r="T504">
        <v>1</v>
      </c>
      <c r="U504" s="20">
        <v>43349</v>
      </c>
      <c r="V504" t="s">
        <v>164</v>
      </c>
      <c r="W504">
        <v>0</v>
      </c>
      <c r="X504">
        <v>0</v>
      </c>
      <c r="Y504">
        <v>0</v>
      </c>
      <c r="Z504" t="str">
        <f>Tableau_Lancer_la_requête_à_partir_de_dbfin01[[#This Row],[CATEG_ISSUER]]</f>
        <v>Corporate</v>
      </c>
      <c r="AC504">
        <v>503</v>
      </c>
    </row>
    <row r="505" spans="1:29" x14ac:dyDescent="0.25">
      <c r="A505">
        <f t="shared" si="7"/>
        <v>504</v>
      </c>
      <c r="B505" t="s">
        <v>1256</v>
      </c>
      <c r="C505" t="s">
        <v>1239</v>
      </c>
      <c r="D505" t="s">
        <v>129</v>
      </c>
      <c r="E505">
        <v>7</v>
      </c>
      <c r="F505" t="s">
        <v>126</v>
      </c>
      <c r="G505" t="s">
        <v>1250</v>
      </c>
      <c r="H505" t="s">
        <v>126</v>
      </c>
      <c r="I505" t="s">
        <v>107</v>
      </c>
      <c r="J505" t="s">
        <v>131</v>
      </c>
      <c r="K505" t="s">
        <v>131</v>
      </c>
      <c r="L505" s="20">
        <v>43255</v>
      </c>
      <c r="M505" s="20">
        <v>43255</v>
      </c>
      <c r="N505" t="s">
        <v>1257</v>
      </c>
      <c r="O505">
        <v>1</v>
      </c>
      <c r="P505">
        <v>1</v>
      </c>
      <c r="Q505" s="20">
        <v>42159</v>
      </c>
      <c r="R505" t="s">
        <v>126</v>
      </c>
      <c r="S505" s="20">
        <v>41876</v>
      </c>
      <c r="T505">
        <v>1</v>
      </c>
      <c r="U505" s="20">
        <v>43255</v>
      </c>
      <c r="V505" t="s">
        <v>126</v>
      </c>
      <c r="W505">
        <v>0</v>
      </c>
      <c r="X505">
        <v>0</v>
      </c>
      <c r="Y505">
        <v>0</v>
      </c>
      <c r="Z505" t="str">
        <f>Tableau_Lancer_la_requête_à_partir_de_dbfin01[[#This Row],[CATEG_ISSUER]]</f>
        <v>Corporate</v>
      </c>
      <c r="AC505">
        <v>504</v>
      </c>
    </row>
    <row r="506" spans="1:29" x14ac:dyDescent="0.25">
      <c r="A506">
        <f t="shared" si="7"/>
        <v>505</v>
      </c>
      <c r="B506" t="s">
        <v>1258</v>
      </c>
      <c r="C506" t="s">
        <v>648</v>
      </c>
      <c r="D506" t="s">
        <v>160</v>
      </c>
      <c r="E506">
        <v>6</v>
      </c>
      <c r="F506" t="s">
        <v>126</v>
      </c>
      <c r="G506" t="s">
        <v>1259</v>
      </c>
      <c r="H506" t="s">
        <v>126</v>
      </c>
      <c r="I506" t="s">
        <v>107</v>
      </c>
      <c r="J506" t="s">
        <v>131</v>
      </c>
      <c r="K506" t="s">
        <v>131</v>
      </c>
      <c r="L506" s="20">
        <v>42445</v>
      </c>
      <c r="M506" s="20">
        <v>42445</v>
      </c>
      <c r="N506" t="s">
        <v>1260</v>
      </c>
      <c r="O506">
        <v>3.875</v>
      </c>
      <c r="P506">
        <v>1</v>
      </c>
      <c r="Q506" s="20">
        <v>40984</v>
      </c>
      <c r="R506" t="s">
        <v>126</v>
      </c>
      <c r="S506" s="20">
        <v>41876</v>
      </c>
      <c r="T506">
        <v>1</v>
      </c>
      <c r="U506" s="20">
        <v>42445</v>
      </c>
      <c r="V506" t="s">
        <v>126</v>
      </c>
      <c r="W506">
        <v>0</v>
      </c>
      <c r="X506">
        <v>0</v>
      </c>
      <c r="Y506">
        <v>0</v>
      </c>
      <c r="Z506" t="str">
        <f>Tableau_Lancer_la_requête_à_partir_de_dbfin01[[#This Row],[CATEG_ISSUER]]</f>
        <v>Finance</v>
      </c>
      <c r="AC506">
        <v>505</v>
      </c>
    </row>
    <row r="507" spans="1:29" x14ac:dyDescent="0.25">
      <c r="A507">
        <f t="shared" si="7"/>
        <v>506</v>
      </c>
      <c r="B507" t="s">
        <v>1261</v>
      </c>
      <c r="C507" t="s">
        <v>122</v>
      </c>
      <c r="D507" t="s">
        <v>160</v>
      </c>
      <c r="E507">
        <v>8</v>
      </c>
      <c r="F507" t="s">
        <v>126</v>
      </c>
      <c r="G507" t="s">
        <v>1262</v>
      </c>
      <c r="H507" t="s">
        <v>126</v>
      </c>
      <c r="I507" t="s">
        <v>107</v>
      </c>
      <c r="J507" t="s">
        <v>131</v>
      </c>
      <c r="K507" t="s">
        <v>131</v>
      </c>
      <c r="L507" s="20">
        <v>42576</v>
      </c>
      <c r="M507" s="20">
        <v>42576</v>
      </c>
      <c r="N507" t="s">
        <v>1263</v>
      </c>
      <c r="O507">
        <v>2.125</v>
      </c>
      <c r="P507">
        <v>1</v>
      </c>
      <c r="Q507" s="20">
        <v>41845</v>
      </c>
      <c r="R507" t="s">
        <v>126</v>
      </c>
      <c r="S507" s="20">
        <v>41876</v>
      </c>
      <c r="T507">
        <v>1</v>
      </c>
      <c r="U507" s="20">
        <v>42576</v>
      </c>
      <c r="V507" t="s">
        <v>126</v>
      </c>
      <c r="W507">
        <v>0</v>
      </c>
      <c r="X507">
        <v>0</v>
      </c>
      <c r="Y507">
        <v>0</v>
      </c>
      <c r="Z507" t="str">
        <f>Tableau_Lancer_la_requête_à_partir_de_dbfin01[[#This Row],[CATEG_ISSUER]]</f>
        <v>Finance</v>
      </c>
      <c r="AC507">
        <v>506</v>
      </c>
    </row>
    <row r="508" spans="1:29" x14ac:dyDescent="0.25">
      <c r="A508">
        <f t="shared" si="7"/>
        <v>507</v>
      </c>
      <c r="B508" t="s">
        <v>1264</v>
      </c>
      <c r="C508" t="s">
        <v>122</v>
      </c>
      <c r="D508" t="s">
        <v>160</v>
      </c>
      <c r="E508">
        <v>8</v>
      </c>
      <c r="F508" t="s">
        <v>126</v>
      </c>
      <c r="G508" t="s">
        <v>1262</v>
      </c>
      <c r="H508" t="s">
        <v>126</v>
      </c>
      <c r="I508" t="s">
        <v>107</v>
      </c>
      <c r="J508" t="s">
        <v>131</v>
      </c>
      <c r="K508" t="s">
        <v>131</v>
      </c>
      <c r="L508" s="20">
        <v>43671</v>
      </c>
      <c r="M508" s="20">
        <v>43671</v>
      </c>
      <c r="N508" t="s">
        <v>1265</v>
      </c>
      <c r="O508">
        <v>3.125</v>
      </c>
      <c r="P508">
        <v>1</v>
      </c>
      <c r="Q508" s="20">
        <v>41845</v>
      </c>
      <c r="R508" t="s">
        <v>126</v>
      </c>
      <c r="S508" s="20">
        <v>41876</v>
      </c>
      <c r="T508">
        <v>1</v>
      </c>
      <c r="U508" s="20">
        <v>43671</v>
      </c>
      <c r="V508" t="s">
        <v>126</v>
      </c>
      <c r="W508">
        <v>0</v>
      </c>
      <c r="X508">
        <v>0</v>
      </c>
      <c r="Y508">
        <v>0</v>
      </c>
      <c r="Z508" t="str">
        <f>Tableau_Lancer_la_requête_à_partir_de_dbfin01[[#This Row],[CATEG_ISSUER]]</f>
        <v>Finance</v>
      </c>
      <c r="AC508">
        <v>507</v>
      </c>
    </row>
    <row r="509" spans="1:29" x14ac:dyDescent="0.25">
      <c r="A509">
        <f t="shared" si="7"/>
        <v>508</v>
      </c>
      <c r="B509" t="s">
        <v>1266</v>
      </c>
      <c r="C509" t="s">
        <v>1239</v>
      </c>
      <c r="D509" t="s">
        <v>160</v>
      </c>
      <c r="E509">
        <v>7</v>
      </c>
      <c r="F509" t="s">
        <v>126</v>
      </c>
      <c r="G509" t="s">
        <v>1267</v>
      </c>
      <c r="H509" t="s">
        <v>126</v>
      </c>
      <c r="I509" t="s">
        <v>107</v>
      </c>
      <c r="J509" t="s">
        <v>131</v>
      </c>
      <c r="K509" t="s">
        <v>131</v>
      </c>
      <c r="L509" s="20">
        <v>43718</v>
      </c>
      <c r="M509" s="20">
        <v>43718</v>
      </c>
      <c r="N509" t="s">
        <v>1268</v>
      </c>
      <c r="O509">
        <v>5.125</v>
      </c>
      <c r="P509">
        <v>1</v>
      </c>
      <c r="Q509" s="20">
        <v>40431</v>
      </c>
      <c r="R509" t="s">
        <v>126</v>
      </c>
      <c r="S509" s="20">
        <v>41876</v>
      </c>
      <c r="T509">
        <v>1</v>
      </c>
      <c r="U509" s="20">
        <v>43718</v>
      </c>
      <c r="V509" t="s">
        <v>164</v>
      </c>
      <c r="W509">
        <v>0</v>
      </c>
      <c r="X509">
        <v>0</v>
      </c>
      <c r="Y509">
        <v>0</v>
      </c>
      <c r="Z509" t="str">
        <f>Tableau_Lancer_la_requête_à_partir_de_dbfin01[[#This Row],[CATEG_ISSUER]]</f>
        <v>Finance</v>
      </c>
      <c r="AC509">
        <v>508</v>
      </c>
    </row>
    <row r="510" spans="1:29" x14ac:dyDescent="0.25">
      <c r="A510">
        <f t="shared" si="7"/>
        <v>509</v>
      </c>
      <c r="B510" t="s">
        <v>1269</v>
      </c>
      <c r="C510" t="s">
        <v>1239</v>
      </c>
      <c r="D510" t="s">
        <v>160</v>
      </c>
      <c r="E510">
        <v>4</v>
      </c>
      <c r="F510" t="s">
        <v>126</v>
      </c>
      <c r="G510" t="s">
        <v>1267</v>
      </c>
      <c r="H510" t="s">
        <v>126</v>
      </c>
      <c r="I510" t="s">
        <v>107</v>
      </c>
      <c r="J510" t="s">
        <v>131</v>
      </c>
      <c r="K510" t="s">
        <v>131</v>
      </c>
      <c r="L510" s="20">
        <v>42804</v>
      </c>
      <c r="M510" s="20">
        <v>42804</v>
      </c>
      <c r="N510" t="s">
        <v>1270</v>
      </c>
      <c r="O510">
        <v>3.75</v>
      </c>
      <c r="P510">
        <v>1</v>
      </c>
      <c r="Q510" s="20">
        <v>40612</v>
      </c>
      <c r="R510" t="s">
        <v>126</v>
      </c>
      <c r="S510" s="20">
        <v>41876</v>
      </c>
      <c r="T510">
        <v>1</v>
      </c>
      <c r="U510" s="20">
        <v>42804</v>
      </c>
      <c r="V510" t="s">
        <v>126</v>
      </c>
      <c r="W510">
        <v>0</v>
      </c>
      <c r="X510">
        <v>0</v>
      </c>
      <c r="Y510">
        <v>0</v>
      </c>
      <c r="Z510" t="str">
        <f>Tableau_Lancer_la_requête_à_partir_de_dbfin01[[#This Row],[CATEG_ISSUER]]</f>
        <v>Finance</v>
      </c>
      <c r="AC510">
        <v>509</v>
      </c>
    </row>
    <row r="511" spans="1:29" x14ac:dyDescent="0.25">
      <c r="A511">
        <f t="shared" si="7"/>
        <v>510</v>
      </c>
      <c r="B511" t="s">
        <v>1271</v>
      </c>
      <c r="C511" t="s">
        <v>128</v>
      </c>
      <c r="D511" t="s">
        <v>129</v>
      </c>
      <c r="E511">
        <v>6</v>
      </c>
      <c r="F511" t="s">
        <v>126</v>
      </c>
      <c r="G511" t="s">
        <v>1272</v>
      </c>
      <c r="H511" t="s">
        <v>126</v>
      </c>
      <c r="I511" t="s">
        <v>107</v>
      </c>
      <c r="J511" t="s">
        <v>131</v>
      </c>
      <c r="K511" t="s">
        <v>131</v>
      </c>
      <c r="L511" s="20">
        <v>42809</v>
      </c>
      <c r="M511" s="20">
        <v>42809</v>
      </c>
      <c r="N511" t="s">
        <v>1273</v>
      </c>
      <c r="O511">
        <v>4.625</v>
      </c>
      <c r="P511">
        <v>1</v>
      </c>
      <c r="Q511" s="20">
        <v>39522</v>
      </c>
      <c r="R511" t="s">
        <v>126</v>
      </c>
      <c r="S511" s="20">
        <v>41876</v>
      </c>
      <c r="T511">
        <v>1</v>
      </c>
      <c r="U511" s="20">
        <v>42809</v>
      </c>
      <c r="V511" t="s">
        <v>126</v>
      </c>
      <c r="W511">
        <v>0</v>
      </c>
      <c r="X511">
        <v>0</v>
      </c>
      <c r="Y511">
        <v>0</v>
      </c>
      <c r="Z511" t="str">
        <f>Tableau_Lancer_la_requête_à_partir_de_dbfin01[[#This Row],[CATEG_ISSUER]]</f>
        <v>Corporate</v>
      </c>
      <c r="AC511">
        <v>510</v>
      </c>
    </row>
    <row r="512" spans="1:29" x14ac:dyDescent="0.25">
      <c r="A512">
        <f t="shared" si="7"/>
        <v>511</v>
      </c>
      <c r="B512" t="s">
        <v>1274</v>
      </c>
      <c r="C512" t="s">
        <v>110</v>
      </c>
      <c r="D512" t="s">
        <v>129</v>
      </c>
      <c r="E512">
        <v>8</v>
      </c>
      <c r="F512" t="s">
        <v>126</v>
      </c>
      <c r="G512" t="s">
        <v>1052</v>
      </c>
      <c r="H512" t="s">
        <v>126</v>
      </c>
      <c r="I512" t="s">
        <v>107</v>
      </c>
      <c r="J512" t="s">
        <v>131</v>
      </c>
      <c r="K512" t="s">
        <v>131</v>
      </c>
      <c r="L512" s="20">
        <v>42747</v>
      </c>
      <c r="M512" s="20">
        <v>42747</v>
      </c>
      <c r="N512" t="s">
        <v>1275</v>
      </c>
      <c r="O512">
        <v>5</v>
      </c>
      <c r="P512">
        <v>1</v>
      </c>
      <c r="Q512" s="20">
        <v>40920</v>
      </c>
      <c r="R512" t="s">
        <v>126</v>
      </c>
      <c r="S512" s="20">
        <v>41876</v>
      </c>
      <c r="T512">
        <v>1</v>
      </c>
      <c r="U512" s="20">
        <v>42747</v>
      </c>
      <c r="V512" t="s">
        <v>126</v>
      </c>
      <c r="W512">
        <v>0</v>
      </c>
      <c r="X512">
        <v>0</v>
      </c>
      <c r="Y512">
        <v>0</v>
      </c>
      <c r="Z512" t="str">
        <f>Tableau_Lancer_la_requête_à_partir_de_dbfin01[[#This Row],[CATEG_ISSUER]]</f>
        <v>Corporate</v>
      </c>
      <c r="AC512">
        <v>511</v>
      </c>
    </row>
    <row r="513" spans="1:29" x14ac:dyDescent="0.25">
      <c r="A513">
        <f t="shared" si="7"/>
        <v>512</v>
      </c>
      <c r="B513" t="s">
        <v>1276</v>
      </c>
      <c r="C513" t="s">
        <v>110</v>
      </c>
      <c r="D513" t="s">
        <v>129</v>
      </c>
      <c r="E513">
        <v>8</v>
      </c>
      <c r="F513" t="s">
        <v>126</v>
      </c>
      <c r="G513" t="s">
        <v>1052</v>
      </c>
      <c r="H513" t="s">
        <v>126</v>
      </c>
      <c r="I513" t="s">
        <v>107</v>
      </c>
      <c r="J513" t="s">
        <v>131</v>
      </c>
      <c r="K513" t="s">
        <v>131</v>
      </c>
      <c r="L513" s="20">
        <v>43486</v>
      </c>
      <c r="M513" s="20">
        <v>43486</v>
      </c>
      <c r="N513" t="s">
        <v>1277</v>
      </c>
      <c r="O513">
        <v>4.875</v>
      </c>
      <c r="P513">
        <v>1</v>
      </c>
      <c r="Q513" s="20">
        <v>40929</v>
      </c>
      <c r="R513" t="s">
        <v>126</v>
      </c>
      <c r="S513" s="20">
        <v>41876</v>
      </c>
      <c r="T513">
        <v>1</v>
      </c>
      <c r="U513" s="20">
        <v>43486</v>
      </c>
      <c r="V513" t="s">
        <v>126</v>
      </c>
      <c r="W513">
        <v>0</v>
      </c>
      <c r="X513">
        <v>0</v>
      </c>
      <c r="Y513">
        <v>0</v>
      </c>
      <c r="Z513" t="str">
        <f>Tableau_Lancer_la_requête_à_partir_de_dbfin01[[#This Row],[CATEG_ISSUER]]</f>
        <v>Corporate</v>
      </c>
      <c r="AC513">
        <v>512</v>
      </c>
    </row>
    <row r="514" spans="1:29" x14ac:dyDescent="0.25">
      <c r="A514">
        <f t="shared" ref="A514:A577" si="8">AC514</f>
        <v>513</v>
      </c>
      <c r="B514" t="s">
        <v>1278</v>
      </c>
      <c r="C514" t="s">
        <v>110</v>
      </c>
      <c r="D514" t="s">
        <v>129</v>
      </c>
      <c r="E514">
        <v>8</v>
      </c>
      <c r="F514" t="s">
        <v>126</v>
      </c>
      <c r="G514" t="s">
        <v>1052</v>
      </c>
      <c r="H514" t="s">
        <v>126</v>
      </c>
      <c r="I514" t="s">
        <v>107</v>
      </c>
      <c r="J514" t="s">
        <v>131</v>
      </c>
      <c r="K514" t="s">
        <v>131</v>
      </c>
      <c r="L514" s="20">
        <v>43118</v>
      </c>
      <c r="M514" s="20">
        <v>43118</v>
      </c>
      <c r="N514" t="s">
        <v>1279</v>
      </c>
      <c r="O514">
        <v>5.125</v>
      </c>
      <c r="P514">
        <v>1</v>
      </c>
      <c r="Q514" s="20">
        <v>41292</v>
      </c>
      <c r="R514" t="s">
        <v>126</v>
      </c>
      <c r="S514" s="20">
        <v>41876</v>
      </c>
      <c r="T514">
        <v>1</v>
      </c>
      <c r="U514" s="20">
        <v>43118</v>
      </c>
      <c r="V514" t="s">
        <v>126</v>
      </c>
      <c r="W514">
        <v>0</v>
      </c>
      <c r="X514">
        <v>0</v>
      </c>
      <c r="Y514">
        <v>0</v>
      </c>
      <c r="Z514" t="str">
        <f>Tableau_Lancer_la_requête_à_partir_de_dbfin01[[#This Row],[CATEG_ISSUER]]</f>
        <v>Corporate</v>
      </c>
      <c r="AC514">
        <v>513</v>
      </c>
    </row>
    <row r="515" spans="1:29" x14ac:dyDescent="0.25">
      <c r="A515">
        <f t="shared" si="8"/>
        <v>514</v>
      </c>
      <c r="B515" t="s">
        <v>1280</v>
      </c>
      <c r="C515" t="s">
        <v>110</v>
      </c>
      <c r="D515" t="s">
        <v>129</v>
      </c>
      <c r="E515">
        <v>8</v>
      </c>
      <c r="F515" t="s">
        <v>126</v>
      </c>
      <c r="G515" t="s">
        <v>1052</v>
      </c>
      <c r="H515" t="s">
        <v>126</v>
      </c>
      <c r="I515" t="s">
        <v>107</v>
      </c>
      <c r="J515" t="s">
        <v>131</v>
      </c>
      <c r="K515" t="s">
        <v>131</v>
      </c>
      <c r="L515" s="20">
        <v>43846</v>
      </c>
      <c r="M515" s="20">
        <v>43846</v>
      </c>
      <c r="N515" t="s">
        <v>1281</v>
      </c>
      <c r="O515">
        <v>2.25</v>
      </c>
      <c r="P515">
        <v>1</v>
      </c>
      <c r="Q515" s="20">
        <v>42020</v>
      </c>
      <c r="R515" t="s">
        <v>126</v>
      </c>
      <c r="S515" s="20">
        <v>41876</v>
      </c>
      <c r="T515">
        <v>1</v>
      </c>
      <c r="U515" s="20">
        <v>43846</v>
      </c>
      <c r="V515" t="s">
        <v>126</v>
      </c>
      <c r="W515">
        <v>0</v>
      </c>
      <c r="X515">
        <v>0</v>
      </c>
      <c r="Y515">
        <v>0</v>
      </c>
      <c r="Z515" t="str">
        <f>Tableau_Lancer_la_requête_à_partir_de_dbfin01[[#This Row],[CATEG_ISSUER]]</f>
        <v>Corporate</v>
      </c>
      <c r="AC515">
        <v>514</v>
      </c>
    </row>
    <row r="516" spans="1:29" x14ac:dyDescent="0.25">
      <c r="A516">
        <f t="shared" si="8"/>
        <v>515</v>
      </c>
      <c r="B516" t="s">
        <v>1282</v>
      </c>
      <c r="C516" t="s">
        <v>538</v>
      </c>
      <c r="D516" t="s">
        <v>160</v>
      </c>
      <c r="E516">
        <v>18</v>
      </c>
      <c r="F516" t="s">
        <v>126</v>
      </c>
      <c r="G516" t="s">
        <v>1283</v>
      </c>
      <c r="H516" t="s">
        <v>126</v>
      </c>
      <c r="I516" t="s">
        <v>107</v>
      </c>
      <c r="J516" t="s">
        <v>131</v>
      </c>
      <c r="K516" t="s">
        <v>131</v>
      </c>
      <c r="L516" s="20">
        <v>43844</v>
      </c>
      <c r="M516" s="20">
        <v>43844</v>
      </c>
      <c r="N516" t="s">
        <v>1284</v>
      </c>
      <c r="O516">
        <v>2.875</v>
      </c>
      <c r="P516">
        <v>1</v>
      </c>
      <c r="Q516" s="20">
        <v>42018</v>
      </c>
      <c r="R516" t="s">
        <v>126</v>
      </c>
      <c r="S516" s="20">
        <v>41876</v>
      </c>
      <c r="T516">
        <v>1</v>
      </c>
      <c r="U516" s="20">
        <v>43844</v>
      </c>
      <c r="V516" t="s">
        <v>126</v>
      </c>
      <c r="W516">
        <v>0</v>
      </c>
      <c r="X516">
        <v>0</v>
      </c>
      <c r="Y516">
        <v>0</v>
      </c>
      <c r="Z516" t="str">
        <f>Tableau_Lancer_la_requête_à_partir_de_dbfin01[[#This Row],[CATEG_ISSUER]]</f>
        <v>Finance</v>
      </c>
      <c r="AC516">
        <v>515</v>
      </c>
    </row>
    <row r="517" spans="1:29" x14ac:dyDescent="0.25">
      <c r="A517">
        <f t="shared" si="8"/>
        <v>516</v>
      </c>
      <c r="B517" t="s">
        <v>1285</v>
      </c>
      <c r="C517" t="s">
        <v>1239</v>
      </c>
      <c r="D517" t="s">
        <v>129</v>
      </c>
      <c r="E517">
        <v>6</v>
      </c>
      <c r="F517" t="s">
        <v>126</v>
      </c>
      <c r="G517" t="s">
        <v>1286</v>
      </c>
      <c r="H517" t="s">
        <v>126</v>
      </c>
      <c r="I517" t="s">
        <v>107</v>
      </c>
      <c r="J517" t="s">
        <v>131</v>
      </c>
      <c r="K517" t="s">
        <v>131</v>
      </c>
      <c r="L517" s="20">
        <v>43539</v>
      </c>
      <c r="M517" s="20">
        <v>43539</v>
      </c>
      <c r="N517" t="s">
        <v>1287</v>
      </c>
      <c r="O517">
        <v>2.625</v>
      </c>
      <c r="P517">
        <v>1</v>
      </c>
      <c r="Q517" s="20">
        <v>41348</v>
      </c>
      <c r="R517" t="s">
        <v>126</v>
      </c>
      <c r="S517" s="20">
        <v>41876</v>
      </c>
      <c r="T517">
        <v>1</v>
      </c>
      <c r="U517" s="20">
        <v>43539</v>
      </c>
      <c r="V517" t="s">
        <v>126</v>
      </c>
      <c r="W517">
        <v>0</v>
      </c>
      <c r="X517">
        <v>0</v>
      </c>
      <c r="Y517">
        <v>0</v>
      </c>
      <c r="Z517" t="str">
        <f>Tableau_Lancer_la_requête_à_partir_de_dbfin01[[#This Row],[CATEG_ISSUER]]</f>
        <v>Corporate</v>
      </c>
      <c r="AC517">
        <v>516</v>
      </c>
    </row>
    <row r="518" spans="1:29" x14ac:dyDescent="0.25">
      <c r="A518">
        <f t="shared" si="8"/>
        <v>517</v>
      </c>
      <c r="B518" t="s">
        <v>1288</v>
      </c>
      <c r="C518" t="s">
        <v>538</v>
      </c>
      <c r="D518" t="s">
        <v>129</v>
      </c>
      <c r="E518">
        <v>8</v>
      </c>
      <c r="F518" t="s">
        <v>126</v>
      </c>
      <c r="G518" t="s">
        <v>1289</v>
      </c>
      <c r="H518" t="s">
        <v>126</v>
      </c>
      <c r="I518" t="s">
        <v>107</v>
      </c>
      <c r="J518" t="s">
        <v>131</v>
      </c>
      <c r="K518" t="s">
        <v>131</v>
      </c>
      <c r="L518" s="20">
        <v>42496</v>
      </c>
      <c r="M518" s="20">
        <v>42496</v>
      </c>
      <c r="N518" t="s">
        <v>1290</v>
      </c>
      <c r="O518">
        <v>5.625</v>
      </c>
      <c r="P518">
        <v>1</v>
      </c>
      <c r="Q518" s="20">
        <v>40304</v>
      </c>
      <c r="R518" t="s">
        <v>126</v>
      </c>
      <c r="S518" s="20">
        <v>41876</v>
      </c>
      <c r="T518">
        <v>1</v>
      </c>
      <c r="U518" s="20">
        <v>42496</v>
      </c>
      <c r="V518" t="s">
        <v>126</v>
      </c>
      <c r="W518">
        <v>0</v>
      </c>
      <c r="X518">
        <v>0</v>
      </c>
      <c r="Y518">
        <v>0</v>
      </c>
      <c r="Z518" t="str">
        <f>Tableau_Lancer_la_requête_à_partir_de_dbfin01[[#This Row],[CATEG_ISSUER]]</f>
        <v>Corporate</v>
      </c>
      <c r="AC518">
        <v>517</v>
      </c>
    </row>
    <row r="519" spans="1:29" x14ac:dyDescent="0.25">
      <c r="A519">
        <f t="shared" si="8"/>
        <v>518</v>
      </c>
      <c r="B519" t="s">
        <v>1291</v>
      </c>
      <c r="C519" t="s">
        <v>538</v>
      </c>
      <c r="D519" t="s">
        <v>129</v>
      </c>
      <c r="E519">
        <v>8</v>
      </c>
      <c r="F519" t="s">
        <v>126</v>
      </c>
      <c r="G519" t="s">
        <v>1289</v>
      </c>
      <c r="H519" t="s">
        <v>126</v>
      </c>
      <c r="I519" t="s">
        <v>107</v>
      </c>
      <c r="J519" t="s">
        <v>131</v>
      </c>
      <c r="K519" t="s">
        <v>131</v>
      </c>
      <c r="L519" s="20">
        <v>42996</v>
      </c>
      <c r="M519" s="20">
        <v>42996</v>
      </c>
      <c r="N519" t="s">
        <v>1292</v>
      </c>
      <c r="O519">
        <v>3.375</v>
      </c>
      <c r="P519">
        <v>1</v>
      </c>
      <c r="Q519" s="20">
        <v>40804</v>
      </c>
      <c r="R519" t="s">
        <v>126</v>
      </c>
      <c r="S519" s="20">
        <v>41876</v>
      </c>
      <c r="T519">
        <v>1</v>
      </c>
      <c r="U519" s="20">
        <v>42996</v>
      </c>
      <c r="V519" t="s">
        <v>126</v>
      </c>
      <c r="W519">
        <v>0</v>
      </c>
      <c r="X519">
        <v>0</v>
      </c>
      <c r="Y519">
        <v>0</v>
      </c>
      <c r="Z519" t="str">
        <f>Tableau_Lancer_la_requête_à_partir_de_dbfin01[[#This Row],[CATEG_ISSUER]]</f>
        <v>Corporate</v>
      </c>
      <c r="AC519">
        <v>518</v>
      </c>
    </row>
    <row r="520" spans="1:29" x14ac:dyDescent="0.25">
      <c r="A520">
        <f t="shared" si="8"/>
        <v>519</v>
      </c>
      <c r="B520" t="s">
        <v>1293</v>
      </c>
      <c r="C520" t="s">
        <v>538</v>
      </c>
      <c r="D520" t="s">
        <v>129</v>
      </c>
      <c r="E520">
        <v>8</v>
      </c>
      <c r="F520" t="s">
        <v>126</v>
      </c>
      <c r="G520" t="s">
        <v>1289</v>
      </c>
      <c r="H520" t="s">
        <v>126</v>
      </c>
      <c r="I520" t="s">
        <v>107</v>
      </c>
      <c r="J520" t="s">
        <v>131</v>
      </c>
      <c r="K520" t="s">
        <v>131</v>
      </c>
      <c r="L520" s="20">
        <v>43504</v>
      </c>
      <c r="M520" s="20">
        <v>43504</v>
      </c>
      <c r="N520" t="s">
        <v>1294</v>
      </c>
      <c r="O520">
        <v>4.5</v>
      </c>
      <c r="P520">
        <v>1</v>
      </c>
      <c r="Q520" s="20">
        <v>41313</v>
      </c>
      <c r="R520" t="s">
        <v>126</v>
      </c>
      <c r="S520" s="20">
        <v>41876</v>
      </c>
      <c r="T520">
        <v>1</v>
      </c>
      <c r="U520" s="20">
        <v>43504</v>
      </c>
      <c r="V520" t="s">
        <v>126</v>
      </c>
      <c r="W520">
        <v>0</v>
      </c>
      <c r="X520">
        <v>0</v>
      </c>
      <c r="Y520">
        <v>0</v>
      </c>
      <c r="Z520" t="str">
        <f>Tableau_Lancer_la_requête_à_partir_de_dbfin01[[#This Row],[CATEG_ISSUER]]</f>
        <v>Corporate</v>
      </c>
      <c r="AC520">
        <v>519</v>
      </c>
    </row>
    <row r="521" spans="1:29" x14ac:dyDescent="0.25">
      <c r="A521">
        <f t="shared" si="8"/>
        <v>520</v>
      </c>
      <c r="B521" t="s">
        <v>1295</v>
      </c>
      <c r="C521" t="s">
        <v>538</v>
      </c>
      <c r="D521" t="s">
        <v>129</v>
      </c>
      <c r="E521">
        <v>8</v>
      </c>
      <c r="F521" t="s">
        <v>126</v>
      </c>
      <c r="G521" t="s">
        <v>1289</v>
      </c>
      <c r="H521" t="s">
        <v>126</v>
      </c>
      <c r="I521" t="s">
        <v>107</v>
      </c>
      <c r="J521" t="s">
        <v>131</v>
      </c>
      <c r="K521" t="s">
        <v>131</v>
      </c>
      <c r="L521" s="20">
        <v>43434</v>
      </c>
      <c r="M521" s="20">
        <v>43434</v>
      </c>
      <c r="N521" t="s">
        <v>1296</v>
      </c>
      <c r="O521">
        <v>3.625</v>
      </c>
      <c r="P521">
        <v>1</v>
      </c>
      <c r="Q521" s="20">
        <v>41608</v>
      </c>
      <c r="R521" t="s">
        <v>126</v>
      </c>
      <c r="S521" s="20">
        <v>41876</v>
      </c>
      <c r="T521">
        <v>1</v>
      </c>
      <c r="U521" s="20">
        <v>43434</v>
      </c>
      <c r="V521" t="s">
        <v>126</v>
      </c>
      <c r="W521">
        <v>0</v>
      </c>
      <c r="X521">
        <v>0</v>
      </c>
      <c r="Y521">
        <v>0</v>
      </c>
      <c r="Z521" t="str">
        <f>Tableau_Lancer_la_requête_à_partir_de_dbfin01[[#This Row],[CATEG_ISSUER]]</f>
        <v>Corporate</v>
      </c>
      <c r="AC521">
        <v>520</v>
      </c>
    </row>
    <row r="522" spans="1:29" x14ac:dyDescent="0.25">
      <c r="A522">
        <f t="shared" si="8"/>
        <v>521</v>
      </c>
      <c r="B522" t="s">
        <v>1297</v>
      </c>
      <c r="C522" t="s">
        <v>110</v>
      </c>
      <c r="D522" t="s">
        <v>129</v>
      </c>
      <c r="E522">
        <v>7</v>
      </c>
      <c r="F522" t="s">
        <v>126</v>
      </c>
      <c r="G522" t="s">
        <v>1298</v>
      </c>
      <c r="H522" t="s">
        <v>126</v>
      </c>
      <c r="I522" t="s">
        <v>107</v>
      </c>
      <c r="J522" t="s">
        <v>131</v>
      </c>
      <c r="K522" t="s">
        <v>131</v>
      </c>
      <c r="L522" s="20">
        <v>43570</v>
      </c>
      <c r="M522" s="20">
        <v>43570</v>
      </c>
      <c r="N522" t="s">
        <v>1299</v>
      </c>
      <c r="O522">
        <v>6</v>
      </c>
      <c r="P522">
        <v>1</v>
      </c>
      <c r="Q522" s="20">
        <v>40283</v>
      </c>
      <c r="R522" t="s">
        <v>126</v>
      </c>
      <c r="S522" s="20">
        <v>41876</v>
      </c>
      <c r="T522">
        <v>1</v>
      </c>
      <c r="U522" s="20">
        <v>43570</v>
      </c>
      <c r="V522" t="s">
        <v>126</v>
      </c>
      <c r="W522">
        <v>0</v>
      </c>
      <c r="X522">
        <v>0</v>
      </c>
      <c r="Y522">
        <v>0</v>
      </c>
      <c r="Z522" t="str">
        <f>Tableau_Lancer_la_requête_à_partir_de_dbfin01[[#This Row],[CATEG_ISSUER]]</f>
        <v>Corporate</v>
      </c>
      <c r="AC522">
        <v>521</v>
      </c>
    </row>
    <row r="523" spans="1:29" x14ac:dyDescent="0.25">
      <c r="A523">
        <f t="shared" si="8"/>
        <v>522</v>
      </c>
      <c r="B523" t="s">
        <v>1300</v>
      </c>
      <c r="C523" t="s">
        <v>110</v>
      </c>
      <c r="D523" t="s">
        <v>129</v>
      </c>
      <c r="E523">
        <v>7</v>
      </c>
      <c r="F523" t="s">
        <v>126</v>
      </c>
      <c r="G523" t="s">
        <v>1298</v>
      </c>
      <c r="H523" t="s">
        <v>126</v>
      </c>
      <c r="I523" t="s">
        <v>107</v>
      </c>
      <c r="J523" t="s">
        <v>131</v>
      </c>
      <c r="K523" t="s">
        <v>131</v>
      </c>
      <c r="L523" s="20">
        <v>43054</v>
      </c>
      <c r="M523" s="20">
        <v>43054</v>
      </c>
      <c r="N523" t="s">
        <v>1301</v>
      </c>
      <c r="O523">
        <v>2.875</v>
      </c>
      <c r="P523">
        <v>1</v>
      </c>
      <c r="Q523" s="20">
        <v>40862</v>
      </c>
      <c r="R523" t="s">
        <v>126</v>
      </c>
      <c r="S523" s="20">
        <v>41876</v>
      </c>
      <c r="T523">
        <v>1</v>
      </c>
      <c r="U523" s="20">
        <v>43054</v>
      </c>
      <c r="V523" t="s">
        <v>126</v>
      </c>
      <c r="W523">
        <v>0</v>
      </c>
      <c r="X523">
        <v>0</v>
      </c>
      <c r="Y523">
        <v>0</v>
      </c>
      <c r="Z523" t="str">
        <f>Tableau_Lancer_la_requête_à_partir_de_dbfin01[[#This Row],[CATEG_ISSUER]]</f>
        <v>Corporate</v>
      </c>
      <c r="AC523">
        <v>522</v>
      </c>
    </row>
    <row r="524" spans="1:29" x14ac:dyDescent="0.25">
      <c r="A524">
        <f t="shared" si="8"/>
        <v>523</v>
      </c>
      <c r="B524" t="s">
        <v>1302</v>
      </c>
      <c r="C524" t="s">
        <v>110</v>
      </c>
      <c r="D524" t="s">
        <v>129</v>
      </c>
      <c r="E524">
        <v>7</v>
      </c>
      <c r="F524" t="s">
        <v>126</v>
      </c>
      <c r="G524" t="s">
        <v>1298</v>
      </c>
      <c r="H524" t="s">
        <v>126</v>
      </c>
      <c r="I524" t="s">
        <v>107</v>
      </c>
      <c r="J524" t="s">
        <v>131</v>
      </c>
      <c r="K524" t="s">
        <v>131</v>
      </c>
      <c r="L524" s="20">
        <v>43392</v>
      </c>
      <c r="M524" s="20">
        <v>43392</v>
      </c>
      <c r="N524" t="s">
        <v>1303</v>
      </c>
      <c r="O524">
        <v>3.625</v>
      </c>
      <c r="P524">
        <v>1</v>
      </c>
      <c r="Q524" s="20">
        <v>40835</v>
      </c>
      <c r="R524" t="s">
        <v>126</v>
      </c>
      <c r="S524" s="20">
        <v>41876</v>
      </c>
      <c r="T524">
        <v>1</v>
      </c>
      <c r="U524" s="20">
        <v>43392</v>
      </c>
      <c r="V524" t="s">
        <v>126</v>
      </c>
      <c r="W524">
        <v>0</v>
      </c>
      <c r="X524">
        <v>0</v>
      </c>
      <c r="Y524">
        <v>0</v>
      </c>
      <c r="Z524" t="str">
        <f>Tableau_Lancer_la_requête_à_partir_de_dbfin01[[#This Row],[CATEG_ISSUER]]</f>
        <v>Corporate</v>
      </c>
      <c r="AC524">
        <v>523</v>
      </c>
    </row>
    <row r="525" spans="1:29" x14ac:dyDescent="0.25">
      <c r="A525">
        <f t="shared" si="8"/>
        <v>524</v>
      </c>
      <c r="B525" t="s">
        <v>1304</v>
      </c>
      <c r="C525" t="s">
        <v>110</v>
      </c>
      <c r="D525" t="s">
        <v>129</v>
      </c>
      <c r="E525">
        <v>7</v>
      </c>
      <c r="F525" t="s">
        <v>126</v>
      </c>
      <c r="G525" t="s">
        <v>1298</v>
      </c>
      <c r="H525" t="s">
        <v>126</v>
      </c>
      <c r="I525" t="s">
        <v>107</v>
      </c>
      <c r="J525" t="s">
        <v>131</v>
      </c>
      <c r="K525" t="s">
        <v>131</v>
      </c>
      <c r="L525" s="20">
        <v>42706</v>
      </c>
      <c r="M525" s="20">
        <v>42706</v>
      </c>
      <c r="N525" t="s">
        <v>1305</v>
      </c>
      <c r="O525">
        <v>3</v>
      </c>
      <c r="P525">
        <v>1</v>
      </c>
      <c r="Q525" s="20">
        <v>41245</v>
      </c>
      <c r="R525" t="s">
        <v>126</v>
      </c>
      <c r="S525" s="20">
        <v>41876</v>
      </c>
      <c r="T525">
        <v>1</v>
      </c>
      <c r="U525" s="20">
        <v>42706</v>
      </c>
      <c r="V525" t="s">
        <v>126</v>
      </c>
      <c r="W525">
        <v>0</v>
      </c>
      <c r="X525">
        <v>0</v>
      </c>
      <c r="Y525">
        <v>0</v>
      </c>
      <c r="Z525" t="str">
        <f>Tableau_Lancer_la_requête_à_partir_de_dbfin01[[#This Row],[CATEG_ISSUER]]</f>
        <v>Corporate</v>
      </c>
      <c r="AC525">
        <v>524</v>
      </c>
    </row>
    <row r="526" spans="1:29" x14ac:dyDescent="0.25">
      <c r="A526">
        <f t="shared" si="8"/>
        <v>525</v>
      </c>
      <c r="B526" t="s">
        <v>1306</v>
      </c>
      <c r="C526" t="s">
        <v>648</v>
      </c>
      <c r="D526" t="s">
        <v>160</v>
      </c>
      <c r="E526">
        <v>9</v>
      </c>
      <c r="F526" t="s">
        <v>126</v>
      </c>
      <c r="G526" t="s">
        <v>649</v>
      </c>
      <c r="H526" t="s">
        <v>126</v>
      </c>
      <c r="I526" t="s">
        <v>107</v>
      </c>
      <c r="J526" t="s">
        <v>131</v>
      </c>
      <c r="K526" t="s">
        <v>131</v>
      </c>
      <c r="L526" s="20">
        <v>50547</v>
      </c>
      <c r="M526" s="20">
        <v>43242</v>
      </c>
      <c r="N526" t="s">
        <v>1307</v>
      </c>
      <c r="O526">
        <v>6.875</v>
      </c>
      <c r="P526">
        <v>1</v>
      </c>
      <c r="Q526" s="20">
        <v>39955</v>
      </c>
      <c r="R526" t="s">
        <v>126</v>
      </c>
      <c r="S526" s="20">
        <v>41876</v>
      </c>
      <c r="T526">
        <v>1</v>
      </c>
      <c r="U526" s="20">
        <v>43242</v>
      </c>
      <c r="V526" t="s">
        <v>164</v>
      </c>
      <c r="W526">
        <v>0</v>
      </c>
      <c r="X526">
        <v>0</v>
      </c>
      <c r="Y526">
        <v>0</v>
      </c>
      <c r="Z526" t="str">
        <f>Tableau_Lancer_la_requête_à_partir_de_dbfin01[[#This Row],[CATEG_ISSUER]]</f>
        <v>Finance</v>
      </c>
      <c r="AC526">
        <v>525</v>
      </c>
    </row>
    <row r="527" spans="1:29" x14ac:dyDescent="0.25">
      <c r="A527">
        <f t="shared" si="8"/>
        <v>526</v>
      </c>
      <c r="B527" t="s">
        <v>1308</v>
      </c>
      <c r="C527" t="s">
        <v>110</v>
      </c>
      <c r="D527" t="s">
        <v>160</v>
      </c>
      <c r="E527">
        <v>10</v>
      </c>
      <c r="F527" t="s">
        <v>126</v>
      </c>
      <c r="G527" t="s">
        <v>284</v>
      </c>
      <c r="H527" t="s">
        <v>126</v>
      </c>
      <c r="I527" t="s">
        <v>107</v>
      </c>
      <c r="J527" t="s">
        <v>131</v>
      </c>
      <c r="K527" t="s">
        <v>131</v>
      </c>
      <c r="L527" s="20">
        <v>68539</v>
      </c>
      <c r="M527" s="20">
        <v>42557</v>
      </c>
      <c r="N527" t="s">
        <v>1309</v>
      </c>
      <c r="O527">
        <v>5.7770000000000001</v>
      </c>
      <c r="P527">
        <v>1</v>
      </c>
      <c r="Q527" s="20">
        <v>39269</v>
      </c>
      <c r="R527" t="s">
        <v>126</v>
      </c>
      <c r="S527" s="20">
        <v>41876</v>
      </c>
      <c r="T527">
        <v>1</v>
      </c>
      <c r="U527" s="20">
        <v>42557</v>
      </c>
      <c r="V527" t="s">
        <v>164</v>
      </c>
      <c r="W527">
        <v>0</v>
      </c>
      <c r="X527">
        <v>0</v>
      </c>
      <c r="Y527">
        <v>0</v>
      </c>
      <c r="Z527" t="str">
        <f>Tableau_Lancer_la_requête_à_partir_de_dbfin01[[#This Row],[CATEG_ISSUER]]</f>
        <v>Finance</v>
      </c>
      <c r="AC527">
        <v>526</v>
      </c>
    </row>
    <row r="528" spans="1:29" x14ac:dyDescent="0.25">
      <c r="A528">
        <f t="shared" si="8"/>
        <v>527</v>
      </c>
      <c r="B528" t="s">
        <v>1310</v>
      </c>
      <c r="C528" t="s">
        <v>128</v>
      </c>
      <c r="D528" t="s">
        <v>160</v>
      </c>
      <c r="E528">
        <v>8</v>
      </c>
      <c r="F528" t="s">
        <v>126</v>
      </c>
      <c r="G528" t="s">
        <v>1311</v>
      </c>
      <c r="H528" t="s">
        <v>126</v>
      </c>
      <c r="I528" t="s">
        <v>107</v>
      </c>
      <c r="J528" t="s">
        <v>131</v>
      </c>
      <c r="K528" t="s">
        <v>131</v>
      </c>
      <c r="L528" s="20">
        <v>43357</v>
      </c>
      <c r="M528" s="20">
        <v>43357</v>
      </c>
      <c r="N528" t="s">
        <v>1312</v>
      </c>
      <c r="O528">
        <v>4.625</v>
      </c>
      <c r="P528">
        <v>1</v>
      </c>
      <c r="Q528" s="20">
        <v>39339</v>
      </c>
      <c r="R528" t="s">
        <v>126</v>
      </c>
      <c r="S528" s="20">
        <v>41876</v>
      </c>
      <c r="T528">
        <v>1</v>
      </c>
      <c r="U528" s="20">
        <v>43357</v>
      </c>
      <c r="V528" t="s">
        <v>164</v>
      </c>
      <c r="W528">
        <v>0</v>
      </c>
      <c r="X528">
        <v>0</v>
      </c>
      <c r="Y528">
        <v>0</v>
      </c>
      <c r="Z528" t="str">
        <f>Tableau_Lancer_la_requête_à_partir_de_dbfin01[[#This Row],[CATEG_ISSUER]]</f>
        <v>Finance</v>
      </c>
      <c r="AC528">
        <v>527</v>
      </c>
    </row>
    <row r="529" spans="1:29" x14ac:dyDescent="0.25">
      <c r="A529">
        <f t="shared" si="8"/>
        <v>528</v>
      </c>
      <c r="B529" t="s">
        <v>1313</v>
      </c>
      <c r="C529" t="s">
        <v>128</v>
      </c>
      <c r="D529" t="s">
        <v>160</v>
      </c>
      <c r="E529">
        <v>8</v>
      </c>
      <c r="F529" t="s">
        <v>126</v>
      </c>
      <c r="G529" t="s">
        <v>1311</v>
      </c>
      <c r="H529" t="s">
        <v>126</v>
      </c>
      <c r="I529" t="s">
        <v>107</v>
      </c>
      <c r="J529" t="s">
        <v>131</v>
      </c>
      <c r="K529" t="s">
        <v>131</v>
      </c>
      <c r="L529" s="20">
        <v>42773</v>
      </c>
      <c r="M529" s="20">
        <v>42773</v>
      </c>
      <c r="N529" t="s">
        <v>1314</v>
      </c>
      <c r="O529">
        <v>4.625</v>
      </c>
      <c r="P529">
        <v>1</v>
      </c>
      <c r="Q529" s="20">
        <v>39485</v>
      </c>
      <c r="R529" t="s">
        <v>126</v>
      </c>
      <c r="S529" s="20">
        <v>41876</v>
      </c>
      <c r="T529">
        <v>1</v>
      </c>
      <c r="U529" s="20">
        <v>42773</v>
      </c>
      <c r="V529" t="s">
        <v>164</v>
      </c>
      <c r="W529">
        <v>0</v>
      </c>
      <c r="X529">
        <v>0</v>
      </c>
      <c r="Y529">
        <v>0</v>
      </c>
      <c r="Z529" t="str">
        <f>Tableau_Lancer_la_requête_à_partir_de_dbfin01[[#This Row],[CATEG_ISSUER]]</f>
        <v>Finance</v>
      </c>
      <c r="AC529">
        <v>528</v>
      </c>
    </row>
    <row r="530" spans="1:29" x14ac:dyDescent="0.25">
      <c r="A530">
        <f t="shared" si="8"/>
        <v>529</v>
      </c>
      <c r="B530" t="s">
        <v>1315</v>
      </c>
      <c r="C530" t="s">
        <v>128</v>
      </c>
      <c r="D530" t="s">
        <v>160</v>
      </c>
      <c r="E530">
        <v>7</v>
      </c>
      <c r="F530" t="s">
        <v>126</v>
      </c>
      <c r="G530" t="s">
        <v>1311</v>
      </c>
      <c r="H530" t="s">
        <v>126</v>
      </c>
      <c r="I530" t="s">
        <v>107</v>
      </c>
      <c r="J530" t="s">
        <v>131</v>
      </c>
      <c r="K530" t="s">
        <v>131</v>
      </c>
      <c r="L530" s="20">
        <v>42536</v>
      </c>
      <c r="M530" s="20">
        <v>42536</v>
      </c>
      <c r="N530" t="s">
        <v>1316</v>
      </c>
      <c r="O530">
        <v>7</v>
      </c>
      <c r="P530">
        <v>1</v>
      </c>
      <c r="Q530" s="20">
        <v>40344</v>
      </c>
      <c r="R530" t="s">
        <v>126</v>
      </c>
      <c r="S530" s="20">
        <v>41876</v>
      </c>
      <c r="T530">
        <v>1</v>
      </c>
      <c r="U530" s="20">
        <v>42536</v>
      </c>
      <c r="V530" t="s">
        <v>126</v>
      </c>
      <c r="W530">
        <v>0</v>
      </c>
      <c r="X530">
        <v>0</v>
      </c>
      <c r="Y530">
        <v>0</v>
      </c>
      <c r="Z530" t="str">
        <f>Tableau_Lancer_la_requête_à_partir_de_dbfin01[[#This Row],[CATEG_ISSUER]]</f>
        <v>Finance</v>
      </c>
      <c r="AC530">
        <v>529</v>
      </c>
    </row>
    <row r="531" spans="1:29" x14ac:dyDescent="0.25">
      <c r="A531">
        <f t="shared" si="8"/>
        <v>530</v>
      </c>
      <c r="B531" t="s">
        <v>1317</v>
      </c>
      <c r="C531" t="s">
        <v>128</v>
      </c>
      <c r="D531" t="s">
        <v>160</v>
      </c>
      <c r="E531">
        <v>7</v>
      </c>
      <c r="F531" t="s">
        <v>126</v>
      </c>
      <c r="G531" t="s">
        <v>1311</v>
      </c>
      <c r="H531" t="s">
        <v>126</v>
      </c>
      <c r="I531" t="s">
        <v>107</v>
      </c>
      <c r="J531" t="s">
        <v>131</v>
      </c>
      <c r="K531" t="s">
        <v>131</v>
      </c>
      <c r="L531" s="20">
        <v>42828</v>
      </c>
      <c r="M531" s="20">
        <v>42828</v>
      </c>
      <c r="N531" t="s">
        <v>1318</v>
      </c>
      <c r="O531">
        <v>4.75</v>
      </c>
      <c r="P531">
        <v>1</v>
      </c>
      <c r="Q531" s="20">
        <v>40636</v>
      </c>
      <c r="R531" t="s">
        <v>126</v>
      </c>
      <c r="S531" s="20">
        <v>41876</v>
      </c>
      <c r="T531">
        <v>1</v>
      </c>
      <c r="U531" s="20">
        <v>42828</v>
      </c>
      <c r="V531" t="s">
        <v>126</v>
      </c>
      <c r="W531">
        <v>0</v>
      </c>
      <c r="X531">
        <v>0</v>
      </c>
      <c r="Y531">
        <v>0</v>
      </c>
      <c r="Z531" t="str">
        <f>Tableau_Lancer_la_requête_à_partir_de_dbfin01[[#This Row],[CATEG_ISSUER]]</f>
        <v>Finance</v>
      </c>
      <c r="AC531">
        <v>530</v>
      </c>
    </row>
    <row r="532" spans="1:29" x14ac:dyDescent="0.25">
      <c r="A532">
        <f t="shared" si="8"/>
        <v>531</v>
      </c>
      <c r="B532" t="s">
        <v>1319</v>
      </c>
      <c r="C532" t="s">
        <v>128</v>
      </c>
      <c r="D532" t="s">
        <v>160</v>
      </c>
      <c r="E532">
        <v>7</v>
      </c>
      <c r="F532" t="s">
        <v>126</v>
      </c>
      <c r="G532" t="s">
        <v>1311</v>
      </c>
      <c r="H532" t="s">
        <v>126</v>
      </c>
      <c r="I532" t="s">
        <v>107</v>
      </c>
      <c r="J532" t="s">
        <v>131</v>
      </c>
      <c r="K532" t="s">
        <v>131</v>
      </c>
      <c r="L532" s="20">
        <v>42954</v>
      </c>
      <c r="M532" s="20">
        <v>42954</v>
      </c>
      <c r="N532" t="s">
        <v>1320</v>
      </c>
      <c r="O532">
        <v>4.625</v>
      </c>
      <c r="P532">
        <v>1</v>
      </c>
      <c r="Q532" s="20">
        <v>40762</v>
      </c>
      <c r="R532" t="s">
        <v>126</v>
      </c>
      <c r="S532" s="20">
        <v>41876</v>
      </c>
      <c r="T532">
        <v>1</v>
      </c>
      <c r="U532" s="20">
        <v>42954</v>
      </c>
      <c r="V532" t="s">
        <v>126</v>
      </c>
      <c r="W532">
        <v>0</v>
      </c>
      <c r="X532">
        <v>0</v>
      </c>
      <c r="Y532">
        <v>0</v>
      </c>
      <c r="Z532" t="str">
        <f>Tableau_Lancer_la_requête_à_partir_de_dbfin01[[#This Row],[CATEG_ISSUER]]</f>
        <v>Finance</v>
      </c>
      <c r="AC532">
        <v>531</v>
      </c>
    </row>
    <row r="533" spans="1:29" x14ac:dyDescent="0.25">
      <c r="A533">
        <f t="shared" si="8"/>
        <v>532</v>
      </c>
      <c r="B533" t="s">
        <v>1321</v>
      </c>
      <c r="C533" t="s">
        <v>128</v>
      </c>
      <c r="D533" t="s">
        <v>160</v>
      </c>
      <c r="E533">
        <v>7</v>
      </c>
      <c r="F533" t="s">
        <v>126</v>
      </c>
      <c r="G533" t="s">
        <v>1311</v>
      </c>
      <c r="H533" t="s">
        <v>126</v>
      </c>
      <c r="I533" t="s">
        <v>107</v>
      </c>
      <c r="J533" t="s">
        <v>131</v>
      </c>
      <c r="K533" t="s">
        <v>131</v>
      </c>
      <c r="L533" s="20">
        <v>43475</v>
      </c>
      <c r="M533" s="20">
        <v>43475</v>
      </c>
      <c r="N533" t="s">
        <v>1322</v>
      </c>
      <c r="O533">
        <v>1.875</v>
      </c>
      <c r="P533">
        <v>1</v>
      </c>
      <c r="Q533" s="20">
        <v>42014</v>
      </c>
      <c r="R533" t="s">
        <v>126</v>
      </c>
      <c r="S533" s="20">
        <v>41876</v>
      </c>
      <c r="T533">
        <v>1</v>
      </c>
      <c r="U533" s="20">
        <v>43475</v>
      </c>
      <c r="V533" t="s">
        <v>126</v>
      </c>
      <c r="W533">
        <v>0</v>
      </c>
      <c r="X533">
        <v>0</v>
      </c>
      <c r="Y533">
        <v>0</v>
      </c>
      <c r="Z533" t="str">
        <f>Tableau_Lancer_la_requête_à_partir_de_dbfin01[[#This Row],[CATEG_ISSUER]]</f>
        <v>Finance</v>
      </c>
      <c r="AC533">
        <v>532</v>
      </c>
    </row>
    <row r="534" spans="1:29" x14ac:dyDescent="0.25">
      <c r="A534">
        <f t="shared" si="8"/>
        <v>533</v>
      </c>
      <c r="B534" t="s">
        <v>1323</v>
      </c>
      <c r="C534" t="s">
        <v>150</v>
      </c>
      <c r="D534" t="s">
        <v>160</v>
      </c>
      <c r="E534">
        <v>8</v>
      </c>
      <c r="F534" t="s">
        <v>126</v>
      </c>
      <c r="G534" t="s">
        <v>671</v>
      </c>
      <c r="H534" t="s">
        <v>126</v>
      </c>
      <c r="I534" t="s">
        <v>107</v>
      </c>
      <c r="J534" t="s">
        <v>131</v>
      </c>
      <c r="K534" t="s">
        <v>131</v>
      </c>
      <c r="L534" s="20">
        <v>43130</v>
      </c>
      <c r="M534" s="20">
        <v>43130</v>
      </c>
      <c r="N534" t="s">
        <v>1324</v>
      </c>
      <c r="O534">
        <v>2.625</v>
      </c>
      <c r="P534">
        <v>1</v>
      </c>
      <c r="Q534" s="20">
        <v>41669</v>
      </c>
      <c r="R534" t="s">
        <v>126</v>
      </c>
      <c r="S534" s="20">
        <v>41876</v>
      </c>
      <c r="T534">
        <v>1</v>
      </c>
      <c r="U534" s="20">
        <v>43130</v>
      </c>
      <c r="V534" t="s">
        <v>126</v>
      </c>
      <c r="W534">
        <v>0</v>
      </c>
      <c r="X534">
        <v>0</v>
      </c>
      <c r="Y534">
        <v>0</v>
      </c>
      <c r="Z534" t="str">
        <f>Tableau_Lancer_la_requête_à_partir_de_dbfin01[[#This Row],[CATEG_ISSUER]]</f>
        <v>Finance</v>
      </c>
      <c r="AC534">
        <v>533</v>
      </c>
    </row>
    <row r="535" spans="1:29" x14ac:dyDescent="0.25">
      <c r="A535">
        <f t="shared" si="8"/>
        <v>534</v>
      </c>
      <c r="B535" t="s">
        <v>1325</v>
      </c>
      <c r="C535" t="s">
        <v>150</v>
      </c>
      <c r="D535" t="s">
        <v>160</v>
      </c>
      <c r="E535">
        <v>8</v>
      </c>
      <c r="F535" t="s">
        <v>126</v>
      </c>
      <c r="G535" t="s">
        <v>671</v>
      </c>
      <c r="H535" t="s">
        <v>126</v>
      </c>
      <c r="I535" t="s">
        <v>107</v>
      </c>
      <c r="J535" t="s">
        <v>131</v>
      </c>
      <c r="K535" t="s">
        <v>131</v>
      </c>
      <c r="L535" s="20">
        <v>43612</v>
      </c>
      <c r="M535" s="20">
        <v>43612</v>
      </c>
      <c r="N535" t="s">
        <v>1326</v>
      </c>
      <c r="O535">
        <v>2.5</v>
      </c>
      <c r="P535">
        <v>1</v>
      </c>
      <c r="Q535" s="20">
        <v>41786</v>
      </c>
      <c r="R535" t="s">
        <v>126</v>
      </c>
      <c r="S535" s="20">
        <v>41876</v>
      </c>
      <c r="T535">
        <v>1</v>
      </c>
      <c r="U535" s="20">
        <v>43612</v>
      </c>
      <c r="V535" t="s">
        <v>126</v>
      </c>
      <c r="W535">
        <v>0</v>
      </c>
      <c r="X535">
        <v>0</v>
      </c>
      <c r="Y535">
        <v>0</v>
      </c>
      <c r="Z535" t="str">
        <f>Tableau_Lancer_la_requête_à_partir_de_dbfin01[[#This Row],[CATEG_ISSUER]]</f>
        <v>Finance</v>
      </c>
      <c r="AC535">
        <v>534</v>
      </c>
    </row>
    <row r="536" spans="1:29" x14ac:dyDescent="0.25">
      <c r="A536">
        <f t="shared" si="8"/>
        <v>535</v>
      </c>
      <c r="B536" t="s">
        <v>1327</v>
      </c>
      <c r="C536" t="s">
        <v>150</v>
      </c>
      <c r="D536" t="s">
        <v>160</v>
      </c>
      <c r="E536">
        <v>8</v>
      </c>
      <c r="F536" t="s">
        <v>126</v>
      </c>
      <c r="G536" t="s">
        <v>671</v>
      </c>
      <c r="H536" t="s">
        <v>126</v>
      </c>
      <c r="I536" t="s">
        <v>107</v>
      </c>
      <c r="J536" t="s">
        <v>131</v>
      </c>
      <c r="K536" t="s">
        <v>131</v>
      </c>
      <c r="L536" s="20">
        <v>42940</v>
      </c>
      <c r="M536" s="20">
        <v>42940</v>
      </c>
      <c r="N536" t="s">
        <v>1328</v>
      </c>
      <c r="O536">
        <v>0.94299999999999995</v>
      </c>
      <c r="P536">
        <v>1</v>
      </c>
      <c r="Q536" s="20">
        <v>42209</v>
      </c>
      <c r="R536" t="s">
        <v>126</v>
      </c>
      <c r="S536" s="20">
        <v>41876</v>
      </c>
      <c r="T536">
        <v>1</v>
      </c>
      <c r="U536" s="20">
        <v>42940</v>
      </c>
      <c r="V536" t="s">
        <v>126</v>
      </c>
      <c r="W536">
        <v>0</v>
      </c>
      <c r="X536">
        <v>0</v>
      </c>
      <c r="Y536">
        <v>0</v>
      </c>
      <c r="Z536" t="str">
        <f>Tableau_Lancer_la_requête_à_partir_de_dbfin01[[#This Row],[CATEG_ISSUER]]</f>
        <v>Finance</v>
      </c>
      <c r="AC536">
        <v>535</v>
      </c>
    </row>
    <row r="537" spans="1:29" x14ac:dyDescent="0.25">
      <c r="A537">
        <f t="shared" si="8"/>
        <v>536</v>
      </c>
      <c r="B537" t="s">
        <v>1329</v>
      </c>
      <c r="C537" t="s">
        <v>648</v>
      </c>
      <c r="D537" t="s">
        <v>160</v>
      </c>
      <c r="E537">
        <v>10</v>
      </c>
      <c r="F537" t="s">
        <v>126</v>
      </c>
      <c r="G537" t="s">
        <v>645</v>
      </c>
      <c r="H537" t="s">
        <v>126</v>
      </c>
      <c r="I537" t="s">
        <v>107</v>
      </c>
      <c r="J537" t="s">
        <v>131</v>
      </c>
      <c r="K537" t="s">
        <v>131</v>
      </c>
      <c r="L537" s="20">
        <v>43123</v>
      </c>
      <c r="M537" s="20">
        <v>43123</v>
      </c>
      <c r="N537" t="s">
        <v>1330</v>
      </c>
      <c r="O537">
        <v>6</v>
      </c>
      <c r="P537">
        <v>1</v>
      </c>
      <c r="Q537" s="20">
        <v>39836</v>
      </c>
      <c r="R537" t="s">
        <v>126</v>
      </c>
      <c r="S537" s="20">
        <v>41876</v>
      </c>
      <c r="T537">
        <v>1</v>
      </c>
      <c r="U537" s="20">
        <v>43123</v>
      </c>
      <c r="V537" t="s">
        <v>164</v>
      </c>
      <c r="W537">
        <v>0</v>
      </c>
      <c r="X537">
        <v>0</v>
      </c>
      <c r="Y537">
        <v>0</v>
      </c>
      <c r="Z537" t="str">
        <f>Tableau_Lancer_la_requête_à_partir_de_dbfin01[[#This Row],[CATEG_ISSUER]]</f>
        <v>Finance</v>
      </c>
      <c r="AC537">
        <v>536</v>
      </c>
    </row>
    <row r="538" spans="1:29" x14ac:dyDescent="0.25">
      <c r="A538">
        <f t="shared" si="8"/>
        <v>537</v>
      </c>
      <c r="B538" t="s">
        <v>1331</v>
      </c>
      <c r="C538" t="s">
        <v>648</v>
      </c>
      <c r="D538" t="s">
        <v>160</v>
      </c>
      <c r="E538">
        <v>6</v>
      </c>
      <c r="F538" t="s">
        <v>126</v>
      </c>
      <c r="G538" t="s">
        <v>645</v>
      </c>
      <c r="H538" t="s">
        <v>126</v>
      </c>
      <c r="I538" t="s">
        <v>107</v>
      </c>
      <c r="J538" t="s">
        <v>131</v>
      </c>
      <c r="K538" t="s">
        <v>131</v>
      </c>
      <c r="L538" s="20">
        <v>43690</v>
      </c>
      <c r="M538" s="20">
        <v>43690</v>
      </c>
      <c r="N538" t="s">
        <v>1332</v>
      </c>
      <c r="O538">
        <v>4.875</v>
      </c>
      <c r="P538">
        <v>1</v>
      </c>
      <c r="Q538" s="20">
        <v>40403</v>
      </c>
      <c r="R538" t="s">
        <v>126</v>
      </c>
      <c r="S538" s="20">
        <v>41876</v>
      </c>
      <c r="T538">
        <v>1</v>
      </c>
      <c r="U538" s="20">
        <v>43690</v>
      </c>
      <c r="V538" t="s">
        <v>126</v>
      </c>
      <c r="W538">
        <v>0</v>
      </c>
      <c r="X538">
        <v>0</v>
      </c>
      <c r="Y538">
        <v>0</v>
      </c>
      <c r="Z538" t="str">
        <f>Tableau_Lancer_la_requête_à_partir_de_dbfin01[[#This Row],[CATEG_ISSUER]]</f>
        <v>Finance</v>
      </c>
      <c r="AC538">
        <v>537</v>
      </c>
    </row>
    <row r="539" spans="1:29" x14ac:dyDescent="0.25">
      <c r="A539">
        <f t="shared" si="8"/>
        <v>538</v>
      </c>
      <c r="B539" t="s">
        <v>1333</v>
      </c>
      <c r="C539" t="s">
        <v>648</v>
      </c>
      <c r="D539" t="s">
        <v>160</v>
      </c>
      <c r="E539">
        <v>6</v>
      </c>
      <c r="F539" t="s">
        <v>126</v>
      </c>
      <c r="G539" t="s">
        <v>645</v>
      </c>
      <c r="H539" t="s">
        <v>126</v>
      </c>
      <c r="I539" t="s">
        <v>107</v>
      </c>
      <c r="J539" t="s">
        <v>131</v>
      </c>
      <c r="K539" t="s">
        <v>131</v>
      </c>
      <c r="L539" s="20">
        <v>42755</v>
      </c>
      <c r="M539" s="20">
        <v>42755</v>
      </c>
      <c r="N539" t="s">
        <v>1334</v>
      </c>
      <c r="O539">
        <v>4</v>
      </c>
      <c r="P539">
        <v>1</v>
      </c>
      <c r="Q539" s="20">
        <v>40563</v>
      </c>
      <c r="R539" t="s">
        <v>126</v>
      </c>
      <c r="S539" s="20">
        <v>41876</v>
      </c>
      <c r="T539">
        <v>1</v>
      </c>
      <c r="U539" s="20">
        <v>42755</v>
      </c>
      <c r="V539" t="s">
        <v>126</v>
      </c>
      <c r="W539">
        <v>0</v>
      </c>
      <c r="X539">
        <v>0</v>
      </c>
      <c r="Y539">
        <v>0</v>
      </c>
      <c r="Z539" t="str">
        <f>Tableau_Lancer_la_requête_à_partir_de_dbfin01[[#This Row],[CATEG_ISSUER]]</f>
        <v>Finance</v>
      </c>
      <c r="AC539">
        <v>538</v>
      </c>
    </row>
    <row r="540" spans="1:29" x14ac:dyDescent="0.25">
      <c r="A540">
        <f t="shared" si="8"/>
        <v>539</v>
      </c>
      <c r="B540" t="s">
        <v>1335</v>
      </c>
      <c r="C540" t="s">
        <v>538</v>
      </c>
      <c r="D540" t="s">
        <v>160</v>
      </c>
      <c r="E540">
        <v>10</v>
      </c>
      <c r="F540" t="s">
        <v>126</v>
      </c>
      <c r="G540" t="s">
        <v>1336</v>
      </c>
      <c r="H540" t="s">
        <v>126</v>
      </c>
      <c r="I540" t="s">
        <v>107</v>
      </c>
      <c r="J540" t="s">
        <v>131</v>
      </c>
      <c r="K540" t="s">
        <v>131</v>
      </c>
      <c r="L540" s="20">
        <v>43271</v>
      </c>
      <c r="M540" s="20">
        <v>43271</v>
      </c>
      <c r="N540" t="s">
        <v>1337</v>
      </c>
      <c r="O540">
        <v>3.8</v>
      </c>
      <c r="P540">
        <v>1</v>
      </c>
      <c r="Q540" s="20">
        <v>40714</v>
      </c>
      <c r="R540" t="s">
        <v>126</v>
      </c>
      <c r="S540" s="20">
        <v>41876</v>
      </c>
      <c r="T540">
        <v>1</v>
      </c>
      <c r="U540" s="20">
        <v>43271</v>
      </c>
      <c r="V540" t="s">
        <v>126</v>
      </c>
      <c r="W540">
        <v>0</v>
      </c>
      <c r="X540">
        <v>0</v>
      </c>
      <c r="Y540">
        <v>0</v>
      </c>
      <c r="Z540" t="str">
        <f>Tableau_Lancer_la_requête_à_partir_de_dbfin01[[#This Row],[CATEG_ISSUER]]</f>
        <v>Finance</v>
      </c>
      <c r="AC540">
        <v>539</v>
      </c>
    </row>
    <row r="541" spans="1:29" x14ac:dyDescent="0.25">
      <c r="A541">
        <f t="shared" si="8"/>
        <v>540</v>
      </c>
      <c r="B541" t="s">
        <v>1338</v>
      </c>
      <c r="C541" t="s">
        <v>538</v>
      </c>
      <c r="D541" t="s">
        <v>160</v>
      </c>
      <c r="E541">
        <v>10</v>
      </c>
      <c r="F541" t="s">
        <v>126</v>
      </c>
      <c r="G541" t="s">
        <v>1336</v>
      </c>
      <c r="H541" t="s">
        <v>126</v>
      </c>
      <c r="I541" t="s">
        <v>107</v>
      </c>
      <c r="J541" t="s">
        <v>131</v>
      </c>
      <c r="K541" t="s">
        <v>131</v>
      </c>
      <c r="L541" s="20">
        <v>42654</v>
      </c>
      <c r="M541" s="20">
        <v>42654</v>
      </c>
      <c r="N541" t="s">
        <v>1339</v>
      </c>
      <c r="O541">
        <v>4.625</v>
      </c>
      <c r="P541">
        <v>1</v>
      </c>
      <c r="Q541" s="20">
        <v>40827</v>
      </c>
      <c r="R541" t="s">
        <v>126</v>
      </c>
      <c r="S541" s="20">
        <v>41876</v>
      </c>
      <c r="T541">
        <v>1</v>
      </c>
      <c r="U541" s="20">
        <v>42654</v>
      </c>
      <c r="V541" t="s">
        <v>126</v>
      </c>
      <c r="W541">
        <v>0</v>
      </c>
      <c r="X541">
        <v>0</v>
      </c>
      <c r="Y541">
        <v>0</v>
      </c>
      <c r="Z541" t="str">
        <f>Tableau_Lancer_la_requête_à_partir_de_dbfin01[[#This Row],[CATEG_ISSUER]]</f>
        <v>Finance</v>
      </c>
      <c r="AC541">
        <v>540</v>
      </c>
    </row>
    <row r="542" spans="1:29" x14ac:dyDescent="0.25">
      <c r="A542">
        <f t="shared" si="8"/>
        <v>541</v>
      </c>
      <c r="B542" t="s">
        <v>1340</v>
      </c>
      <c r="C542" t="s">
        <v>538</v>
      </c>
      <c r="D542" t="s">
        <v>160</v>
      </c>
      <c r="E542">
        <v>10</v>
      </c>
      <c r="F542" t="s">
        <v>126</v>
      </c>
      <c r="G542" t="s">
        <v>1336</v>
      </c>
      <c r="H542" t="s">
        <v>126</v>
      </c>
      <c r="I542" t="s">
        <v>107</v>
      </c>
      <c r="J542" t="s">
        <v>131</v>
      </c>
      <c r="K542" t="s">
        <v>131</v>
      </c>
      <c r="L542" s="20">
        <v>42541</v>
      </c>
      <c r="M542" s="20">
        <v>42541</v>
      </c>
      <c r="N542" t="s">
        <v>1341</v>
      </c>
      <c r="O542">
        <v>0</v>
      </c>
      <c r="P542">
        <v>1</v>
      </c>
      <c r="Q542" s="20">
        <v>18264</v>
      </c>
      <c r="R542" t="s">
        <v>126</v>
      </c>
      <c r="S542" s="20">
        <v>41876</v>
      </c>
      <c r="T542">
        <v>1</v>
      </c>
      <c r="U542" s="20">
        <v>42541</v>
      </c>
      <c r="V542" t="s">
        <v>126</v>
      </c>
      <c r="W542">
        <v>0</v>
      </c>
      <c r="X542">
        <v>0</v>
      </c>
      <c r="Y542">
        <v>0</v>
      </c>
      <c r="Z542" t="str">
        <f>Tableau_Lancer_la_requête_à_partir_de_dbfin01[[#This Row],[CATEG_ISSUER]]</f>
        <v>Finance</v>
      </c>
      <c r="AC542">
        <v>541</v>
      </c>
    </row>
    <row r="543" spans="1:29" x14ac:dyDescent="0.25">
      <c r="A543">
        <f t="shared" si="8"/>
        <v>542</v>
      </c>
      <c r="B543" t="s">
        <v>1342</v>
      </c>
      <c r="C543" t="s">
        <v>538</v>
      </c>
      <c r="D543" t="s">
        <v>160</v>
      </c>
      <c r="E543">
        <v>10</v>
      </c>
      <c r="F543" t="s">
        <v>126</v>
      </c>
      <c r="G543" t="s">
        <v>1336</v>
      </c>
      <c r="H543" t="s">
        <v>126</v>
      </c>
      <c r="I543" t="s">
        <v>107</v>
      </c>
      <c r="J543" t="s">
        <v>131</v>
      </c>
      <c r="K543" t="s">
        <v>131</v>
      </c>
      <c r="L543" s="20">
        <v>43081</v>
      </c>
      <c r="M543" s="20">
        <v>43081</v>
      </c>
      <c r="N543" t="s">
        <v>1343</v>
      </c>
      <c r="O543">
        <v>0</v>
      </c>
      <c r="P543">
        <v>1</v>
      </c>
      <c r="Q543" s="20">
        <v>18264</v>
      </c>
      <c r="R543" t="s">
        <v>126</v>
      </c>
      <c r="S543" s="20">
        <v>41876</v>
      </c>
      <c r="T543">
        <v>1</v>
      </c>
      <c r="U543" s="20">
        <v>43081</v>
      </c>
      <c r="V543" t="s">
        <v>126</v>
      </c>
      <c r="W543">
        <v>0</v>
      </c>
      <c r="X543">
        <v>0</v>
      </c>
      <c r="Y543">
        <v>0</v>
      </c>
      <c r="Z543" t="str">
        <f>Tableau_Lancer_la_requête_à_partir_de_dbfin01[[#This Row],[CATEG_ISSUER]]</f>
        <v>Finance</v>
      </c>
      <c r="AC543">
        <v>542</v>
      </c>
    </row>
    <row r="544" spans="1:29" x14ac:dyDescent="0.25">
      <c r="A544">
        <f t="shared" si="8"/>
        <v>543</v>
      </c>
      <c r="B544" t="s">
        <v>1344</v>
      </c>
      <c r="C544" t="s">
        <v>538</v>
      </c>
      <c r="D544" t="s">
        <v>160</v>
      </c>
      <c r="E544">
        <v>10</v>
      </c>
      <c r="F544" t="s">
        <v>126</v>
      </c>
      <c r="G544" t="s">
        <v>1336</v>
      </c>
      <c r="H544" t="s">
        <v>126</v>
      </c>
      <c r="I544" t="s">
        <v>107</v>
      </c>
      <c r="J544" t="s">
        <v>131</v>
      </c>
      <c r="K544" t="s">
        <v>131</v>
      </c>
      <c r="L544" s="20">
        <v>43373</v>
      </c>
      <c r="M544" s="20">
        <v>43373</v>
      </c>
      <c r="N544" t="s">
        <v>1345</v>
      </c>
      <c r="O544">
        <v>2.2999999999999998</v>
      </c>
      <c r="P544">
        <v>1</v>
      </c>
      <c r="Q544" s="20">
        <v>41912</v>
      </c>
      <c r="R544" t="s">
        <v>126</v>
      </c>
      <c r="S544" s="20">
        <v>41876</v>
      </c>
      <c r="T544">
        <v>1</v>
      </c>
      <c r="U544" s="20">
        <v>43373</v>
      </c>
      <c r="V544" t="s">
        <v>126</v>
      </c>
      <c r="W544">
        <v>0</v>
      </c>
      <c r="X544">
        <v>0</v>
      </c>
      <c r="Y544">
        <v>0</v>
      </c>
      <c r="Z544" t="str">
        <f>Tableau_Lancer_la_requête_à_partir_de_dbfin01[[#This Row],[CATEG_ISSUER]]</f>
        <v>Finance</v>
      </c>
      <c r="AC544">
        <v>543</v>
      </c>
    </row>
    <row r="545" spans="1:29" x14ac:dyDescent="0.25">
      <c r="A545">
        <f t="shared" si="8"/>
        <v>544</v>
      </c>
      <c r="B545" t="s">
        <v>1346</v>
      </c>
      <c r="C545" t="s">
        <v>538</v>
      </c>
      <c r="D545" t="s">
        <v>160</v>
      </c>
      <c r="E545">
        <v>10</v>
      </c>
      <c r="F545" t="s">
        <v>126</v>
      </c>
      <c r="G545" t="s">
        <v>1336</v>
      </c>
      <c r="H545" t="s">
        <v>126</v>
      </c>
      <c r="I545" t="s">
        <v>107</v>
      </c>
      <c r="J545" t="s">
        <v>131</v>
      </c>
      <c r="K545" t="s">
        <v>131</v>
      </c>
      <c r="L545" s="20">
        <v>43053</v>
      </c>
      <c r="M545" s="20">
        <v>43053</v>
      </c>
      <c r="N545" t="s">
        <v>1347</v>
      </c>
      <c r="O545">
        <v>0.875</v>
      </c>
      <c r="P545">
        <v>1</v>
      </c>
      <c r="Q545" s="20">
        <v>42322</v>
      </c>
      <c r="R545" t="s">
        <v>126</v>
      </c>
      <c r="S545" s="20">
        <v>41876</v>
      </c>
      <c r="T545">
        <v>1</v>
      </c>
      <c r="U545" s="20">
        <v>43053</v>
      </c>
      <c r="V545" t="s">
        <v>126</v>
      </c>
      <c r="W545">
        <v>0</v>
      </c>
      <c r="X545">
        <v>0</v>
      </c>
      <c r="Y545">
        <v>0</v>
      </c>
      <c r="Z545" t="str">
        <f>Tableau_Lancer_la_requête_à_partir_de_dbfin01[[#This Row],[CATEG_ISSUER]]</f>
        <v>Finance</v>
      </c>
      <c r="AC545">
        <v>544</v>
      </c>
    </row>
    <row r="546" spans="1:29" x14ac:dyDescent="0.25">
      <c r="A546">
        <f t="shared" si="8"/>
        <v>545</v>
      </c>
      <c r="B546" t="s">
        <v>1348</v>
      </c>
      <c r="C546" t="s">
        <v>790</v>
      </c>
      <c r="D546" t="s">
        <v>160</v>
      </c>
      <c r="E546">
        <v>10</v>
      </c>
      <c r="F546" t="s">
        <v>126</v>
      </c>
      <c r="G546" t="s">
        <v>1349</v>
      </c>
      <c r="H546" t="s">
        <v>126</v>
      </c>
      <c r="I546" t="s">
        <v>107</v>
      </c>
      <c r="J546" t="s">
        <v>131</v>
      </c>
      <c r="K546" t="s">
        <v>131</v>
      </c>
      <c r="L546" s="20">
        <v>43306</v>
      </c>
      <c r="M546" s="20">
        <v>43306</v>
      </c>
      <c r="N546" t="s">
        <v>1350</v>
      </c>
      <c r="O546">
        <v>3.75</v>
      </c>
      <c r="P546">
        <v>1</v>
      </c>
      <c r="Q546" s="20">
        <v>41845</v>
      </c>
      <c r="R546" t="s">
        <v>126</v>
      </c>
      <c r="S546" s="20">
        <v>41876</v>
      </c>
      <c r="T546">
        <v>1</v>
      </c>
      <c r="U546" s="20">
        <v>43306</v>
      </c>
      <c r="V546" t="s">
        <v>126</v>
      </c>
      <c r="W546">
        <v>0</v>
      </c>
      <c r="X546">
        <v>0</v>
      </c>
      <c r="Y546">
        <v>0</v>
      </c>
      <c r="Z546" t="str">
        <f>Tableau_Lancer_la_requête_à_partir_de_dbfin01[[#This Row],[CATEG_ISSUER]]</f>
        <v>Finance</v>
      </c>
      <c r="AC546">
        <v>545</v>
      </c>
    </row>
    <row r="547" spans="1:29" x14ac:dyDescent="0.25">
      <c r="A547">
        <f t="shared" si="8"/>
        <v>546</v>
      </c>
      <c r="B547" t="s">
        <v>1351</v>
      </c>
      <c r="C547" t="s">
        <v>1154</v>
      </c>
      <c r="D547" t="s">
        <v>129</v>
      </c>
      <c r="E547">
        <v>18</v>
      </c>
      <c r="F547" t="s">
        <v>126</v>
      </c>
      <c r="G547" t="s">
        <v>1352</v>
      </c>
      <c r="H547" t="s">
        <v>126</v>
      </c>
      <c r="I547" t="s">
        <v>107</v>
      </c>
      <c r="J547" t="s">
        <v>131</v>
      </c>
      <c r="K547" t="s">
        <v>131</v>
      </c>
      <c r="L547" s="20">
        <v>43271</v>
      </c>
      <c r="M547" s="20">
        <v>43271</v>
      </c>
      <c r="N547" t="s">
        <v>1353</v>
      </c>
      <c r="O547">
        <v>4.875</v>
      </c>
      <c r="P547">
        <v>1</v>
      </c>
      <c r="Q547" s="20">
        <v>38158</v>
      </c>
      <c r="R547" t="s">
        <v>126</v>
      </c>
      <c r="S547" s="20">
        <v>41876</v>
      </c>
      <c r="T547">
        <v>1</v>
      </c>
      <c r="U547" s="20">
        <v>43271</v>
      </c>
      <c r="V547" t="s">
        <v>126</v>
      </c>
      <c r="W547">
        <v>0</v>
      </c>
      <c r="X547">
        <v>0</v>
      </c>
      <c r="Y547">
        <v>0</v>
      </c>
      <c r="Z547" t="str">
        <f>Tableau_Lancer_la_requête_à_partir_de_dbfin01[[#This Row],[CATEG_ISSUER]]</f>
        <v>Corporate</v>
      </c>
      <c r="AC547">
        <v>546</v>
      </c>
    </row>
    <row r="548" spans="1:29" x14ac:dyDescent="0.25">
      <c r="A548">
        <f t="shared" si="8"/>
        <v>547</v>
      </c>
      <c r="B548" t="s">
        <v>1354</v>
      </c>
      <c r="C548" t="s">
        <v>122</v>
      </c>
      <c r="D548" t="s">
        <v>129</v>
      </c>
      <c r="E548">
        <v>5</v>
      </c>
      <c r="F548" t="s">
        <v>126</v>
      </c>
      <c r="G548" t="s">
        <v>1355</v>
      </c>
      <c r="H548" t="s">
        <v>126</v>
      </c>
      <c r="I548" t="s">
        <v>107</v>
      </c>
      <c r="J548" t="s">
        <v>131</v>
      </c>
      <c r="K548" t="s">
        <v>131</v>
      </c>
      <c r="L548" s="20">
        <v>42550</v>
      </c>
      <c r="M548" s="20">
        <v>42550</v>
      </c>
      <c r="N548" t="s">
        <v>1356</v>
      </c>
      <c r="O548">
        <v>4.5</v>
      </c>
      <c r="P548">
        <v>1</v>
      </c>
      <c r="Q548" s="20">
        <v>39262</v>
      </c>
      <c r="R548" t="s">
        <v>126</v>
      </c>
      <c r="S548" s="20">
        <v>41876</v>
      </c>
      <c r="T548">
        <v>1</v>
      </c>
      <c r="U548" s="20">
        <v>42550</v>
      </c>
      <c r="V548" t="s">
        <v>126</v>
      </c>
      <c r="W548">
        <v>0</v>
      </c>
      <c r="X548">
        <v>0</v>
      </c>
      <c r="Y548">
        <v>0</v>
      </c>
      <c r="Z548" t="str">
        <f>Tableau_Lancer_la_requête_à_partir_de_dbfin01[[#This Row],[CATEG_ISSUER]]</f>
        <v>Corporate</v>
      </c>
      <c r="AC548">
        <v>547</v>
      </c>
    </row>
    <row r="549" spans="1:29" x14ac:dyDescent="0.25">
      <c r="A549">
        <f t="shared" si="8"/>
        <v>548</v>
      </c>
      <c r="B549" t="s">
        <v>1357</v>
      </c>
      <c r="C549" t="s">
        <v>122</v>
      </c>
      <c r="D549" t="s">
        <v>129</v>
      </c>
      <c r="E549">
        <v>5</v>
      </c>
      <c r="F549" t="s">
        <v>126</v>
      </c>
      <c r="G549" t="s">
        <v>1355</v>
      </c>
      <c r="H549" t="s">
        <v>126</v>
      </c>
      <c r="I549" t="s">
        <v>107</v>
      </c>
      <c r="J549" t="s">
        <v>131</v>
      </c>
      <c r="K549" t="s">
        <v>131</v>
      </c>
      <c r="L549" s="20">
        <v>42923</v>
      </c>
      <c r="M549" s="20">
        <v>42923</v>
      </c>
      <c r="N549" t="s">
        <v>1358</v>
      </c>
      <c r="O549">
        <v>4.625</v>
      </c>
      <c r="P549">
        <v>1</v>
      </c>
      <c r="Q549" s="20">
        <v>40366</v>
      </c>
      <c r="R549" t="s">
        <v>126</v>
      </c>
      <c r="S549" s="20">
        <v>41876</v>
      </c>
      <c r="T549">
        <v>1</v>
      </c>
      <c r="U549" s="20">
        <v>42923</v>
      </c>
      <c r="V549" t="s">
        <v>126</v>
      </c>
      <c r="W549">
        <v>0</v>
      </c>
      <c r="X549">
        <v>0</v>
      </c>
      <c r="Y549">
        <v>0</v>
      </c>
      <c r="Z549" t="str">
        <f>Tableau_Lancer_la_requête_à_partir_de_dbfin01[[#This Row],[CATEG_ISSUER]]</f>
        <v>Corporate</v>
      </c>
      <c r="AC549">
        <v>548</v>
      </c>
    </row>
    <row r="550" spans="1:29" x14ac:dyDescent="0.25">
      <c r="A550">
        <f t="shared" si="8"/>
        <v>549</v>
      </c>
      <c r="B550" t="s">
        <v>1359</v>
      </c>
      <c r="C550" t="s">
        <v>122</v>
      </c>
      <c r="D550" t="s">
        <v>129</v>
      </c>
      <c r="E550">
        <v>5</v>
      </c>
      <c r="F550" t="s">
        <v>126</v>
      </c>
      <c r="G550" t="s">
        <v>1355</v>
      </c>
      <c r="H550" t="s">
        <v>126</v>
      </c>
      <c r="I550" t="s">
        <v>107</v>
      </c>
      <c r="J550" t="s">
        <v>131</v>
      </c>
      <c r="K550" t="s">
        <v>131</v>
      </c>
      <c r="L550" s="20">
        <v>43374</v>
      </c>
      <c r="M550" s="20">
        <v>43374</v>
      </c>
      <c r="N550" t="s">
        <v>1360</v>
      </c>
      <c r="O550">
        <v>1.5</v>
      </c>
      <c r="P550">
        <v>1</v>
      </c>
      <c r="Q550" s="20">
        <v>41548</v>
      </c>
      <c r="R550" t="s">
        <v>126</v>
      </c>
      <c r="S550" s="20">
        <v>41876</v>
      </c>
      <c r="T550">
        <v>1</v>
      </c>
      <c r="U550" s="20">
        <v>43374</v>
      </c>
      <c r="V550" t="s">
        <v>126</v>
      </c>
      <c r="W550">
        <v>0</v>
      </c>
      <c r="X550">
        <v>0</v>
      </c>
      <c r="Y550">
        <v>0</v>
      </c>
      <c r="Z550" t="str">
        <f>Tableau_Lancer_la_requête_à_partir_de_dbfin01[[#This Row],[CATEG_ISSUER]]</f>
        <v>Corporate</v>
      </c>
      <c r="AC550">
        <v>549</v>
      </c>
    </row>
    <row r="551" spans="1:29" x14ac:dyDescent="0.25">
      <c r="A551">
        <f t="shared" si="8"/>
        <v>550</v>
      </c>
      <c r="B551" t="s">
        <v>1361</v>
      </c>
      <c r="C551" t="s">
        <v>122</v>
      </c>
      <c r="D551" t="s">
        <v>129</v>
      </c>
      <c r="E551">
        <v>5</v>
      </c>
      <c r="F551" t="s">
        <v>126</v>
      </c>
      <c r="G551" t="s">
        <v>1355</v>
      </c>
      <c r="H551" t="s">
        <v>126</v>
      </c>
      <c r="I551" t="s">
        <v>107</v>
      </c>
      <c r="J551" t="s">
        <v>131</v>
      </c>
      <c r="K551" t="s">
        <v>131</v>
      </c>
      <c r="L551" s="20">
        <v>43487</v>
      </c>
      <c r="M551" s="20">
        <v>43487</v>
      </c>
      <c r="N551" t="s">
        <v>1362</v>
      </c>
      <c r="O551">
        <v>1.375</v>
      </c>
      <c r="P551">
        <v>1</v>
      </c>
      <c r="Q551" s="20">
        <v>42026</v>
      </c>
      <c r="R551" t="s">
        <v>126</v>
      </c>
      <c r="S551" s="20">
        <v>41876</v>
      </c>
      <c r="T551">
        <v>1</v>
      </c>
      <c r="U551" s="20">
        <v>43487</v>
      </c>
      <c r="V551" t="s">
        <v>126</v>
      </c>
      <c r="W551">
        <v>0</v>
      </c>
      <c r="X551">
        <v>0</v>
      </c>
      <c r="Y551">
        <v>0</v>
      </c>
      <c r="Z551" t="str">
        <f>Tableau_Lancer_la_requête_à_partir_de_dbfin01[[#This Row],[CATEG_ISSUER]]</f>
        <v>Corporate</v>
      </c>
      <c r="AC551">
        <v>550</v>
      </c>
    </row>
    <row r="552" spans="1:29" x14ac:dyDescent="0.25">
      <c r="A552">
        <f t="shared" si="8"/>
        <v>551</v>
      </c>
      <c r="B552" t="s">
        <v>1363</v>
      </c>
      <c r="C552" t="s">
        <v>648</v>
      </c>
      <c r="D552" t="s">
        <v>129</v>
      </c>
      <c r="E552">
        <v>7</v>
      </c>
      <c r="F552" t="s">
        <v>126</v>
      </c>
      <c r="G552" t="s">
        <v>1364</v>
      </c>
      <c r="H552" t="s">
        <v>126</v>
      </c>
      <c r="I552" t="s">
        <v>107</v>
      </c>
      <c r="J552" t="s">
        <v>131</v>
      </c>
      <c r="K552" t="s">
        <v>131</v>
      </c>
      <c r="L552" s="20">
        <v>42915</v>
      </c>
      <c r="M552" s="20">
        <v>42915</v>
      </c>
      <c r="N552" t="s">
        <v>1365</v>
      </c>
      <c r="O552">
        <v>5.375</v>
      </c>
      <c r="P552">
        <v>1</v>
      </c>
      <c r="Q552" s="20">
        <v>39503</v>
      </c>
      <c r="R552" t="s">
        <v>126</v>
      </c>
      <c r="S552" s="20">
        <v>41876</v>
      </c>
      <c r="T552">
        <v>1</v>
      </c>
      <c r="U552" s="20">
        <v>42915</v>
      </c>
      <c r="V552" t="s">
        <v>126</v>
      </c>
      <c r="W552">
        <v>0</v>
      </c>
      <c r="X552">
        <v>0</v>
      </c>
      <c r="Y552">
        <v>0</v>
      </c>
      <c r="Z552" t="str">
        <f>Tableau_Lancer_la_requête_à_partir_de_dbfin01[[#This Row],[CATEG_ISSUER]]</f>
        <v>Corporate</v>
      </c>
      <c r="AC552">
        <v>551</v>
      </c>
    </row>
    <row r="553" spans="1:29" x14ac:dyDescent="0.25">
      <c r="A553">
        <f t="shared" si="8"/>
        <v>552</v>
      </c>
      <c r="B553" t="s">
        <v>1366</v>
      </c>
      <c r="C553" t="s">
        <v>122</v>
      </c>
      <c r="D553" t="s">
        <v>129</v>
      </c>
      <c r="E553">
        <v>7</v>
      </c>
      <c r="F553" t="s">
        <v>126</v>
      </c>
      <c r="G553" t="s">
        <v>232</v>
      </c>
      <c r="H553" t="s">
        <v>126</v>
      </c>
      <c r="I553" t="s">
        <v>107</v>
      </c>
      <c r="J553" t="s">
        <v>131</v>
      </c>
      <c r="K553" t="s">
        <v>131</v>
      </c>
      <c r="L553" s="20">
        <v>43124</v>
      </c>
      <c r="M553" s="20">
        <v>43124</v>
      </c>
      <c r="N553" t="s">
        <v>1367</v>
      </c>
      <c r="O553">
        <v>1.125</v>
      </c>
      <c r="P553">
        <v>1</v>
      </c>
      <c r="Q553" s="20">
        <v>42028</v>
      </c>
      <c r="R553" t="s">
        <v>126</v>
      </c>
      <c r="S553" s="20">
        <v>41876</v>
      </c>
      <c r="T553">
        <v>1</v>
      </c>
      <c r="U553" s="20">
        <v>43124</v>
      </c>
      <c r="V553" t="s">
        <v>126</v>
      </c>
      <c r="W553">
        <v>0</v>
      </c>
      <c r="X553">
        <v>0</v>
      </c>
      <c r="Y553">
        <v>0</v>
      </c>
      <c r="Z553" t="str">
        <f>Tableau_Lancer_la_requête_à_partir_de_dbfin01[[#This Row],[CATEG_ISSUER]]</f>
        <v>Corporate</v>
      </c>
      <c r="AC553">
        <v>552</v>
      </c>
    </row>
    <row r="554" spans="1:29" x14ac:dyDescent="0.25">
      <c r="A554">
        <f t="shared" si="8"/>
        <v>553</v>
      </c>
      <c r="B554" t="s">
        <v>1368</v>
      </c>
      <c r="C554" t="s">
        <v>244</v>
      </c>
      <c r="D554" t="s">
        <v>160</v>
      </c>
      <c r="E554">
        <v>11</v>
      </c>
      <c r="F554" t="s">
        <v>126</v>
      </c>
      <c r="G554" t="s">
        <v>251</v>
      </c>
      <c r="H554" t="s">
        <v>126</v>
      </c>
      <c r="I554" t="s">
        <v>107</v>
      </c>
      <c r="J554" t="s">
        <v>131</v>
      </c>
      <c r="K554" t="s">
        <v>131</v>
      </c>
      <c r="L554" s="20">
        <v>44608</v>
      </c>
      <c r="M554" s="20">
        <v>42782</v>
      </c>
      <c r="N554" t="s">
        <v>1369</v>
      </c>
      <c r="O554">
        <v>4.5</v>
      </c>
      <c r="P554">
        <v>1</v>
      </c>
      <c r="Q554" s="20">
        <v>39494</v>
      </c>
      <c r="R554" t="s">
        <v>126</v>
      </c>
      <c r="S554" s="20">
        <v>41876</v>
      </c>
      <c r="T554">
        <v>1</v>
      </c>
      <c r="U554" s="20">
        <v>42782</v>
      </c>
      <c r="V554" t="s">
        <v>164</v>
      </c>
      <c r="W554">
        <v>0</v>
      </c>
      <c r="X554">
        <v>0</v>
      </c>
      <c r="Y554">
        <v>0</v>
      </c>
      <c r="Z554" t="str">
        <f>Tableau_Lancer_la_requête_à_partir_de_dbfin01[[#This Row],[CATEG_ISSUER]]</f>
        <v>Finance</v>
      </c>
      <c r="AC554">
        <v>553</v>
      </c>
    </row>
    <row r="555" spans="1:29" x14ac:dyDescent="0.25">
      <c r="A555">
        <f t="shared" si="8"/>
        <v>554</v>
      </c>
      <c r="B555" t="s">
        <v>1370</v>
      </c>
      <c r="C555" t="s">
        <v>244</v>
      </c>
      <c r="D555" t="s">
        <v>160</v>
      </c>
      <c r="E555">
        <v>9</v>
      </c>
      <c r="F555" t="s">
        <v>126</v>
      </c>
      <c r="G555" t="s">
        <v>251</v>
      </c>
      <c r="H555" t="s">
        <v>126</v>
      </c>
      <c r="I555" t="s">
        <v>107</v>
      </c>
      <c r="J555" t="s">
        <v>131</v>
      </c>
      <c r="K555" t="s">
        <v>131</v>
      </c>
      <c r="L555" s="20">
        <v>42475</v>
      </c>
      <c r="M555" s="20">
        <v>42475</v>
      </c>
      <c r="N555" t="s">
        <v>1371</v>
      </c>
      <c r="O555">
        <v>4.875</v>
      </c>
      <c r="P555">
        <v>1</v>
      </c>
      <c r="Q555" s="20">
        <v>41014</v>
      </c>
      <c r="R555" t="s">
        <v>126</v>
      </c>
      <c r="S555" s="20">
        <v>41876</v>
      </c>
      <c r="T555">
        <v>1</v>
      </c>
      <c r="U555" s="20">
        <v>42475</v>
      </c>
      <c r="V555" t="s">
        <v>126</v>
      </c>
      <c r="W555">
        <v>0</v>
      </c>
      <c r="X555">
        <v>0</v>
      </c>
      <c r="Y555">
        <v>0</v>
      </c>
      <c r="Z555" t="str">
        <f>Tableau_Lancer_la_requête_à_partir_de_dbfin01[[#This Row],[CATEG_ISSUER]]</f>
        <v>Finance</v>
      </c>
      <c r="AC555">
        <v>554</v>
      </c>
    </row>
    <row r="556" spans="1:29" x14ac:dyDescent="0.25">
      <c r="A556">
        <f t="shared" si="8"/>
        <v>555</v>
      </c>
      <c r="B556" t="s">
        <v>1372</v>
      </c>
      <c r="C556" t="s">
        <v>244</v>
      </c>
      <c r="D556" t="s">
        <v>160</v>
      </c>
      <c r="E556">
        <v>9</v>
      </c>
      <c r="F556" t="s">
        <v>126</v>
      </c>
      <c r="G556" t="s">
        <v>251</v>
      </c>
      <c r="H556" t="s">
        <v>126</v>
      </c>
      <c r="I556" t="s">
        <v>107</v>
      </c>
      <c r="J556" t="s">
        <v>131</v>
      </c>
      <c r="K556" t="s">
        <v>131</v>
      </c>
      <c r="L556" s="20">
        <v>42450</v>
      </c>
      <c r="M556" s="20">
        <v>42450</v>
      </c>
      <c r="N556" t="s">
        <v>1373</v>
      </c>
      <c r="O556">
        <v>3.25</v>
      </c>
      <c r="P556">
        <v>1</v>
      </c>
      <c r="Q556" s="20">
        <v>41719</v>
      </c>
      <c r="R556" t="s">
        <v>126</v>
      </c>
      <c r="S556" s="20">
        <v>41876</v>
      </c>
      <c r="T556">
        <v>1</v>
      </c>
      <c r="U556" s="20">
        <v>42450</v>
      </c>
      <c r="V556" t="s">
        <v>126</v>
      </c>
      <c r="W556">
        <v>0</v>
      </c>
      <c r="X556">
        <v>0</v>
      </c>
      <c r="Y556">
        <v>0</v>
      </c>
      <c r="Z556" t="str">
        <f>Tableau_Lancer_la_requête_à_partir_de_dbfin01[[#This Row],[CATEG_ISSUER]]</f>
        <v>Finance</v>
      </c>
      <c r="AC556">
        <v>555</v>
      </c>
    </row>
    <row r="557" spans="1:29" x14ac:dyDescent="0.25">
      <c r="A557">
        <f t="shared" si="8"/>
        <v>556</v>
      </c>
      <c r="B557" t="s">
        <v>1374</v>
      </c>
      <c r="C557" t="s">
        <v>244</v>
      </c>
      <c r="D557" t="s">
        <v>160</v>
      </c>
      <c r="E557">
        <v>11</v>
      </c>
      <c r="F557" t="s">
        <v>126</v>
      </c>
      <c r="G557" t="s">
        <v>251</v>
      </c>
      <c r="H557" t="s">
        <v>126</v>
      </c>
      <c r="I557" t="s">
        <v>107</v>
      </c>
      <c r="J557" t="s">
        <v>131</v>
      </c>
      <c r="K557" t="s">
        <v>131</v>
      </c>
      <c r="L557" s="20">
        <v>45393</v>
      </c>
      <c r="M557" s="20">
        <v>43566</v>
      </c>
      <c r="N557" t="s">
        <v>1375</v>
      </c>
      <c r="O557">
        <v>3.5</v>
      </c>
      <c r="P557">
        <v>1</v>
      </c>
      <c r="Q557" s="20">
        <v>42105</v>
      </c>
      <c r="R557" t="s">
        <v>126</v>
      </c>
      <c r="S557" s="20">
        <v>41876</v>
      </c>
      <c r="T557">
        <v>1</v>
      </c>
      <c r="U557" s="20">
        <v>43566</v>
      </c>
      <c r="V557" t="s">
        <v>164</v>
      </c>
      <c r="W557">
        <v>0</v>
      </c>
      <c r="X557">
        <v>0</v>
      </c>
      <c r="Y557">
        <v>0</v>
      </c>
      <c r="Z557" t="str">
        <f>Tableau_Lancer_la_requête_à_partir_de_dbfin01[[#This Row],[CATEG_ISSUER]]</f>
        <v>Finance</v>
      </c>
      <c r="AC557">
        <v>556</v>
      </c>
    </row>
    <row r="558" spans="1:29" x14ac:dyDescent="0.25">
      <c r="A558">
        <f t="shared" si="8"/>
        <v>557</v>
      </c>
      <c r="B558" t="s">
        <v>1376</v>
      </c>
      <c r="C558" t="s">
        <v>157</v>
      </c>
      <c r="D558" t="s">
        <v>129</v>
      </c>
      <c r="E558">
        <v>6</v>
      </c>
      <c r="F558" t="s">
        <v>126</v>
      </c>
      <c r="G558" t="s">
        <v>1377</v>
      </c>
      <c r="H558" t="s">
        <v>126</v>
      </c>
      <c r="I558" t="s">
        <v>107</v>
      </c>
      <c r="J558" t="s">
        <v>131</v>
      </c>
      <c r="K558" t="s">
        <v>131</v>
      </c>
      <c r="L558" s="20">
        <v>42697</v>
      </c>
      <c r="M558" s="20">
        <v>42697</v>
      </c>
      <c r="N558" t="s">
        <v>1378</v>
      </c>
      <c r="O558">
        <v>4.375</v>
      </c>
      <c r="P558">
        <v>1</v>
      </c>
      <c r="Q558" s="20">
        <v>39409</v>
      </c>
      <c r="R558" t="s">
        <v>126</v>
      </c>
      <c r="S558" s="20">
        <v>41876</v>
      </c>
      <c r="T558">
        <v>1</v>
      </c>
      <c r="U558" s="20">
        <v>42697</v>
      </c>
      <c r="V558" t="s">
        <v>126</v>
      </c>
      <c r="W558">
        <v>0</v>
      </c>
      <c r="X558">
        <v>0</v>
      </c>
      <c r="Y558">
        <v>0</v>
      </c>
      <c r="Z558" t="str">
        <f>Tableau_Lancer_la_requête_à_partir_de_dbfin01[[#This Row],[CATEG_ISSUER]]</f>
        <v>Corporate</v>
      </c>
      <c r="AC558">
        <v>557</v>
      </c>
    </row>
    <row r="559" spans="1:29" x14ac:dyDescent="0.25">
      <c r="A559">
        <f t="shared" si="8"/>
        <v>558</v>
      </c>
      <c r="B559" t="s">
        <v>1379</v>
      </c>
      <c r="C559" t="s">
        <v>157</v>
      </c>
      <c r="D559" t="s">
        <v>129</v>
      </c>
      <c r="E559">
        <v>6</v>
      </c>
      <c r="F559" t="s">
        <v>126</v>
      </c>
      <c r="G559" t="s">
        <v>1377</v>
      </c>
      <c r="H559" t="s">
        <v>126</v>
      </c>
      <c r="I559" t="s">
        <v>107</v>
      </c>
      <c r="J559" t="s">
        <v>131</v>
      </c>
      <c r="K559" t="s">
        <v>131</v>
      </c>
      <c r="L559" s="20">
        <v>43138</v>
      </c>
      <c r="M559" s="20">
        <v>43138</v>
      </c>
      <c r="N559" t="s">
        <v>1380</v>
      </c>
      <c r="O559">
        <v>3.875</v>
      </c>
      <c r="P559">
        <v>1</v>
      </c>
      <c r="Q559" s="20">
        <v>40946</v>
      </c>
      <c r="R559" t="s">
        <v>126</v>
      </c>
      <c r="S559" s="20">
        <v>41876</v>
      </c>
      <c r="T559">
        <v>1</v>
      </c>
      <c r="U559" s="20">
        <v>43138</v>
      </c>
      <c r="V559" t="s">
        <v>126</v>
      </c>
      <c r="W559">
        <v>0</v>
      </c>
      <c r="X559">
        <v>0</v>
      </c>
      <c r="Y559">
        <v>0</v>
      </c>
      <c r="Z559" t="str">
        <f>Tableau_Lancer_la_requête_à_partir_de_dbfin01[[#This Row],[CATEG_ISSUER]]</f>
        <v>Corporate</v>
      </c>
      <c r="AC559">
        <v>558</v>
      </c>
    </row>
    <row r="560" spans="1:29" x14ac:dyDescent="0.25">
      <c r="A560">
        <f t="shared" si="8"/>
        <v>559</v>
      </c>
      <c r="B560" t="s">
        <v>1381</v>
      </c>
      <c r="C560" t="s">
        <v>122</v>
      </c>
      <c r="D560" t="s">
        <v>129</v>
      </c>
      <c r="E560">
        <v>8</v>
      </c>
      <c r="F560" t="s">
        <v>126</v>
      </c>
      <c r="G560" t="s">
        <v>1382</v>
      </c>
      <c r="H560" t="s">
        <v>126</v>
      </c>
      <c r="I560" t="s">
        <v>107</v>
      </c>
      <c r="J560" t="s">
        <v>131</v>
      </c>
      <c r="K560" t="s">
        <v>131</v>
      </c>
      <c r="L560" s="20">
        <v>42639</v>
      </c>
      <c r="M560" s="20">
        <v>42639</v>
      </c>
      <c r="N560" t="s">
        <v>1383</v>
      </c>
      <c r="O560">
        <v>4.75</v>
      </c>
      <c r="P560">
        <v>1</v>
      </c>
      <c r="Q560" s="20">
        <v>39351</v>
      </c>
      <c r="R560" t="s">
        <v>126</v>
      </c>
      <c r="S560" s="20">
        <v>41876</v>
      </c>
      <c r="T560">
        <v>1</v>
      </c>
      <c r="U560" s="20">
        <v>42639</v>
      </c>
      <c r="V560" t="s">
        <v>126</v>
      </c>
      <c r="W560">
        <v>0</v>
      </c>
      <c r="X560">
        <v>0</v>
      </c>
      <c r="Y560">
        <v>0</v>
      </c>
      <c r="Z560" t="str">
        <f>Tableau_Lancer_la_requête_à_partir_de_dbfin01[[#This Row],[CATEG_ISSUER]]</f>
        <v>Corporate</v>
      </c>
      <c r="AC560">
        <v>559</v>
      </c>
    </row>
    <row r="561" spans="1:29" x14ac:dyDescent="0.25">
      <c r="A561">
        <f t="shared" si="8"/>
        <v>560</v>
      </c>
      <c r="B561" t="s">
        <v>1384</v>
      </c>
      <c r="C561" t="s">
        <v>110</v>
      </c>
      <c r="D561" t="s">
        <v>160</v>
      </c>
      <c r="E561">
        <v>6</v>
      </c>
      <c r="F561" t="s">
        <v>126</v>
      </c>
      <c r="G561" t="s">
        <v>1385</v>
      </c>
      <c r="H561" t="s">
        <v>126</v>
      </c>
      <c r="I561" t="s">
        <v>107</v>
      </c>
      <c r="J561" t="s">
        <v>131</v>
      </c>
      <c r="K561" t="s">
        <v>131</v>
      </c>
      <c r="L561" s="20">
        <v>42521</v>
      </c>
      <c r="M561" s="20">
        <v>42521</v>
      </c>
      <c r="N561" t="s">
        <v>1386</v>
      </c>
      <c r="O561">
        <v>4.375</v>
      </c>
      <c r="P561">
        <v>1</v>
      </c>
      <c r="Q561" s="20">
        <v>39233</v>
      </c>
      <c r="R561" t="s">
        <v>126</v>
      </c>
      <c r="S561" s="20">
        <v>41876</v>
      </c>
      <c r="T561">
        <v>1</v>
      </c>
      <c r="U561" s="20">
        <v>42521</v>
      </c>
      <c r="V561" t="s">
        <v>126</v>
      </c>
      <c r="W561">
        <v>0</v>
      </c>
      <c r="X561">
        <v>0</v>
      </c>
      <c r="Y561">
        <v>0</v>
      </c>
      <c r="Z561" t="str">
        <f>Tableau_Lancer_la_requête_à_partir_de_dbfin01[[#This Row],[CATEG_ISSUER]]</f>
        <v>Finance</v>
      </c>
      <c r="AC561">
        <v>560</v>
      </c>
    </row>
    <row r="562" spans="1:29" x14ac:dyDescent="0.25">
      <c r="A562">
        <f t="shared" si="8"/>
        <v>561</v>
      </c>
      <c r="B562" t="s">
        <v>1387</v>
      </c>
      <c r="C562" t="s">
        <v>110</v>
      </c>
      <c r="D562" t="s">
        <v>160</v>
      </c>
      <c r="E562">
        <v>6</v>
      </c>
      <c r="F562" t="s">
        <v>126</v>
      </c>
      <c r="G562" t="s">
        <v>1385</v>
      </c>
      <c r="H562" t="s">
        <v>126</v>
      </c>
      <c r="I562" t="s">
        <v>107</v>
      </c>
      <c r="J562" t="s">
        <v>131</v>
      </c>
      <c r="K562" t="s">
        <v>131</v>
      </c>
      <c r="L562" s="20">
        <v>42852</v>
      </c>
      <c r="M562" s="20">
        <v>42852</v>
      </c>
      <c r="N562" t="s">
        <v>1388</v>
      </c>
      <c r="O562">
        <v>4.625</v>
      </c>
      <c r="P562">
        <v>1</v>
      </c>
      <c r="Q562" s="20">
        <v>39565</v>
      </c>
      <c r="R562" t="s">
        <v>126</v>
      </c>
      <c r="S562" s="20">
        <v>41876</v>
      </c>
      <c r="T562">
        <v>1</v>
      </c>
      <c r="U562" s="20">
        <v>42852</v>
      </c>
      <c r="V562" t="s">
        <v>126</v>
      </c>
      <c r="W562">
        <v>0</v>
      </c>
      <c r="X562">
        <v>0</v>
      </c>
      <c r="Y562">
        <v>0</v>
      </c>
      <c r="Z562" t="str">
        <f>Tableau_Lancer_la_requête_à_partir_de_dbfin01[[#This Row],[CATEG_ISSUER]]</f>
        <v>Finance</v>
      </c>
      <c r="AC562">
        <v>561</v>
      </c>
    </row>
    <row r="563" spans="1:29" x14ac:dyDescent="0.25">
      <c r="A563">
        <f t="shared" si="8"/>
        <v>562</v>
      </c>
      <c r="B563" t="s">
        <v>1389</v>
      </c>
      <c r="C563" t="s">
        <v>110</v>
      </c>
      <c r="D563" t="s">
        <v>160</v>
      </c>
      <c r="E563">
        <v>6</v>
      </c>
      <c r="F563" t="s">
        <v>126</v>
      </c>
      <c r="G563" t="s">
        <v>1385</v>
      </c>
      <c r="H563" t="s">
        <v>126</v>
      </c>
      <c r="I563" t="s">
        <v>107</v>
      </c>
      <c r="J563" t="s">
        <v>131</v>
      </c>
      <c r="K563" t="s">
        <v>131</v>
      </c>
      <c r="L563" s="20">
        <v>43126</v>
      </c>
      <c r="M563" s="20">
        <v>43126</v>
      </c>
      <c r="N563" t="s">
        <v>1390</v>
      </c>
      <c r="O563">
        <v>3.75</v>
      </c>
      <c r="P563">
        <v>1</v>
      </c>
      <c r="Q563" s="20">
        <v>40569</v>
      </c>
      <c r="R563" t="s">
        <v>126</v>
      </c>
      <c r="S563" s="20">
        <v>41876</v>
      </c>
      <c r="T563">
        <v>1</v>
      </c>
      <c r="U563" s="20">
        <v>43126</v>
      </c>
      <c r="V563" t="s">
        <v>126</v>
      </c>
      <c r="W563">
        <v>0</v>
      </c>
      <c r="X563">
        <v>0</v>
      </c>
      <c r="Y563">
        <v>0</v>
      </c>
      <c r="Z563" t="str">
        <f>Tableau_Lancer_la_requête_à_partir_de_dbfin01[[#This Row],[CATEG_ISSUER]]</f>
        <v>Finance</v>
      </c>
      <c r="AC563">
        <v>562</v>
      </c>
    </row>
    <row r="564" spans="1:29" x14ac:dyDescent="0.25">
      <c r="A564">
        <f t="shared" si="8"/>
        <v>563</v>
      </c>
      <c r="B564" t="s">
        <v>1391</v>
      </c>
      <c r="C564" t="s">
        <v>110</v>
      </c>
      <c r="D564" t="s">
        <v>160</v>
      </c>
      <c r="E564">
        <v>6</v>
      </c>
      <c r="F564" t="s">
        <v>126</v>
      </c>
      <c r="G564" t="s">
        <v>1385</v>
      </c>
      <c r="H564" t="s">
        <v>126</v>
      </c>
      <c r="I564" t="s">
        <v>107</v>
      </c>
      <c r="J564" t="s">
        <v>131</v>
      </c>
      <c r="K564" t="s">
        <v>131</v>
      </c>
      <c r="L564" s="20">
        <v>42907</v>
      </c>
      <c r="M564" s="20">
        <v>42907</v>
      </c>
      <c r="N564" t="s">
        <v>1392</v>
      </c>
      <c r="O564">
        <v>2.875</v>
      </c>
      <c r="P564">
        <v>1</v>
      </c>
      <c r="Q564" s="20">
        <v>41446</v>
      </c>
      <c r="R564" t="s">
        <v>126</v>
      </c>
      <c r="S564" s="20">
        <v>41876</v>
      </c>
      <c r="T564">
        <v>1</v>
      </c>
      <c r="U564" s="20">
        <v>42907</v>
      </c>
      <c r="V564" t="s">
        <v>126</v>
      </c>
      <c r="W564">
        <v>0</v>
      </c>
      <c r="X564">
        <v>0</v>
      </c>
      <c r="Y564">
        <v>0</v>
      </c>
      <c r="Z564" t="str">
        <f>Tableau_Lancer_la_requête_à_partir_de_dbfin01[[#This Row],[CATEG_ISSUER]]</f>
        <v>Finance</v>
      </c>
      <c r="AC564">
        <v>563</v>
      </c>
    </row>
    <row r="565" spans="1:29" x14ac:dyDescent="0.25">
      <c r="A565">
        <f t="shared" si="8"/>
        <v>564</v>
      </c>
      <c r="B565" t="s">
        <v>1393</v>
      </c>
      <c r="C565" t="s">
        <v>110</v>
      </c>
      <c r="D565" t="s">
        <v>160</v>
      </c>
      <c r="E565">
        <v>6</v>
      </c>
      <c r="F565" t="s">
        <v>126</v>
      </c>
      <c r="G565" t="s">
        <v>1385</v>
      </c>
      <c r="H565" t="s">
        <v>126</v>
      </c>
      <c r="I565" t="s">
        <v>107</v>
      </c>
      <c r="J565" t="s">
        <v>131</v>
      </c>
      <c r="K565" t="s">
        <v>131</v>
      </c>
      <c r="L565" s="20">
        <v>43111</v>
      </c>
      <c r="M565" s="20">
        <v>43111</v>
      </c>
      <c r="N565" t="s">
        <v>1394</v>
      </c>
      <c r="O565">
        <v>1.625</v>
      </c>
      <c r="P565">
        <v>1</v>
      </c>
      <c r="Q565" s="20">
        <v>41650</v>
      </c>
      <c r="R565" t="s">
        <v>126</v>
      </c>
      <c r="S565" s="20">
        <v>41876</v>
      </c>
      <c r="T565">
        <v>1</v>
      </c>
      <c r="U565" s="20">
        <v>43111</v>
      </c>
      <c r="V565" t="s">
        <v>126</v>
      </c>
      <c r="W565">
        <v>0</v>
      </c>
      <c r="X565">
        <v>0</v>
      </c>
      <c r="Y565">
        <v>0</v>
      </c>
      <c r="Z565" t="str">
        <f>Tableau_Lancer_la_requête_à_partir_de_dbfin01[[#This Row],[CATEG_ISSUER]]</f>
        <v>Finance</v>
      </c>
      <c r="AC565">
        <v>564</v>
      </c>
    </row>
    <row r="566" spans="1:29" x14ac:dyDescent="0.25">
      <c r="A566">
        <f t="shared" si="8"/>
        <v>565</v>
      </c>
      <c r="B566" t="s">
        <v>1395</v>
      </c>
      <c r="C566" t="s">
        <v>110</v>
      </c>
      <c r="D566" t="s">
        <v>160</v>
      </c>
      <c r="E566">
        <v>6</v>
      </c>
      <c r="F566" t="s">
        <v>126</v>
      </c>
      <c r="G566" t="s">
        <v>1385</v>
      </c>
      <c r="H566" t="s">
        <v>126</v>
      </c>
      <c r="I566" t="s">
        <v>107</v>
      </c>
      <c r="J566" t="s">
        <v>131</v>
      </c>
      <c r="K566" t="s">
        <v>131</v>
      </c>
      <c r="L566" s="20">
        <v>43727</v>
      </c>
      <c r="M566" s="20">
        <v>43727</v>
      </c>
      <c r="N566" t="s">
        <v>1396</v>
      </c>
      <c r="O566">
        <v>2</v>
      </c>
      <c r="P566">
        <v>1</v>
      </c>
      <c r="Q566" s="20">
        <v>41536</v>
      </c>
      <c r="R566" t="s">
        <v>126</v>
      </c>
      <c r="S566" s="20">
        <v>41876</v>
      </c>
      <c r="T566">
        <v>1</v>
      </c>
      <c r="U566" s="20">
        <v>43727</v>
      </c>
      <c r="V566" t="s">
        <v>126</v>
      </c>
      <c r="W566">
        <v>0</v>
      </c>
      <c r="X566">
        <v>0</v>
      </c>
      <c r="Y566">
        <v>0</v>
      </c>
      <c r="Z566" t="str">
        <f>Tableau_Lancer_la_requête_à_partir_de_dbfin01[[#This Row],[CATEG_ISSUER]]</f>
        <v>Finance</v>
      </c>
      <c r="AC566">
        <v>565</v>
      </c>
    </row>
    <row r="567" spans="1:29" x14ac:dyDescent="0.25">
      <c r="A567">
        <f t="shared" si="8"/>
        <v>566</v>
      </c>
      <c r="B567" t="s">
        <v>1397</v>
      </c>
      <c r="C567" t="s">
        <v>648</v>
      </c>
      <c r="D567" t="s">
        <v>129</v>
      </c>
      <c r="E567">
        <v>7</v>
      </c>
      <c r="F567" t="s">
        <v>126</v>
      </c>
      <c r="G567" t="s">
        <v>1398</v>
      </c>
      <c r="H567" t="s">
        <v>126</v>
      </c>
      <c r="I567" t="s">
        <v>107</v>
      </c>
      <c r="J567" t="s">
        <v>131</v>
      </c>
      <c r="K567" t="s">
        <v>131</v>
      </c>
      <c r="L567" s="20">
        <v>43662</v>
      </c>
      <c r="M567" s="20">
        <v>43662</v>
      </c>
      <c r="N567" t="s">
        <v>1399</v>
      </c>
      <c r="O567">
        <v>3.625</v>
      </c>
      <c r="P567">
        <v>1</v>
      </c>
      <c r="Q567" s="20">
        <v>40740</v>
      </c>
      <c r="R567" t="s">
        <v>126</v>
      </c>
      <c r="S567" s="20">
        <v>41876</v>
      </c>
      <c r="T567">
        <v>1</v>
      </c>
      <c r="U567" s="20">
        <v>43662</v>
      </c>
      <c r="V567" t="s">
        <v>126</v>
      </c>
      <c r="W567">
        <v>0</v>
      </c>
      <c r="X567">
        <v>0</v>
      </c>
      <c r="Y567">
        <v>0</v>
      </c>
      <c r="Z567" t="str">
        <f>Tableau_Lancer_la_requête_à_partir_de_dbfin01[[#This Row],[CATEG_ISSUER]]</f>
        <v>Corporate</v>
      </c>
      <c r="AC567">
        <v>566</v>
      </c>
    </row>
    <row r="568" spans="1:29" x14ac:dyDescent="0.25">
      <c r="A568">
        <f t="shared" si="8"/>
        <v>567</v>
      </c>
      <c r="B568" t="s">
        <v>1400</v>
      </c>
      <c r="C568" t="s">
        <v>648</v>
      </c>
      <c r="D568" t="s">
        <v>129</v>
      </c>
      <c r="E568">
        <v>7</v>
      </c>
      <c r="F568" t="s">
        <v>126</v>
      </c>
      <c r="G568" t="s">
        <v>1398</v>
      </c>
      <c r="H568" t="s">
        <v>126</v>
      </c>
      <c r="I568" t="s">
        <v>107</v>
      </c>
      <c r="J568" t="s">
        <v>131</v>
      </c>
      <c r="K568" t="s">
        <v>131</v>
      </c>
      <c r="L568" s="20">
        <v>43420</v>
      </c>
      <c r="M568" s="20">
        <v>43420</v>
      </c>
      <c r="N568" t="s">
        <v>1401</v>
      </c>
      <c r="O568">
        <v>3</v>
      </c>
      <c r="P568">
        <v>1</v>
      </c>
      <c r="Q568" s="20">
        <v>41229</v>
      </c>
      <c r="R568" t="s">
        <v>126</v>
      </c>
      <c r="S568" s="20">
        <v>41876</v>
      </c>
      <c r="T568">
        <v>1</v>
      </c>
      <c r="U568" s="20">
        <v>43420</v>
      </c>
      <c r="V568" t="s">
        <v>126</v>
      </c>
      <c r="W568">
        <v>0</v>
      </c>
      <c r="X568">
        <v>0</v>
      </c>
      <c r="Y568">
        <v>0</v>
      </c>
      <c r="Z568" t="str">
        <f>Tableau_Lancer_la_requête_à_partir_de_dbfin01[[#This Row],[CATEG_ISSUER]]</f>
        <v>Corporate</v>
      </c>
      <c r="AC568">
        <v>567</v>
      </c>
    </row>
    <row r="569" spans="1:29" x14ac:dyDescent="0.25">
      <c r="A569">
        <f t="shared" si="8"/>
        <v>568</v>
      </c>
      <c r="B569" t="s">
        <v>1402</v>
      </c>
      <c r="C569" t="s">
        <v>648</v>
      </c>
      <c r="D569" t="s">
        <v>129</v>
      </c>
      <c r="E569">
        <v>9</v>
      </c>
      <c r="F569" t="s">
        <v>126</v>
      </c>
      <c r="G569" t="s">
        <v>1398</v>
      </c>
      <c r="H569" t="s">
        <v>126</v>
      </c>
      <c r="I569" t="s">
        <v>107</v>
      </c>
      <c r="J569" t="s">
        <v>131</v>
      </c>
      <c r="K569" t="s">
        <v>131</v>
      </c>
      <c r="L569" s="20">
        <v>63158</v>
      </c>
      <c r="M569" s="20">
        <v>43069</v>
      </c>
      <c r="N569" t="s">
        <v>1403</v>
      </c>
      <c r="O569">
        <v>6.5</v>
      </c>
      <c r="P569">
        <v>1</v>
      </c>
      <c r="Q569" s="20">
        <v>41243</v>
      </c>
      <c r="R569" t="s">
        <v>126</v>
      </c>
      <c r="S569" s="20">
        <v>41876</v>
      </c>
      <c r="T569">
        <v>1</v>
      </c>
      <c r="U569" s="20">
        <v>43069</v>
      </c>
      <c r="V569" t="s">
        <v>164</v>
      </c>
      <c r="W569">
        <v>0</v>
      </c>
      <c r="X569">
        <v>0</v>
      </c>
      <c r="Y569">
        <v>0</v>
      </c>
      <c r="Z569" t="str">
        <f>Tableau_Lancer_la_requête_à_partir_de_dbfin01[[#This Row],[CATEG_ISSUER]]</f>
        <v>Corporate</v>
      </c>
      <c r="AC569">
        <v>568</v>
      </c>
    </row>
    <row r="570" spans="1:29" x14ac:dyDescent="0.25">
      <c r="A570">
        <f t="shared" si="8"/>
        <v>569</v>
      </c>
      <c r="B570" t="s">
        <v>1404</v>
      </c>
      <c r="C570" t="s">
        <v>593</v>
      </c>
      <c r="D570" t="s">
        <v>129</v>
      </c>
      <c r="E570">
        <v>10</v>
      </c>
      <c r="F570" t="s">
        <v>126</v>
      </c>
      <c r="G570" t="s">
        <v>1405</v>
      </c>
      <c r="H570" t="s">
        <v>126</v>
      </c>
      <c r="I570" t="s">
        <v>107</v>
      </c>
      <c r="J570" t="s">
        <v>131</v>
      </c>
      <c r="K570" t="s">
        <v>131</v>
      </c>
      <c r="L570" s="20">
        <v>43444</v>
      </c>
      <c r="M570" s="20">
        <v>43444</v>
      </c>
      <c r="N570" t="s">
        <v>1406</v>
      </c>
      <c r="O570">
        <v>4</v>
      </c>
      <c r="P570">
        <v>1</v>
      </c>
      <c r="Q570" s="20">
        <v>41983</v>
      </c>
      <c r="R570" t="s">
        <v>126</v>
      </c>
      <c r="S570" s="20">
        <v>41876</v>
      </c>
      <c r="T570">
        <v>1</v>
      </c>
      <c r="U570" s="20">
        <v>43444</v>
      </c>
      <c r="V570" t="s">
        <v>126</v>
      </c>
      <c r="W570">
        <v>0</v>
      </c>
      <c r="X570">
        <v>0</v>
      </c>
      <c r="Y570">
        <v>0</v>
      </c>
      <c r="Z570" t="str">
        <f>Tableau_Lancer_la_requête_à_partir_de_dbfin01[[#This Row],[CATEG_ISSUER]]</f>
        <v>Corporate</v>
      </c>
      <c r="AC570">
        <v>569</v>
      </c>
    </row>
    <row r="571" spans="1:29" x14ac:dyDescent="0.25">
      <c r="A571">
        <f t="shared" si="8"/>
        <v>570</v>
      </c>
      <c r="B571" t="s">
        <v>1407</v>
      </c>
      <c r="C571" t="s">
        <v>122</v>
      </c>
      <c r="D571" t="s">
        <v>160</v>
      </c>
      <c r="E571">
        <v>5</v>
      </c>
      <c r="F571" t="s">
        <v>126</v>
      </c>
      <c r="G571" t="s">
        <v>1408</v>
      </c>
      <c r="H571" t="s">
        <v>126</v>
      </c>
      <c r="I571" t="s">
        <v>107</v>
      </c>
      <c r="J571" t="s">
        <v>131</v>
      </c>
      <c r="K571" t="s">
        <v>131</v>
      </c>
      <c r="L571" s="20">
        <v>43042</v>
      </c>
      <c r="M571" s="20">
        <v>43042</v>
      </c>
      <c r="N571" t="s">
        <v>1409</v>
      </c>
      <c r="O571">
        <v>3</v>
      </c>
      <c r="P571">
        <v>1</v>
      </c>
      <c r="Q571" s="20">
        <v>40850</v>
      </c>
      <c r="R571" t="s">
        <v>126</v>
      </c>
      <c r="S571" s="20">
        <v>41876</v>
      </c>
      <c r="T571">
        <v>1</v>
      </c>
      <c r="U571" s="20">
        <v>43042</v>
      </c>
      <c r="V571" t="s">
        <v>126</v>
      </c>
      <c r="W571">
        <v>0</v>
      </c>
      <c r="X571">
        <v>0</v>
      </c>
      <c r="Y571">
        <v>0</v>
      </c>
      <c r="Z571" t="str">
        <f>Tableau_Lancer_la_requête_à_partir_de_dbfin01[[#This Row],[CATEG_ISSUER]]</f>
        <v>Finance</v>
      </c>
      <c r="AC571">
        <v>570</v>
      </c>
    </row>
    <row r="572" spans="1:29" x14ac:dyDescent="0.25">
      <c r="A572">
        <f t="shared" si="8"/>
        <v>571</v>
      </c>
      <c r="B572" t="s">
        <v>1410</v>
      </c>
      <c r="C572" t="s">
        <v>122</v>
      </c>
      <c r="D572" t="s">
        <v>160</v>
      </c>
      <c r="E572">
        <v>5</v>
      </c>
      <c r="F572" t="s">
        <v>126</v>
      </c>
      <c r="G572" t="s">
        <v>1408</v>
      </c>
      <c r="H572" t="s">
        <v>126</v>
      </c>
      <c r="I572" t="s">
        <v>107</v>
      </c>
      <c r="J572" t="s">
        <v>131</v>
      </c>
      <c r="K572" t="s">
        <v>131</v>
      </c>
      <c r="L572" s="20">
        <v>43241</v>
      </c>
      <c r="M572" s="20">
        <v>43241</v>
      </c>
      <c r="N572" t="s">
        <v>1411</v>
      </c>
      <c r="O572">
        <v>1.125</v>
      </c>
      <c r="P572">
        <v>1</v>
      </c>
      <c r="Q572" s="20">
        <v>41780</v>
      </c>
      <c r="R572" t="s">
        <v>126</v>
      </c>
      <c r="S572" s="20">
        <v>41876</v>
      </c>
      <c r="T572">
        <v>1</v>
      </c>
      <c r="U572" s="20">
        <v>43241</v>
      </c>
      <c r="V572" t="s">
        <v>126</v>
      </c>
      <c r="W572">
        <v>0</v>
      </c>
      <c r="X572">
        <v>0</v>
      </c>
      <c r="Y572">
        <v>0</v>
      </c>
      <c r="Z572" t="str">
        <f>Tableau_Lancer_la_requête_à_partir_de_dbfin01[[#This Row],[CATEG_ISSUER]]</f>
        <v>Finance</v>
      </c>
      <c r="AC572">
        <v>571</v>
      </c>
    </row>
    <row r="573" spans="1:29" x14ac:dyDescent="0.25">
      <c r="A573">
        <f t="shared" si="8"/>
        <v>572</v>
      </c>
      <c r="B573" t="s">
        <v>1412</v>
      </c>
      <c r="C573" t="s">
        <v>122</v>
      </c>
      <c r="D573" t="s">
        <v>160</v>
      </c>
      <c r="E573">
        <v>5</v>
      </c>
      <c r="F573" t="s">
        <v>126</v>
      </c>
      <c r="G573" t="s">
        <v>1408</v>
      </c>
      <c r="H573" t="s">
        <v>126</v>
      </c>
      <c r="I573" t="s">
        <v>107</v>
      </c>
      <c r="J573" t="s">
        <v>131</v>
      </c>
      <c r="K573" t="s">
        <v>131</v>
      </c>
      <c r="L573" s="20">
        <v>43494</v>
      </c>
      <c r="M573" s="20">
        <v>43494</v>
      </c>
      <c r="N573" t="s">
        <v>1413</v>
      </c>
      <c r="O573">
        <v>1.625</v>
      </c>
      <c r="P573">
        <v>1</v>
      </c>
      <c r="Q573" s="20">
        <v>42033</v>
      </c>
      <c r="R573" t="s">
        <v>126</v>
      </c>
      <c r="S573" s="20">
        <v>41876</v>
      </c>
      <c r="T573">
        <v>1</v>
      </c>
      <c r="U573" s="20">
        <v>43494</v>
      </c>
      <c r="V573" t="s">
        <v>126</v>
      </c>
      <c r="W573">
        <v>0</v>
      </c>
      <c r="X573">
        <v>0</v>
      </c>
      <c r="Y573">
        <v>0</v>
      </c>
      <c r="Z573" t="str">
        <f>Tableau_Lancer_la_requête_à_partir_de_dbfin01[[#This Row],[CATEG_ISSUER]]</f>
        <v>Finance</v>
      </c>
      <c r="AC573">
        <v>572</v>
      </c>
    </row>
    <row r="574" spans="1:29" x14ac:dyDescent="0.25">
      <c r="A574">
        <f t="shared" si="8"/>
        <v>573</v>
      </c>
      <c r="B574" t="s">
        <v>1414</v>
      </c>
      <c r="C574" t="s">
        <v>1239</v>
      </c>
      <c r="D574" t="s">
        <v>129</v>
      </c>
      <c r="E574">
        <v>5</v>
      </c>
      <c r="F574" t="s">
        <v>126</v>
      </c>
      <c r="G574" t="s">
        <v>1415</v>
      </c>
      <c r="H574" t="s">
        <v>126</v>
      </c>
      <c r="I574" t="s">
        <v>107</v>
      </c>
      <c r="J574" t="s">
        <v>131</v>
      </c>
      <c r="K574" t="s">
        <v>131</v>
      </c>
      <c r="L574" s="20">
        <v>42464</v>
      </c>
      <c r="M574" s="20">
        <v>42464</v>
      </c>
      <c r="N574" t="s">
        <v>1416</v>
      </c>
      <c r="O574">
        <v>6.375</v>
      </c>
      <c r="P574">
        <v>1</v>
      </c>
      <c r="Q574" s="20">
        <v>40272</v>
      </c>
      <c r="R574" t="s">
        <v>126</v>
      </c>
      <c r="S574" s="20">
        <v>41876</v>
      </c>
      <c r="T574">
        <v>1</v>
      </c>
      <c r="U574" s="20">
        <v>42464</v>
      </c>
      <c r="V574" t="s">
        <v>126</v>
      </c>
      <c r="W574">
        <v>0</v>
      </c>
      <c r="X574">
        <v>0</v>
      </c>
      <c r="Y574">
        <v>0</v>
      </c>
      <c r="Z574" t="str">
        <f>Tableau_Lancer_la_requête_à_partir_de_dbfin01[[#This Row],[CATEG_ISSUER]]</f>
        <v>Corporate</v>
      </c>
      <c r="AC574">
        <v>573</v>
      </c>
    </row>
    <row r="575" spans="1:29" x14ac:dyDescent="0.25">
      <c r="A575">
        <f t="shared" si="8"/>
        <v>574</v>
      </c>
      <c r="B575" t="s">
        <v>1417</v>
      </c>
      <c r="C575" t="s">
        <v>1239</v>
      </c>
      <c r="D575" t="s">
        <v>129</v>
      </c>
      <c r="E575">
        <v>5</v>
      </c>
      <c r="F575" t="s">
        <v>126</v>
      </c>
      <c r="G575" t="s">
        <v>1415</v>
      </c>
      <c r="H575" t="s">
        <v>126</v>
      </c>
      <c r="I575" t="s">
        <v>107</v>
      </c>
      <c r="J575" t="s">
        <v>131</v>
      </c>
      <c r="K575" t="s">
        <v>131</v>
      </c>
      <c r="L575" s="20">
        <v>43433</v>
      </c>
      <c r="M575" s="20">
        <v>43433</v>
      </c>
      <c r="N575" t="s">
        <v>1418</v>
      </c>
      <c r="O575">
        <v>2.125</v>
      </c>
      <c r="P575">
        <v>1</v>
      </c>
      <c r="Q575" s="20">
        <v>41242</v>
      </c>
      <c r="R575" t="s">
        <v>126</v>
      </c>
      <c r="S575" s="20">
        <v>41876</v>
      </c>
      <c r="T575">
        <v>1</v>
      </c>
      <c r="U575" s="20">
        <v>43433</v>
      </c>
      <c r="V575" t="s">
        <v>126</v>
      </c>
      <c r="W575">
        <v>0</v>
      </c>
      <c r="X575">
        <v>0</v>
      </c>
      <c r="Y575">
        <v>0</v>
      </c>
      <c r="Z575" t="str">
        <f>Tableau_Lancer_la_requête_à_partir_de_dbfin01[[#This Row],[CATEG_ISSUER]]</f>
        <v>Corporate</v>
      </c>
      <c r="AC575">
        <v>574</v>
      </c>
    </row>
    <row r="576" spans="1:29" x14ac:dyDescent="0.25">
      <c r="A576">
        <f t="shared" si="8"/>
        <v>575</v>
      </c>
      <c r="B576" t="s">
        <v>1419</v>
      </c>
      <c r="C576" t="s">
        <v>1420</v>
      </c>
      <c r="D576" t="s">
        <v>160</v>
      </c>
      <c r="E576">
        <v>11</v>
      </c>
      <c r="F576" t="s">
        <v>126</v>
      </c>
      <c r="G576" t="s">
        <v>1421</v>
      </c>
      <c r="H576" t="s">
        <v>126</v>
      </c>
      <c r="I576" t="s">
        <v>107</v>
      </c>
      <c r="J576" t="s">
        <v>131</v>
      </c>
      <c r="K576" t="s">
        <v>131</v>
      </c>
      <c r="L576" s="20">
        <v>42526</v>
      </c>
      <c r="M576" s="20">
        <v>42526</v>
      </c>
      <c r="N576" t="s">
        <v>1422</v>
      </c>
      <c r="O576">
        <v>2.75</v>
      </c>
      <c r="P576">
        <v>1</v>
      </c>
      <c r="Q576" s="20">
        <v>41795</v>
      </c>
      <c r="R576" t="s">
        <v>126</v>
      </c>
      <c r="S576" s="20">
        <v>41876</v>
      </c>
      <c r="T576">
        <v>1</v>
      </c>
      <c r="U576" s="20">
        <v>42526</v>
      </c>
      <c r="V576" t="s">
        <v>126</v>
      </c>
      <c r="W576">
        <v>0</v>
      </c>
      <c r="X576">
        <v>0</v>
      </c>
      <c r="Y576">
        <v>0</v>
      </c>
      <c r="Z576" t="str">
        <f>Tableau_Lancer_la_requête_à_partir_de_dbfin01[[#This Row],[CATEG_ISSUER]]</f>
        <v>Finance</v>
      </c>
      <c r="AC576">
        <v>575</v>
      </c>
    </row>
    <row r="577" spans="1:29" x14ac:dyDescent="0.25">
      <c r="A577">
        <f t="shared" si="8"/>
        <v>576</v>
      </c>
      <c r="B577" t="s">
        <v>1423</v>
      </c>
      <c r="C577" t="s">
        <v>244</v>
      </c>
      <c r="D577" t="s">
        <v>160</v>
      </c>
      <c r="E577">
        <v>10</v>
      </c>
      <c r="F577" t="s">
        <v>126</v>
      </c>
      <c r="G577" t="s">
        <v>1424</v>
      </c>
      <c r="H577" t="s">
        <v>126</v>
      </c>
      <c r="I577" t="s">
        <v>107</v>
      </c>
      <c r="J577" t="s">
        <v>131</v>
      </c>
      <c r="K577" t="s">
        <v>131</v>
      </c>
      <c r="L577" s="20">
        <v>43626</v>
      </c>
      <c r="M577" s="20">
        <v>43626</v>
      </c>
      <c r="N577" t="s">
        <v>1425</v>
      </c>
      <c r="O577">
        <v>1.75</v>
      </c>
      <c r="P577">
        <v>1</v>
      </c>
      <c r="Q577" s="20">
        <v>42165</v>
      </c>
      <c r="R577" t="s">
        <v>126</v>
      </c>
      <c r="S577" s="20">
        <v>41876</v>
      </c>
      <c r="T577">
        <v>1</v>
      </c>
      <c r="U577" s="20">
        <v>43626</v>
      </c>
      <c r="V577" t="s">
        <v>126</v>
      </c>
      <c r="W577">
        <v>0</v>
      </c>
      <c r="X577">
        <v>0</v>
      </c>
      <c r="Y577">
        <v>0</v>
      </c>
      <c r="Z577" t="str">
        <f>Tableau_Lancer_la_requête_à_partir_de_dbfin01[[#This Row],[CATEG_ISSUER]]</f>
        <v>Finance</v>
      </c>
      <c r="AC577">
        <v>576</v>
      </c>
    </row>
    <row r="578" spans="1:29" x14ac:dyDescent="0.25">
      <c r="A578">
        <f t="shared" ref="A578:A641" si="9">AC578</f>
        <v>577</v>
      </c>
      <c r="B578" t="s">
        <v>1426</v>
      </c>
      <c r="C578" t="s">
        <v>122</v>
      </c>
      <c r="D578" t="s">
        <v>129</v>
      </c>
      <c r="E578">
        <v>5</v>
      </c>
      <c r="F578" t="s">
        <v>126</v>
      </c>
      <c r="G578" t="s">
        <v>1427</v>
      </c>
      <c r="H578" t="s">
        <v>126</v>
      </c>
      <c r="I578" t="s">
        <v>107</v>
      </c>
      <c r="J578" t="s">
        <v>131</v>
      </c>
      <c r="K578" t="s">
        <v>131</v>
      </c>
      <c r="L578" s="20">
        <v>43318</v>
      </c>
      <c r="M578" s="20">
        <v>43318</v>
      </c>
      <c r="N578" t="s">
        <v>1428</v>
      </c>
      <c r="O578">
        <v>5</v>
      </c>
      <c r="P578">
        <v>1</v>
      </c>
      <c r="Q578" s="20">
        <v>38205</v>
      </c>
      <c r="R578" t="s">
        <v>126</v>
      </c>
      <c r="S578" s="20">
        <v>41876</v>
      </c>
      <c r="T578">
        <v>1</v>
      </c>
      <c r="U578" s="20">
        <v>43318</v>
      </c>
      <c r="V578" t="s">
        <v>126</v>
      </c>
      <c r="W578">
        <v>0</v>
      </c>
      <c r="X578">
        <v>0</v>
      </c>
      <c r="Y578">
        <v>0</v>
      </c>
      <c r="Z578" t="str">
        <f>Tableau_Lancer_la_requête_à_partir_de_dbfin01[[#This Row],[CATEG_ISSUER]]</f>
        <v>Corporate</v>
      </c>
      <c r="AC578">
        <v>577</v>
      </c>
    </row>
    <row r="579" spans="1:29" x14ac:dyDescent="0.25">
      <c r="A579">
        <f t="shared" si="9"/>
        <v>578</v>
      </c>
      <c r="B579" t="s">
        <v>1429</v>
      </c>
      <c r="C579" t="s">
        <v>122</v>
      </c>
      <c r="D579" t="s">
        <v>129</v>
      </c>
      <c r="E579">
        <v>5</v>
      </c>
      <c r="F579" t="s">
        <v>126</v>
      </c>
      <c r="G579" t="s">
        <v>1427</v>
      </c>
      <c r="H579" t="s">
        <v>126</v>
      </c>
      <c r="I579" t="s">
        <v>107</v>
      </c>
      <c r="J579" t="s">
        <v>131</v>
      </c>
      <c r="K579" t="s">
        <v>131</v>
      </c>
      <c r="L579" s="20">
        <v>42753</v>
      </c>
      <c r="M579" s="20">
        <v>42753</v>
      </c>
      <c r="N579" t="s">
        <v>1430</v>
      </c>
      <c r="O579">
        <v>3.875</v>
      </c>
      <c r="P579">
        <v>1</v>
      </c>
      <c r="Q579" s="20">
        <v>40561</v>
      </c>
      <c r="R579" t="s">
        <v>126</v>
      </c>
      <c r="S579" s="20">
        <v>41876</v>
      </c>
      <c r="T579">
        <v>1</v>
      </c>
      <c r="U579" s="20">
        <v>42753</v>
      </c>
      <c r="V579" t="s">
        <v>126</v>
      </c>
      <c r="W579">
        <v>0</v>
      </c>
      <c r="X579">
        <v>0</v>
      </c>
      <c r="Y579">
        <v>0</v>
      </c>
      <c r="Z579" t="str">
        <f>Tableau_Lancer_la_requête_à_partir_de_dbfin01[[#This Row],[CATEG_ISSUER]]</f>
        <v>Corporate</v>
      </c>
      <c r="AC579">
        <v>578</v>
      </c>
    </row>
    <row r="580" spans="1:29" x14ac:dyDescent="0.25">
      <c r="A580">
        <f t="shared" si="9"/>
        <v>579</v>
      </c>
      <c r="B580" t="s">
        <v>1431</v>
      </c>
      <c r="C580" t="s">
        <v>122</v>
      </c>
      <c r="D580" t="s">
        <v>129</v>
      </c>
      <c r="E580">
        <v>5</v>
      </c>
      <c r="F580" t="s">
        <v>126</v>
      </c>
      <c r="G580" t="s">
        <v>1427</v>
      </c>
      <c r="H580" t="s">
        <v>126</v>
      </c>
      <c r="I580" t="s">
        <v>107</v>
      </c>
      <c r="J580" t="s">
        <v>131</v>
      </c>
      <c r="K580" t="s">
        <v>131</v>
      </c>
      <c r="L580" s="20">
        <v>43129</v>
      </c>
      <c r="M580" s="20">
        <v>43129</v>
      </c>
      <c r="N580" t="s">
        <v>1432</v>
      </c>
      <c r="O580">
        <v>3.625</v>
      </c>
      <c r="P580">
        <v>1</v>
      </c>
      <c r="Q580" s="20">
        <v>40937</v>
      </c>
      <c r="R580" t="s">
        <v>126</v>
      </c>
      <c r="S580" s="20">
        <v>41876</v>
      </c>
      <c r="T580">
        <v>1</v>
      </c>
      <c r="U580" s="20">
        <v>43129</v>
      </c>
      <c r="V580" t="s">
        <v>126</v>
      </c>
      <c r="W580">
        <v>0</v>
      </c>
      <c r="X580">
        <v>0</v>
      </c>
      <c r="Y580">
        <v>0</v>
      </c>
      <c r="Z580" t="str">
        <f>Tableau_Lancer_la_requête_à_partir_de_dbfin01[[#This Row],[CATEG_ISSUER]]</f>
        <v>Corporate</v>
      </c>
      <c r="AC580">
        <v>579</v>
      </c>
    </row>
    <row r="581" spans="1:29" x14ac:dyDescent="0.25">
      <c r="A581">
        <f t="shared" si="9"/>
        <v>580</v>
      </c>
      <c r="B581" t="s">
        <v>1433</v>
      </c>
      <c r="C581" t="s">
        <v>122</v>
      </c>
      <c r="D581" t="s">
        <v>129</v>
      </c>
      <c r="E581">
        <v>5</v>
      </c>
      <c r="F581" t="s">
        <v>126</v>
      </c>
      <c r="G581" t="s">
        <v>1427</v>
      </c>
      <c r="H581" t="s">
        <v>126</v>
      </c>
      <c r="I581" t="s">
        <v>107</v>
      </c>
      <c r="J581" t="s">
        <v>131</v>
      </c>
      <c r="K581" t="s">
        <v>131</v>
      </c>
      <c r="L581" s="20">
        <v>43479</v>
      </c>
      <c r="M581" s="20">
        <v>43479</v>
      </c>
      <c r="N581" t="s">
        <v>1434</v>
      </c>
      <c r="O581">
        <v>3.25</v>
      </c>
      <c r="P581">
        <v>1</v>
      </c>
      <c r="Q581" s="20">
        <v>41288</v>
      </c>
      <c r="R581" t="s">
        <v>126</v>
      </c>
      <c r="S581" s="20">
        <v>41876</v>
      </c>
      <c r="T581">
        <v>1</v>
      </c>
      <c r="U581" s="20">
        <v>43479</v>
      </c>
      <c r="V581" t="s">
        <v>126</v>
      </c>
      <c r="W581">
        <v>0</v>
      </c>
      <c r="X581">
        <v>0</v>
      </c>
      <c r="Y581">
        <v>0</v>
      </c>
      <c r="Z581" t="str">
        <f>Tableau_Lancer_la_requête_à_partir_de_dbfin01[[#This Row],[CATEG_ISSUER]]</f>
        <v>Corporate</v>
      </c>
      <c r="AC581">
        <v>580</v>
      </c>
    </row>
    <row r="582" spans="1:29" x14ac:dyDescent="0.25">
      <c r="A582">
        <f t="shared" si="9"/>
        <v>581</v>
      </c>
      <c r="B582" t="s">
        <v>1435</v>
      </c>
      <c r="C582" t="s">
        <v>122</v>
      </c>
      <c r="D582" t="s">
        <v>129</v>
      </c>
      <c r="E582">
        <v>5</v>
      </c>
      <c r="F582" t="s">
        <v>126</v>
      </c>
      <c r="G582" t="s">
        <v>1427</v>
      </c>
      <c r="H582" t="s">
        <v>126</v>
      </c>
      <c r="I582" t="s">
        <v>107</v>
      </c>
      <c r="J582" t="s">
        <v>131</v>
      </c>
      <c r="K582" t="s">
        <v>131</v>
      </c>
      <c r="L582" s="20">
        <v>42571</v>
      </c>
      <c r="M582" s="20">
        <v>42571</v>
      </c>
      <c r="N582" t="s">
        <v>1436</v>
      </c>
      <c r="O582">
        <v>1.25</v>
      </c>
      <c r="P582">
        <v>1</v>
      </c>
      <c r="Q582" s="20">
        <v>41475</v>
      </c>
      <c r="R582" t="s">
        <v>126</v>
      </c>
      <c r="S582" s="20">
        <v>41876</v>
      </c>
      <c r="T582">
        <v>1</v>
      </c>
      <c r="U582" s="20">
        <v>42571</v>
      </c>
      <c r="V582" t="s">
        <v>126</v>
      </c>
      <c r="W582">
        <v>0</v>
      </c>
      <c r="X582">
        <v>0</v>
      </c>
      <c r="Y582">
        <v>0</v>
      </c>
      <c r="Z582" t="str">
        <f>Tableau_Lancer_la_requête_à_partir_de_dbfin01[[#This Row],[CATEG_ISSUER]]</f>
        <v>Corporate</v>
      </c>
      <c r="AC582">
        <v>581</v>
      </c>
    </row>
    <row r="583" spans="1:29" x14ac:dyDescent="0.25">
      <c r="A583">
        <f t="shared" si="9"/>
        <v>582</v>
      </c>
      <c r="B583" t="s">
        <v>1437</v>
      </c>
      <c r="C583" t="s">
        <v>122</v>
      </c>
      <c r="D583" t="s">
        <v>129</v>
      </c>
      <c r="E583">
        <v>5</v>
      </c>
      <c r="F583" t="s">
        <v>126</v>
      </c>
      <c r="G583" t="s">
        <v>1427</v>
      </c>
      <c r="H583" t="s">
        <v>126</v>
      </c>
      <c r="I583" t="s">
        <v>107</v>
      </c>
      <c r="J583" t="s">
        <v>131</v>
      </c>
      <c r="K583" t="s">
        <v>131</v>
      </c>
      <c r="L583" s="20">
        <v>43256</v>
      </c>
      <c r="M583" s="20">
        <v>43256</v>
      </c>
      <c r="N583" t="s">
        <v>1438</v>
      </c>
      <c r="O583">
        <v>1.5</v>
      </c>
      <c r="P583">
        <v>1</v>
      </c>
      <c r="Q583" s="20">
        <v>41430</v>
      </c>
      <c r="R583" t="s">
        <v>126</v>
      </c>
      <c r="S583" s="20">
        <v>41876</v>
      </c>
      <c r="T583">
        <v>1</v>
      </c>
      <c r="U583" s="20">
        <v>43256</v>
      </c>
      <c r="V583" t="s">
        <v>126</v>
      </c>
      <c r="W583">
        <v>0</v>
      </c>
      <c r="X583">
        <v>0</v>
      </c>
      <c r="Y583">
        <v>0</v>
      </c>
      <c r="Z583" t="str">
        <f>Tableau_Lancer_la_requête_à_partir_de_dbfin01[[#This Row],[CATEG_ISSUER]]</f>
        <v>Corporate</v>
      </c>
      <c r="AC583">
        <v>582</v>
      </c>
    </row>
    <row r="584" spans="1:29" x14ac:dyDescent="0.25">
      <c r="A584">
        <f t="shared" si="9"/>
        <v>583</v>
      </c>
      <c r="B584" t="s">
        <v>1439</v>
      </c>
      <c r="C584" t="s">
        <v>122</v>
      </c>
      <c r="D584" t="s">
        <v>129</v>
      </c>
      <c r="E584">
        <v>5</v>
      </c>
      <c r="F584" t="s">
        <v>126</v>
      </c>
      <c r="G584" t="s">
        <v>1427</v>
      </c>
      <c r="H584" t="s">
        <v>126</v>
      </c>
      <c r="I584" t="s">
        <v>107</v>
      </c>
      <c r="J584" t="s">
        <v>131</v>
      </c>
      <c r="K584" t="s">
        <v>131</v>
      </c>
      <c r="L584" s="20">
        <v>42667</v>
      </c>
      <c r="M584" s="20">
        <v>42667</v>
      </c>
      <c r="N584" t="s">
        <v>1440</v>
      </c>
      <c r="O584">
        <v>1</v>
      </c>
      <c r="P584">
        <v>1</v>
      </c>
      <c r="Q584" s="20">
        <v>41571</v>
      </c>
      <c r="R584" t="s">
        <v>126</v>
      </c>
      <c r="S584" s="20">
        <v>41876</v>
      </c>
      <c r="T584">
        <v>1</v>
      </c>
      <c r="U584" s="20">
        <v>42667</v>
      </c>
      <c r="V584" t="s">
        <v>126</v>
      </c>
      <c r="W584">
        <v>0</v>
      </c>
      <c r="X584">
        <v>0</v>
      </c>
      <c r="Y584">
        <v>0</v>
      </c>
      <c r="Z584" t="str">
        <f>Tableau_Lancer_la_requête_à_partir_de_dbfin01[[#This Row],[CATEG_ISSUER]]</f>
        <v>Corporate</v>
      </c>
      <c r="AC584">
        <v>583</v>
      </c>
    </row>
    <row r="585" spans="1:29" x14ac:dyDescent="0.25">
      <c r="A585">
        <f t="shared" si="9"/>
        <v>584</v>
      </c>
      <c r="B585" t="s">
        <v>1441</v>
      </c>
      <c r="C585" t="s">
        <v>122</v>
      </c>
      <c r="D585" t="s">
        <v>129</v>
      </c>
      <c r="E585">
        <v>5</v>
      </c>
      <c r="F585" t="s">
        <v>126</v>
      </c>
      <c r="G585" t="s">
        <v>1427</v>
      </c>
      <c r="H585" t="s">
        <v>126</v>
      </c>
      <c r="I585" t="s">
        <v>107</v>
      </c>
      <c r="J585" t="s">
        <v>131</v>
      </c>
      <c r="K585" t="s">
        <v>131</v>
      </c>
      <c r="L585" s="20">
        <v>42934</v>
      </c>
      <c r="M585" s="20">
        <v>42934</v>
      </c>
      <c r="N585" t="s">
        <v>1442</v>
      </c>
      <c r="O585">
        <v>1</v>
      </c>
      <c r="P585">
        <v>1</v>
      </c>
      <c r="Q585" s="20">
        <v>41473</v>
      </c>
      <c r="R585" t="s">
        <v>126</v>
      </c>
      <c r="S585" s="20">
        <v>41876</v>
      </c>
      <c r="T585">
        <v>1</v>
      </c>
      <c r="U585" s="20">
        <v>42934</v>
      </c>
      <c r="V585" t="s">
        <v>126</v>
      </c>
      <c r="W585">
        <v>0</v>
      </c>
      <c r="X585">
        <v>0</v>
      </c>
      <c r="Y585">
        <v>0</v>
      </c>
      <c r="Z585" t="str">
        <f>Tableau_Lancer_la_requête_à_partir_de_dbfin01[[#This Row],[CATEG_ISSUER]]</f>
        <v>Corporate</v>
      </c>
      <c r="AC585">
        <v>584</v>
      </c>
    </row>
    <row r="586" spans="1:29" x14ac:dyDescent="0.25">
      <c r="A586">
        <f t="shared" si="9"/>
        <v>585</v>
      </c>
      <c r="B586" t="s">
        <v>1443</v>
      </c>
      <c r="C586" t="s">
        <v>122</v>
      </c>
      <c r="D586" t="s">
        <v>129</v>
      </c>
      <c r="E586">
        <v>5</v>
      </c>
      <c r="F586" t="s">
        <v>126</v>
      </c>
      <c r="G586" t="s">
        <v>1427</v>
      </c>
      <c r="H586" t="s">
        <v>126</v>
      </c>
      <c r="I586" t="s">
        <v>107</v>
      </c>
      <c r="J586" t="s">
        <v>131</v>
      </c>
      <c r="K586" t="s">
        <v>131</v>
      </c>
      <c r="L586" s="20">
        <v>43663</v>
      </c>
      <c r="M586" s="20">
        <v>43663</v>
      </c>
      <c r="N586" t="s">
        <v>1444</v>
      </c>
      <c r="O586">
        <v>1.625</v>
      </c>
      <c r="P586">
        <v>1</v>
      </c>
      <c r="Q586" s="20">
        <v>41837</v>
      </c>
      <c r="R586" t="s">
        <v>126</v>
      </c>
      <c r="S586" s="20">
        <v>41876</v>
      </c>
      <c r="T586">
        <v>1</v>
      </c>
      <c r="U586" s="20">
        <v>43663</v>
      </c>
      <c r="V586" t="s">
        <v>126</v>
      </c>
      <c r="W586">
        <v>0</v>
      </c>
      <c r="X586">
        <v>0</v>
      </c>
      <c r="Y586">
        <v>0</v>
      </c>
      <c r="Z586" t="str">
        <f>Tableau_Lancer_la_requête_à_partir_de_dbfin01[[#This Row],[CATEG_ISSUER]]</f>
        <v>Corporate</v>
      </c>
      <c r="AC586">
        <v>585</v>
      </c>
    </row>
    <row r="587" spans="1:29" x14ac:dyDescent="0.25">
      <c r="A587">
        <f t="shared" si="9"/>
        <v>586</v>
      </c>
      <c r="B587" t="s">
        <v>1445</v>
      </c>
      <c r="C587" t="s">
        <v>122</v>
      </c>
      <c r="D587" t="s">
        <v>129</v>
      </c>
      <c r="E587">
        <v>5</v>
      </c>
      <c r="F587" t="s">
        <v>126</v>
      </c>
      <c r="G587" t="s">
        <v>1427</v>
      </c>
      <c r="H587" t="s">
        <v>126</v>
      </c>
      <c r="I587" t="s">
        <v>107</v>
      </c>
      <c r="J587" t="s">
        <v>131</v>
      </c>
      <c r="K587" t="s">
        <v>131</v>
      </c>
      <c r="L587" s="20">
        <v>43348</v>
      </c>
      <c r="M587" s="20">
        <v>43348</v>
      </c>
      <c r="N587" t="s">
        <v>1446</v>
      </c>
      <c r="O587">
        <v>0.5</v>
      </c>
      <c r="P587">
        <v>1</v>
      </c>
      <c r="Q587" s="20">
        <v>42252</v>
      </c>
      <c r="R587" t="s">
        <v>126</v>
      </c>
      <c r="S587" s="20">
        <v>41876</v>
      </c>
      <c r="T587">
        <v>1</v>
      </c>
      <c r="U587" s="20">
        <v>43348</v>
      </c>
      <c r="V587" t="s">
        <v>126</v>
      </c>
      <c r="W587">
        <v>0</v>
      </c>
      <c r="X587">
        <v>0</v>
      </c>
      <c r="Y587">
        <v>0</v>
      </c>
      <c r="Z587" t="str">
        <f>Tableau_Lancer_la_requête_à_partir_de_dbfin01[[#This Row],[CATEG_ISSUER]]</f>
        <v>Corporate</v>
      </c>
      <c r="AC587">
        <v>586</v>
      </c>
    </row>
    <row r="588" spans="1:29" x14ac:dyDescent="0.25">
      <c r="A588">
        <f t="shared" si="9"/>
        <v>587</v>
      </c>
      <c r="B588" t="s">
        <v>1447</v>
      </c>
      <c r="C588" t="s">
        <v>122</v>
      </c>
      <c r="D588" t="s">
        <v>129</v>
      </c>
      <c r="E588">
        <v>5</v>
      </c>
      <c r="F588" t="s">
        <v>126</v>
      </c>
      <c r="G588" t="s">
        <v>1427</v>
      </c>
      <c r="H588" t="s">
        <v>126</v>
      </c>
      <c r="I588" t="s">
        <v>107</v>
      </c>
      <c r="J588" t="s">
        <v>131</v>
      </c>
      <c r="K588" t="s">
        <v>131</v>
      </c>
      <c r="L588" s="20">
        <v>43851</v>
      </c>
      <c r="M588" s="20">
        <v>43851</v>
      </c>
      <c r="N588" t="s">
        <v>1448</v>
      </c>
      <c r="O588">
        <v>0.5</v>
      </c>
      <c r="P588">
        <v>1</v>
      </c>
      <c r="Q588" s="20">
        <v>42390</v>
      </c>
      <c r="R588" t="s">
        <v>126</v>
      </c>
      <c r="S588" s="20">
        <v>41876</v>
      </c>
      <c r="T588">
        <v>1</v>
      </c>
      <c r="U588" s="20">
        <v>43851</v>
      </c>
      <c r="V588" t="s">
        <v>126</v>
      </c>
      <c r="W588">
        <v>0</v>
      </c>
      <c r="X588">
        <v>0</v>
      </c>
      <c r="Y588">
        <v>0</v>
      </c>
      <c r="Z588" t="str">
        <f>Tableau_Lancer_la_requête_à_partir_de_dbfin01[[#This Row],[CATEG_ISSUER]]</f>
        <v>Corporate</v>
      </c>
      <c r="AC588">
        <v>587</v>
      </c>
    </row>
    <row r="589" spans="1:29" x14ac:dyDescent="0.25">
      <c r="A589">
        <f t="shared" si="9"/>
        <v>588</v>
      </c>
      <c r="B589" t="s">
        <v>1449</v>
      </c>
      <c r="C589" t="s">
        <v>128</v>
      </c>
      <c r="D589" t="s">
        <v>129</v>
      </c>
      <c r="E589">
        <v>5</v>
      </c>
      <c r="F589" t="s">
        <v>126</v>
      </c>
      <c r="G589" t="s">
        <v>1450</v>
      </c>
      <c r="H589" t="s">
        <v>126</v>
      </c>
      <c r="I589" t="s">
        <v>107</v>
      </c>
      <c r="J589" t="s">
        <v>131</v>
      </c>
      <c r="K589" t="s">
        <v>131</v>
      </c>
      <c r="L589" s="20">
        <v>42689</v>
      </c>
      <c r="M589" s="20">
        <v>42689</v>
      </c>
      <c r="N589" t="s">
        <v>1451</v>
      </c>
      <c r="O589">
        <v>4.375</v>
      </c>
      <c r="P589">
        <v>1</v>
      </c>
      <c r="Q589" s="20">
        <v>39401</v>
      </c>
      <c r="R589" t="s">
        <v>126</v>
      </c>
      <c r="S589" s="20">
        <v>41876</v>
      </c>
      <c r="T589">
        <v>1</v>
      </c>
      <c r="U589" s="20">
        <v>42689</v>
      </c>
      <c r="V589" t="s">
        <v>126</v>
      </c>
      <c r="W589">
        <v>0</v>
      </c>
      <c r="X589">
        <v>0</v>
      </c>
      <c r="Y589">
        <v>0</v>
      </c>
      <c r="Z589" t="str">
        <f>Tableau_Lancer_la_requête_à_partir_de_dbfin01[[#This Row],[CATEG_ISSUER]]</f>
        <v>Corporate</v>
      </c>
      <c r="AC589">
        <v>588</v>
      </c>
    </row>
    <row r="590" spans="1:29" x14ac:dyDescent="0.25">
      <c r="A590">
        <f t="shared" si="9"/>
        <v>589</v>
      </c>
      <c r="B590" t="s">
        <v>1452</v>
      </c>
      <c r="C590" t="s">
        <v>110</v>
      </c>
      <c r="D590" t="s">
        <v>129</v>
      </c>
      <c r="E590">
        <v>8</v>
      </c>
      <c r="F590" t="s">
        <v>126</v>
      </c>
      <c r="G590" t="s">
        <v>1453</v>
      </c>
      <c r="H590" t="s">
        <v>126</v>
      </c>
      <c r="I590" t="s">
        <v>107</v>
      </c>
      <c r="J590" t="s">
        <v>131</v>
      </c>
      <c r="K590" t="s">
        <v>131</v>
      </c>
      <c r="L590" s="20">
        <v>42642</v>
      </c>
      <c r="M590" s="20">
        <v>42642</v>
      </c>
      <c r="N590" t="s">
        <v>1454</v>
      </c>
      <c r="O590">
        <v>2.5</v>
      </c>
      <c r="P590">
        <v>1</v>
      </c>
      <c r="Q590" s="20">
        <v>41181</v>
      </c>
      <c r="R590" t="s">
        <v>126</v>
      </c>
      <c r="S590" s="20">
        <v>41876</v>
      </c>
      <c r="T590">
        <v>1</v>
      </c>
      <c r="U590" s="20">
        <v>42642</v>
      </c>
      <c r="V590" t="s">
        <v>126</v>
      </c>
      <c r="W590">
        <v>0</v>
      </c>
      <c r="X590">
        <v>0</v>
      </c>
      <c r="Y590">
        <v>0</v>
      </c>
      <c r="Z590" t="str">
        <f>Tableau_Lancer_la_requête_à_partir_de_dbfin01[[#This Row],[CATEG_ISSUER]]</f>
        <v>Corporate</v>
      </c>
      <c r="AC590">
        <v>589</v>
      </c>
    </row>
    <row r="591" spans="1:29" x14ac:dyDescent="0.25">
      <c r="A591">
        <f t="shared" si="9"/>
        <v>590</v>
      </c>
      <c r="B591" t="s">
        <v>1455</v>
      </c>
      <c r="C591" t="s">
        <v>110</v>
      </c>
      <c r="D591" t="s">
        <v>129</v>
      </c>
      <c r="E591">
        <v>7</v>
      </c>
      <c r="F591" t="s">
        <v>126</v>
      </c>
      <c r="G591" t="s">
        <v>1456</v>
      </c>
      <c r="H591" t="s">
        <v>126</v>
      </c>
      <c r="I591" t="s">
        <v>107</v>
      </c>
      <c r="J591" t="s">
        <v>131</v>
      </c>
      <c r="K591" t="s">
        <v>131</v>
      </c>
      <c r="L591" s="20">
        <v>43066</v>
      </c>
      <c r="M591" s="20">
        <v>43066</v>
      </c>
      <c r="N591" t="s">
        <v>1457</v>
      </c>
      <c r="O591">
        <v>1.125</v>
      </c>
      <c r="P591">
        <v>1</v>
      </c>
      <c r="Q591" s="20">
        <v>41605</v>
      </c>
      <c r="R591" t="s">
        <v>126</v>
      </c>
      <c r="S591" s="20">
        <v>41876</v>
      </c>
      <c r="T591">
        <v>1</v>
      </c>
      <c r="U591" s="20">
        <v>43066</v>
      </c>
      <c r="V591" t="s">
        <v>126</v>
      </c>
      <c r="W591">
        <v>0</v>
      </c>
      <c r="X591">
        <v>0</v>
      </c>
      <c r="Y591">
        <v>0</v>
      </c>
      <c r="Z591" t="str">
        <f>Tableau_Lancer_la_requête_à_partir_de_dbfin01[[#This Row],[CATEG_ISSUER]]</f>
        <v>Corporate</v>
      </c>
      <c r="AC591">
        <v>590</v>
      </c>
    </row>
    <row r="592" spans="1:29" x14ac:dyDescent="0.25">
      <c r="A592">
        <f t="shared" si="9"/>
        <v>591</v>
      </c>
      <c r="B592" t="s">
        <v>1458</v>
      </c>
      <c r="C592" t="s">
        <v>110</v>
      </c>
      <c r="D592" t="s">
        <v>129</v>
      </c>
      <c r="E592">
        <v>7</v>
      </c>
      <c r="F592" t="s">
        <v>126</v>
      </c>
      <c r="G592" t="s">
        <v>1456</v>
      </c>
      <c r="H592" t="s">
        <v>126</v>
      </c>
      <c r="I592" t="s">
        <v>107</v>
      </c>
      <c r="J592" t="s">
        <v>131</v>
      </c>
      <c r="K592" t="s">
        <v>131</v>
      </c>
      <c r="L592" s="20">
        <v>43257</v>
      </c>
      <c r="M592" s="20">
        <v>43257</v>
      </c>
      <c r="N592" t="s">
        <v>1459</v>
      </c>
      <c r="O592">
        <v>1.25</v>
      </c>
      <c r="P592">
        <v>1</v>
      </c>
      <c r="Q592" s="20">
        <v>41796</v>
      </c>
      <c r="R592" t="s">
        <v>126</v>
      </c>
      <c r="S592" s="20">
        <v>41876</v>
      </c>
      <c r="T592">
        <v>1</v>
      </c>
      <c r="U592" s="20">
        <v>43257</v>
      </c>
      <c r="V592" t="s">
        <v>126</v>
      </c>
      <c r="W592">
        <v>0</v>
      </c>
      <c r="X592">
        <v>0</v>
      </c>
      <c r="Y592">
        <v>0</v>
      </c>
      <c r="Z592" t="str">
        <f>Tableau_Lancer_la_requête_à_partir_de_dbfin01[[#This Row],[CATEG_ISSUER]]</f>
        <v>Corporate</v>
      </c>
      <c r="AC592">
        <v>591</v>
      </c>
    </row>
    <row r="593" spans="1:29" x14ac:dyDescent="0.25">
      <c r="A593">
        <f t="shared" si="9"/>
        <v>592</v>
      </c>
      <c r="B593" t="s">
        <v>1460</v>
      </c>
      <c r="C593" t="s">
        <v>110</v>
      </c>
      <c r="D593" t="s">
        <v>129</v>
      </c>
      <c r="E593">
        <v>7</v>
      </c>
      <c r="F593" t="s">
        <v>126</v>
      </c>
      <c r="G593" t="s">
        <v>1456</v>
      </c>
      <c r="H593" t="s">
        <v>126</v>
      </c>
      <c r="I593" t="s">
        <v>107</v>
      </c>
      <c r="J593" t="s">
        <v>131</v>
      </c>
      <c r="K593" t="s">
        <v>131</v>
      </c>
      <c r="L593" s="20">
        <v>43626</v>
      </c>
      <c r="M593" s="20">
        <v>43626</v>
      </c>
      <c r="N593" t="s">
        <v>1461</v>
      </c>
      <c r="O593">
        <v>1.375</v>
      </c>
      <c r="P593">
        <v>1</v>
      </c>
      <c r="Q593" s="20">
        <v>41800</v>
      </c>
      <c r="R593" t="s">
        <v>126</v>
      </c>
      <c r="S593" s="20">
        <v>41876</v>
      </c>
      <c r="T593">
        <v>1</v>
      </c>
      <c r="U593" s="20">
        <v>43626</v>
      </c>
      <c r="V593" t="s">
        <v>126</v>
      </c>
      <c r="W593">
        <v>0</v>
      </c>
      <c r="X593">
        <v>0</v>
      </c>
      <c r="Y593">
        <v>0</v>
      </c>
      <c r="Z593" t="str">
        <f>Tableau_Lancer_la_requête_à_partir_de_dbfin01[[#This Row],[CATEG_ISSUER]]</f>
        <v>Corporate</v>
      </c>
      <c r="AC593">
        <v>592</v>
      </c>
    </row>
    <row r="594" spans="1:29" x14ac:dyDescent="0.25">
      <c r="A594">
        <f t="shared" si="9"/>
        <v>593</v>
      </c>
      <c r="B594" t="s">
        <v>1462</v>
      </c>
      <c r="C594" t="s">
        <v>110</v>
      </c>
      <c r="D594" t="s">
        <v>160</v>
      </c>
      <c r="E594">
        <v>11</v>
      </c>
      <c r="F594" t="s">
        <v>126</v>
      </c>
      <c r="G594" t="s">
        <v>298</v>
      </c>
      <c r="H594" t="s">
        <v>126</v>
      </c>
      <c r="I594" t="s">
        <v>107</v>
      </c>
      <c r="J594" t="s">
        <v>131</v>
      </c>
      <c r="K594" t="s">
        <v>131</v>
      </c>
      <c r="L594" s="20">
        <v>68539</v>
      </c>
      <c r="M594" s="20">
        <v>42472</v>
      </c>
      <c r="N594" t="s">
        <v>1463</v>
      </c>
      <c r="O594">
        <v>4.7300000000000004</v>
      </c>
      <c r="P594">
        <v>1</v>
      </c>
      <c r="Q594" s="20">
        <v>39184</v>
      </c>
      <c r="R594" t="s">
        <v>126</v>
      </c>
      <c r="S594" s="20">
        <v>41876</v>
      </c>
      <c r="T594">
        <v>1</v>
      </c>
      <c r="U594" s="20">
        <v>42472</v>
      </c>
      <c r="V594" t="s">
        <v>164</v>
      </c>
      <c r="W594">
        <v>0</v>
      </c>
      <c r="X594">
        <v>0</v>
      </c>
      <c r="Y594">
        <v>0</v>
      </c>
      <c r="Z594" t="str">
        <f>Tableau_Lancer_la_requête_à_partir_de_dbfin01[[#This Row],[CATEG_ISSUER]]</f>
        <v>Finance</v>
      </c>
      <c r="AC594">
        <v>593</v>
      </c>
    </row>
    <row r="595" spans="1:29" x14ac:dyDescent="0.25">
      <c r="A595">
        <f t="shared" si="9"/>
        <v>594</v>
      </c>
      <c r="B595" t="s">
        <v>1464</v>
      </c>
      <c r="C595" t="s">
        <v>110</v>
      </c>
      <c r="D595" t="s">
        <v>160</v>
      </c>
      <c r="E595">
        <v>11</v>
      </c>
      <c r="F595" t="s">
        <v>126</v>
      </c>
      <c r="G595" t="s">
        <v>298</v>
      </c>
      <c r="H595" t="s">
        <v>126</v>
      </c>
      <c r="I595" t="s">
        <v>107</v>
      </c>
      <c r="J595" t="s">
        <v>131</v>
      </c>
      <c r="K595" t="s">
        <v>131</v>
      </c>
      <c r="L595" s="20">
        <v>68539</v>
      </c>
      <c r="M595" s="20">
        <v>42838</v>
      </c>
      <c r="N595" t="s">
        <v>1465</v>
      </c>
      <c r="O595">
        <v>5.0190000000000001</v>
      </c>
      <c r="P595">
        <v>1</v>
      </c>
      <c r="Q595" s="20">
        <v>39551</v>
      </c>
      <c r="R595" t="s">
        <v>126</v>
      </c>
      <c r="S595" s="20">
        <v>41876</v>
      </c>
      <c r="T595">
        <v>1</v>
      </c>
      <c r="U595" s="20">
        <v>42838</v>
      </c>
      <c r="V595" t="s">
        <v>164</v>
      </c>
      <c r="W595">
        <v>0</v>
      </c>
      <c r="X595">
        <v>0</v>
      </c>
      <c r="Y595">
        <v>0</v>
      </c>
      <c r="Z595" t="str">
        <f>Tableau_Lancer_la_requête_à_partir_de_dbfin01[[#This Row],[CATEG_ISSUER]]</f>
        <v>Finance</v>
      </c>
      <c r="AC595">
        <v>594</v>
      </c>
    </row>
    <row r="596" spans="1:29" x14ac:dyDescent="0.25">
      <c r="A596">
        <f t="shared" si="9"/>
        <v>595</v>
      </c>
      <c r="B596" t="s">
        <v>1466</v>
      </c>
      <c r="C596" t="s">
        <v>110</v>
      </c>
      <c r="D596" t="s">
        <v>160</v>
      </c>
      <c r="E596">
        <v>9</v>
      </c>
      <c r="F596" t="s">
        <v>126</v>
      </c>
      <c r="G596" t="s">
        <v>298</v>
      </c>
      <c r="H596" t="s">
        <v>126</v>
      </c>
      <c r="I596" t="s">
        <v>107</v>
      </c>
      <c r="J596" t="s">
        <v>131</v>
      </c>
      <c r="K596" t="s">
        <v>131</v>
      </c>
      <c r="L596" s="20">
        <v>42985</v>
      </c>
      <c r="M596" s="20">
        <v>42985</v>
      </c>
      <c r="N596" t="s">
        <v>1467</v>
      </c>
      <c r="O596">
        <v>5.431</v>
      </c>
      <c r="P596">
        <v>1</v>
      </c>
      <c r="Q596" s="20">
        <v>39698</v>
      </c>
      <c r="R596" t="s">
        <v>126</v>
      </c>
      <c r="S596" s="20">
        <v>41876</v>
      </c>
      <c r="T596">
        <v>1</v>
      </c>
      <c r="U596" s="20">
        <v>42985</v>
      </c>
      <c r="V596" t="s">
        <v>164</v>
      </c>
      <c r="W596">
        <v>0</v>
      </c>
      <c r="X596">
        <v>0</v>
      </c>
      <c r="Y596">
        <v>0</v>
      </c>
      <c r="Z596" t="str">
        <f>Tableau_Lancer_la_requête_à_partir_de_dbfin01[[#This Row],[CATEG_ISSUER]]</f>
        <v>Finance</v>
      </c>
      <c r="AC596">
        <v>595</v>
      </c>
    </row>
    <row r="597" spans="1:29" x14ac:dyDescent="0.25">
      <c r="A597">
        <f t="shared" si="9"/>
        <v>596</v>
      </c>
      <c r="B597" t="s">
        <v>1468</v>
      </c>
      <c r="C597" t="s">
        <v>110</v>
      </c>
      <c r="D597" t="s">
        <v>160</v>
      </c>
      <c r="E597">
        <v>11</v>
      </c>
      <c r="F597" t="s">
        <v>126</v>
      </c>
      <c r="G597" t="s">
        <v>298</v>
      </c>
      <c r="H597" t="s">
        <v>126</v>
      </c>
      <c r="I597" t="s">
        <v>107</v>
      </c>
      <c r="J597" t="s">
        <v>131</v>
      </c>
      <c r="K597" t="s">
        <v>131</v>
      </c>
      <c r="L597" s="20">
        <v>43006</v>
      </c>
      <c r="M597" s="20">
        <v>43006</v>
      </c>
      <c r="N597" t="s">
        <v>1469</v>
      </c>
      <c r="O597">
        <v>5.2</v>
      </c>
      <c r="P597">
        <v>1</v>
      </c>
      <c r="Q597" s="20">
        <v>39719</v>
      </c>
      <c r="R597" t="s">
        <v>126</v>
      </c>
      <c r="S597" s="20">
        <v>41876</v>
      </c>
      <c r="T597">
        <v>1</v>
      </c>
      <c r="U597" s="20">
        <v>43006</v>
      </c>
      <c r="V597" t="s">
        <v>164</v>
      </c>
      <c r="W597">
        <v>0</v>
      </c>
      <c r="X597">
        <v>0</v>
      </c>
      <c r="Y597">
        <v>0</v>
      </c>
      <c r="Z597" t="str">
        <f>Tableau_Lancer_la_requête_à_partir_de_dbfin01[[#This Row],[CATEG_ISSUER]]</f>
        <v>Finance</v>
      </c>
      <c r="AC597">
        <v>596</v>
      </c>
    </row>
    <row r="598" spans="1:29" x14ac:dyDescent="0.25">
      <c r="A598">
        <f t="shared" si="9"/>
        <v>597</v>
      </c>
      <c r="B598" t="s">
        <v>1470</v>
      </c>
      <c r="C598" t="s">
        <v>110</v>
      </c>
      <c r="D598" t="s">
        <v>160</v>
      </c>
      <c r="E598">
        <v>11</v>
      </c>
      <c r="F598" t="s">
        <v>126</v>
      </c>
      <c r="G598" t="s">
        <v>298</v>
      </c>
      <c r="H598" t="s">
        <v>126</v>
      </c>
      <c r="I598" t="s">
        <v>107</v>
      </c>
      <c r="J598" t="s">
        <v>131</v>
      </c>
      <c r="K598" t="s">
        <v>131</v>
      </c>
      <c r="L598" s="20">
        <v>68539</v>
      </c>
      <c r="M598" s="20">
        <v>43283</v>
      </c>
      <c r="N598" t="s">
        <v>1471</v>
      </c>
      <c r="O598">
        <v>7.7809999999999997</v>
      </c>
      <c r="P598">
        <v>1</v>
      </c>
      <c r="Q598" s="20">
        <v>39996</v>
      </c>
      <c r="R598" t="s">
        <v>126</v>
      </c>
      <c r="S598" s="20">
        <v>41876</v>
      </c>
      <c r="T598">
        <v>1</v>
      </c>
      <c r="U598" s="20">
        <v>43283</v>
      </c>
      <c r="V598" t="s">
        <v>164</v>
      </c>
      <c r="W598">
        <v>0</v>
      </c>
      <c r="X598">
        <v>0</v>
      </c>
      <c r="Y598">
        <v>0</v>
      </c>
      <c r="Z598" t="str">
        <f>Tableau_Lancer_la_requête_à_partir_de_dbfin01[[#This Row],[CATEG_ISSUER]]</f>
        <v>Finance</v>
      </c>
      <c r="AC598">
        <v>597</v>
      </c>
    </row>
    <row r="599" spans="1:29" x14ac:dyDescent="0.25">
      <c r="A599">
        <f t="shared" si="9"/>
        <v>598</v>
      </c>
      <c r="B599" t="s">
        <v>1472</v>
      </c>
      <c r="C599" t="s">
        <v>110</v>
      </c>
      <c r="D599" t="s">
        <v>160</v>
      </c>
      <c r="E599">
        <v>5</v>
      </c>
      <c r="F599" t="s">
        <v>126</v>
      </c>
      <c r="G599" t="s">
        <v>298</v>
      </c>
      <c r="H599" t="s">
        <v>126</v>
      </c>
      <c r="I599" t="s">
        <v>107</v>
      </c>
      <c r="J599" t="s">
        <v>131</v>
      </c>
      <c r="K599" t="s">
        <v>131</v>
      </c>
      <c r="L599" s="20">
        <v>42629</v>
      </c>
      <c r="M599" s="20">
        <v>42629</v>
      </c>
      <c r="N599" t="s">
        <v>1473</v>
      </c>
      <c r="O599">
        <v>2.625</v>
      </c>
      <c r="P599">
        <v>1</v>
      </c>
      <c r="Q599" s="20">
        <v>40802</v>
      </c>
      <c r="R599" t="s">
        <v>126</v>
      </c>
      <c r="S599" s="20">
        <v>41876</v>
      </c>
      <c r="T599">
        <v>1</v>
      </c>
      <c r="U599" s="20">
        <v>42629</v>
      </c>
      <c r="V599" t="s">
        <v>126</v>
      </c>
      <c r="W599">
        <v>0</v>
      </c>
      <c r="X599">
        <v>0</v>
      </c>
      <c r="Y599">
        <v>0</v>
      </c>
      <c r="Z599" t="str">
        <f>Tableau_Lancer_la_requête_à_partir_de_dbfin01[[#This Row],[CATEG_ISSUER]]</f>
        <v>Finance</v>
      </c>
      <c r="AC599">
        <v>598</v>
      </c>
    </row>
    <row r="600" spans="1:29" x14ac:dyDescent="0.25">
      <c r="A600">
        <f t="shared" si="9"/>
        <v>599</v>
      </c>
      <c r="B600" t="s">
        <v>1474</v>
      </c>
      <c r="C600" t="s">
        <v>110</v>
      </c>
      <c r="D600" t="s">
        <v>160</v>
      </c>
      <c r="E600">
        <v>5</v>
      </c>
      <c r="F600" t="s">
        <v>126</v>
      </c>
      <c r="G600" t="s">
        <v>298</v>
      </c>
      <c r="H600" t="s">
        <v>126</v>
      </c>
      <c r="I600" t="s">
        <v>107</v>
      </c>
      <c r="J600" t="s">
        <v>131</v>
      </c>
      <c r="K600" t="s">
        <v>131</v>
      </c>
      <c r="L600" s="20">
        <v>42436</v>
      </c>
      <c r="M600" s="20">
        <v>42436</v>
      </c>
      <c r="N600" t="s">
        <v>1475</v>
      </c>
      <c r="O600">
        <v>3.5</v>
      </c>
      <c r="P600">
        <v>1</v>
      </c>
      <c r="Q600" s="20">
        <v>40975</v>
      </c>
      <c r="R600" t="s">
        <v>126</v>
      </c>
      <c r="S600" s="20">
        <v>41876</v>
      </c>
      <c r="T600">
        <v>1</v>
      </c>
      <c r="U600" s="20">
        <v>42436</v>
      </c>
      <c r="V600" t="s">
        <v>126</v>
      </c>
      <c r="W600">
        <v>0</v>
      </c>
      <c r="X600">
        <v>0</v>
      </c>
      <c r="Y600">
        <v>0</v>
      </c>
      <c r="Z600" t="str">
        <f>Tableau_Lancer_la_requête_à_partir_de_dbfin01[[#This Row],[CATEG_ISSUER]]</f>
        <v>Finance</v>
      </c>
      <c r="AC600">
        <v>599</v>
      </c>
    </row>
    <row r="601" spans="1:29" x14ac:dyDescent="0.25">
      <c r="A601">
        <f t="shared" si="9"/>
        <v>600</v>
      </c>
      <c r="B601" t="s">
        <v>1476</v>
      </c>
      <c r="C601" t="s">
        <v>110</v>
      </c>
      <c r="D601" t="s">
        <v>160</v>
      </c>
      <c r="E601">
        <v>5</v>
      </c>
      <c r="F601" t="s">
        <v>126</v>
      </c>
      <c r="G601" t="s">
        <v>298</v>
      </c>
      <c r="H601" t="s">
        <v>126</v>
      </c>
      <c r="I601" t="s">
        <v>107</v>
      </c>
      <c r="J601" t="s">
        <v>131</v>
      </c>
      <c r="K601" t="s">
        <v>131</v>
      </c>
      <c r="L601" s="20">
        <v>42790</v>
      </c>
      <c r="M601" s="20">
        <v>42790</v>
      </c>
      <c r="N601" t="s">
        <v>1477</v>
      </c>
      <c r="O601">
        <v>3</v>
      </c>
      <c r="P601">
        <v>1</v>
      </c>
      <c r="Q601" s="20">
        <v>41329</v>
      </c>
      <c r="R601" t="s">
        <v>126</v>
      </c>
      <c r="S601" s="20">
        <v>41876</v>
      </c>
      <c r="T601">
        <v>1</v>
      </c>
      <c r="U601" s="20">
        <v>42790</v>
      </c>
      <c r="V601" t="s">
        <v>126</v>
      </c>
      <c r="W601">
        <v>0</v>
      </c>
      <c r="X601">
        <v>0</v>
      </c>
      <c r="Y601">
        <v>0</v>
      </c>
      <c r="Z601" t="str">
        <f>Tableau_Lancer_la_requête_à_partir_de_dbfin01[[#This Row],[CATEG_ISSUER]]</f>
        <v>Finance</v>
      </c>
      <c r="AC601">
        <v>600</v>
      </c>
    </row>
    <row r="602" spans="1:29" x14ac:dyDescent="0.25">
      <c r="A602">
        <f t="shared" si="9"/>
        <v>601</v>
      </c>
      <c r="B602" t="s">
        <v>1478</v>
      </c>
      <c r="C602" t="s">
        <v>110</v>
      </c>
      <c r="D602" t="s">
        <v>160</v>
      </c>
      <c r="E602">
        <v>5</v>
      </c>
      <c r="F602" t="s">
        <v>126</v>
      </c>
      <c r="G602" t="s">
        <v>298</v>
      </c>
      <c r="H602" t="s">
        <v>126</v>
      </c>
      <c r="I602" t="s">
        <v>107</v>
      </c>
      <c r="J602" t="s">
        <v>131</v>
      </c>
      <c r="K602" t="s">
        <v>131</v>
      </c>
      <c r="L602" s="20">
        <v>43066</v>
      </c>
      <c r="M602" s="20">
        <v>43066</v>
      </c>
      <c r="N602" t="s">
        <v>1479</v>
      </c>
      <c r="O602">
        <v>2.875</v>
      </c>
      <c r="P602">
        <v>1</v>
      </c>
      <c r="Q602" s="20">
        <v>41240</v>
      </c>
      <c r="R602" t="s">
        <v>126</v>
      </c>
      <c r="S602" s="20">
        <v>41876</v>
      </c>
      <c r="T602">
        <v>1</v>
      </c>
      <c r="U602" s="20">
        <v>43066</v>
      </c>
      <c r="V602" t="s">
        <v>126</v>
      </c>
      <c r="W602">
        <v>0</v>
      </c>
      <c r="X602">
        <v>0</v>
      </c>
      <c r="Y602">
        <v>0</v>
      </c>
      <c r="Z602" t="str">
        <f>Tableau_Lancer_la_requête_à_partir_de_dbfin01[[#This Row],[CATEG_ISSUER]]</f>
        <v>Finance</v>
      </c>
      <c r="AC602">
        <v>601</v>
      </c>
    </row>
    <row r="603" spans="1:29" x14ac:dyDescent="0.25">
      <c r="A603">
        <f t="shared" si="9"/>
        <v>602</v>
      </c>
      <c r="B603" t="s">
        <v>1480</v>
      </c>
      <c r="C603" t="s">
        <v>110</v>
      </c>
      <c r="D603" t="s">
        <v>160</v>
      </c>
      <c r="E603">
        <v>5</v>
      </c>
      <c r="F603" t="s">
        <v>126</v>
      </c>
      <c r="G603" t="s">
        <v>298</v>
      </c>
      <c r="H603" t="s">
        <v>126</v>
      </c>
      <c r="I603" t="s">
        <v>107</v>
      </c>
      <c r="J603" t="s">
        <v>131</v>
      </c>
      <c r="K603" t="s">
        <v>131</v>
      </c>
      <c r="L603" s="20">
        <v>43700</v>
      </c>
      <c r="M603" s="20">
        <v>43700</v>
      </c>
      <c r="N603" t="s">
        <v>1481</v>
      </c>
      <c r="O603">
        <v>2.5</v>
      </c>
      <c r="P603">
        <v>1</v>
      </c>
      <c r="Q603" s="20">
        <v>41509</v>
      </c>
      <c r="R603" t="s">
        <v>126</v>
      </c>
      <c r="S603" s="20">
        <v>41876</v>
      </c>
      <c r="T603">
        <v>1</v>
      </c>
      <c r="U603" s="20">
        <v>43700</v>
      </c>
      <c r="V603" t="s">
        <v>126</v>
      </c>
      <c r="W603">
        <v>0</v>
      </c>
      <c r="X603">
        <v>0</v>
      </c>
      <c r="Y603">
        <v>0</v>
      </c>
      <c r="Z603" t="str">
        <f>Tableau_Lancer_la_requête_à_partir_de_dbfin01[[#This Row],[CATEG_ISSUER]]</f>
        <v>Finance</v>
      </c>
      <c r="AC603">
        <v>602</v>
      </c>
    </row>
    <row r="604" spans="1:29" x14ac:dyDescent="0.25">
      <c r="A604">
        <f t="shared" si="9"/>
        <v>603</v>
      </c>
      <c r="B604" t="s">
        <v>1482</v>
      </c>
      <c r="C604" t="s">
        <v>110</v>
      </c>
      <c r="D604" t="s">
        <v>160</v>
      </c>
      <c r="E604">
        <v>5</v>
      </c>
      <c r="F604" t="s">
        <v>126</v>
      </c>
      <c r="G604" t="s">
        <v>298</v>
      </c>
      <c r="H604" t="s">
        <v>126</v>
      </c>
      <c r="I604" t="s">
        <v>107</v>
      </c>
      <c r="J604" t="s">
        <v>131</v>
      </c>
      <c r="K604" t="s">
        <v>131</v>
      </c>
      <c r="L604" s="20">
        <v>43171</v>
      </c>
      <c r="M604" s="20">
        <v>43171</v>
      </c>
      <c r="N604" t="s">
        <v>1483</v>
      </c>
      <c r="O604">
        <v>1.5</v>
      </c>
      <c r="P604">
        <v>1</v>
      </c>
      <c r="Q604" s="20">
        <v>41710</v>
      </c>
      <c r="R604" t="s">
        <v>126</v>
      </c>
      <c r="S604" s="20">
        <v>41876</v>
      </c>
      <c r="T604">
        <v>1</v>
      </c>
      <c r="U604" s="20">
        <v>43171</v>
      </c>
      <c r="V604" t="s">
        <v>126</v>
      </c>
      <c r="W604">
        <v>0</v>
      </c>
      <c r="X604">
        <v>0</v>
      </c>
      <c r="Y604">
        <v>0</v>
      </c>
      <c r="Z604" t="str">
        <f>Tableau_Lancer_la_requête_à_partir_de_dbfin01[[#This Row],[CATEG_ISSUER]]</f>
        <v>Finance</v>
      </c>
      <c r="AC604">
        <v>603</v>
      </c>
    </row>
    <row r="605" spans="1:29" x14ac:dyDescent="0.25">
      <c r="A605">
        <f t="shared" si="9"/>
        <v>604</v>
      </c>
      <c r="B605" t="s">
        <v>1484</v>
      </c>
      <c r="C605" t="s">
        <v>110</v>
      </c>
      <c r="D605" t="s">
        <v>160</v>
      </c>
      <c r="E605">
        <v>5</v>
      </c>
      <c r="F605" t="s">
        <v>126</v>
      </c>
      <c r="G605" t="s">
        <v>298</v>
      </c>
      <c r="H605" t="s">
        <v>126</v>
      </c>
      <c r="I605" t="s">
        <v>107</v>
      </c>
      <c r="J605" t="s">
        <v>131</v>
      </c>
      <c r="K605" t="s">
        <v>131</v>
      </c>
      <c r="L605" s="20">
        <v>43425</v>
      </c>
      <c r="M605" s="20">
        <v>43425</v>
      </c>
      <c r="N605" t="s">
        <v>1485</v>
      </c>
      <c r="O605">
        <v>1.375</v>
      </c>
      <c r="P605">
        <v>1</v>
      </c>
      <c r="Q605" s="20">
        <v>41599</v>
      </c>
      <c r="R605" t="s">
        <v>126</v>
      </c>
      <c r="S605" s="20">
        <v>41876</v>
      </c>
      <c r="T605">
        <v>1</v>
      </c>
      <c r="U605" s="20">
        <v>43425</v>
      </c>
      <c r="V605" t="s">
        <v>126</v>
      </c>
      <c r="W605">
        <v>0</v>
      </c>
      <c r="X605">
        <v>0</v>
      </c>
      <c r="Y605">
        <v>0</v>
      </c>
      <c r="Z605" t="str">
        <f>Tableau_Lancer_la_requête_à_partir_de_dbfin01[[#This Row],[CATEG_ISSUER]]</f>
        <v>Finance</v>
      </c>
      <c r="AC605">
        <v>604</v>
      </c>
    </row>
    <row r="606" spans="1:29" x14ac:dyDescent="0.25">
      <c r="A606">
        <f t="shared" si="9"/>
        <v>605</v>
      </c>
      <c r="B606" t="s">
        <v>1486</v>
      </c>
      <c r="C606" t="s">
        <v>110</v>
      </c>
      <c r="D606" t="s">
        <v>160</v>
      </c>
      <c r="E606">
        <v>5</v>
      </c>
      <c r="F606" t="s">
        <v>126</v>
      </c>
      <c r="G606" t="s">
        <v>298</v>
      </c>
      <c r="H606" t="s">
        <v>126</v>
      </c>
      <c r="I606" t="s">
        <v>107</v>
      </c>
      <c r="J606" t="s">
        <v>131</v>
      </c>
      <c r="K606" t="s">
        <v>131</v>
      </c>
      <c r="L606" s="20">
        <v>43493</v>
      </c>
      <c r="M606" s="20">
        <v>43493</v>
      </c>
      <c r="N606" t="s">
        <v>1487</v>
      </c>
      <c r="O606">
        <v>2</v>
      </c>
      <c r="P606">
        <v>1</v>
      </c>
      <c r="Q606" s="20">
        <v>41667</v>
      </c>
      <c r="R606" t="s">
        <v>126</v>
      </c>
      <c r="S606" s="20">
        <v>41876</v>
      </c>
      <c r="T606">
        <v>1</v>
      </c>
      <c r="U606" s="20">
        <v>43493</v>
      </c>
      <c r="V606" t="s">
        <v>126</v>
      </c>
      <c r="W606">
        <v>0</v>
      </c>
      <c r="X606">
        <v>0</v>
      </c>
      <c r="Y606">
        <v>0</v>
      </c>
      <c r="Z606" t="str">
        <f>Tableau_Lancer_la_requête_à_partir_de_dbfin01[[#This Row],[CATEG_ISSUER]]</f>
        <v>Finance</v>
      </c>
      <c r="AC606">
        <v>605</v>
      </c>
    </row>
    <row r="607" spans="1:29" x14ac:dyDescent="0.25">
      <c r="A607">
        <f t="shared" si="9"/>
        <v>606</v>
      </c>
      <c r="B607" t="s">
        <v>1488</v>
      </c>
      <c r="C607" t="s">
        <v>122</v>
      </c>
      <c r="D607" t="s">
        <v>129</v>
      </c>
      <c r="E607">
        <v>9</v>
      </c>
      <c r="F607" t="s">
        <v>126</v>
      </c>
      <c r="G607" t="s">
        <v>1489</v>
      </c>
      <c r="H607" t="s">
        <v>126</v>
      </c>
      <c r="I607" t="s">
        <v>107</v>
      </c>
      <c r="J607" t="s">
        <v>131</v>
      </c>
      <c r="K607" t="s">
        <v>131</v>
      </c>
      <c r="L607" s="20">
        <v>43300</v>
      </c>
      <c r="M607" s="20">
        <v>43300</v>
      </c>
      <c r="N607" t="s">
        <v>1490</v>
      </c>
      <c r="O607">
        <v>5.5</v>
      </c>
      <c r="P607">
        <v>1</v>
      </c>
      <c r="Q607" s="20">
        <v>41109</v>
      </c>
      <c r="R607" t="s">
        <v>126</v>
      </c>
      <c r="S607" s="20">
        <v>41876</v>
      </c>
      <c r="T607">
        <v>1</v>
      </c>
      <c r="U607" s="20">
        <v>43300</v>
      </c>
      <c r="V607" t="s">
        <v>126</v>
      </c>
      <c r="W607">
        <v>0</v>
      </c>
      <c r="X607">
        <v>0</v>
      </c>
      <c r="Y607">
        <v>0</v>
      </c>
      <c r="Z607" t="str">
        <f>Tableau_Lancer_la_requête_à_partir_de_dbfin01[[#This Row],[CATEG_ISSUER]]</f>
        <v>Corporate</v>
      </c>
      <c r="AC607">
        <v>606</v>
      </c>
    </row>
    <row r="608" spans="1:29" x14ac:dyDescent="0.25">
      <c r="A608">
        <f t="shared" si="9"/>
        <v>607</v>
      </c>
      <c r="B608" t="s">
        <v>1491</v>
      </c>
      <c r="C608" t="s">
        <v>1420</v>
      </c>
      <c r="D608" t="s">
        <v>129</v>
      </c>
      <c r="E608">
        <v>7</v>
      </c>
      <c r="F608" t="s">
        <v>126</v>
      </c>
      <c r="G608" t="s">
        <v>1492</v>
      </c>
      <c r="H608" t="s">
        <v>126</v>
      </c>
      <c r="I608" t="s">
        <v>107</v>
      </c>
      <c r="J608" t="s">
        <v>131</v>
      </c>
      <c r="K608" t="s">
        <v>131</v>
      </c>
      <c r="L608" s="20">
        <v>43073</v>
      </c>
      <c r="M608" s="20">
        <v>43073</v>
      </c>
      <c r="N608" t="s">
        <v>1493</v>
      </c>
      <c r="O608">
        <v>3.625</v>
      </c>
      <c r="P608">
        <v>1</v>
      </c>
      <c r="Q608" s="20">
        <v>41612</v>
      </c>
      <c r="R608" t="s">
        <v>126</v>
      </c>
      <c r="S608" s="20">
        <v>41876</v>
      </c>
      <c r="T608">
        <v>1</v>
      </c>
      <c r="U608" s="20">
        <v>43073</v>
      </c>
      <c r="V608" t="s">
        <v>126</v>
      </c>
      <c r="W608">
        <v>0</v>
      </c>
      <c r="X608">
        <v>0</v>
      </c>
      <c r="Y608">
        <v>0</v>
      </c>
      <c r="Z608" t="str">
        <f>Tableau_Lancer_la_requête_à_partir_de_dbfin01[[#This Row],[CATEG_ISSUER]]</f>
        <v>Corporate</v>
      </c>
      <c r="AC608">
        <v>607</v>
      </c>
    </row>
    <row r="609" spans="1:29" x14ac:dyDescent="0.25">
      <c r="A609">
        <f t="shared" si="9"/>
        <v>608</v>
      </c>
      <c r="B609" t="s">
        <v>1494</v>
      </c>
      <c r="C609" t="s">
        <v>1239</v>
      </c>
      <c r="D609" t="s">
        <v>160</v>
      </c>
      <c r="E609">
        <v>9</v>
      </c>
      <c r="F609" t="s">
        <v>126</v>
      </c>
      <c r="G609" t="s">
        <v>1495</v>
      </c>
      <c r="H609" t="s">
        <v>126</v>
      </c>
      <c r="I609" t="s">
        <v>107</v>
      </c>
      <c r="J609" t="s">
        <v>131</v>
      </c>
      <c r="K609" t="s">
        <v>131</v>
      </c>
      <c r="L609" s="20">
        <v>42501</v>
      </c>
      <c r="M609" s="20">
        <v>42501</v>
      </c>
      <c r="N609" t="s">
        <v>1496</v>
      </c>
      <c r="O609">
        <v>6</v>
      </c>
      <c r="P609">
        <v>1</v>
      </c>
      <c r="Q609" s="20">
        <v>41040</v>
      </c>
      <c r="R609" t="s">
        <v>126</v>
      </c>
      <c r="S609" s="20">
        <v>41876</v>
      </c>
      <c r="T609">
        <v>1</v>
      </c>
      <c r="U609" s="20">
        <v>42501</v>
      </c>
      <c r="V609" t="s">
        <v>126</v>
      </c>
      <c r="W609">
        <v>0</v>
      </c>
      <c r="X609">
        <v>0</v>
      </c>
      <c r="Y609">
        <v>0</v>
      </c>
      <c r="Z609" t="str">
        <f>Tableau_Lancer_la_requête_à_partir_de_dbfin01[[#This Row],[CATEG_ISSUER]]</f>
        <v>Finance</v>
      </c>
      <c r="AC609">
        <v>608</v>
      </c>
    </row>
    <row r="610" spans="1:29" x14ac:dyDescent="0.25">
      <c r="A610">
        <f t="shared" si="9"/>
        <v>609</v>
      </c>
      <c r="B610" t="s">
        <v>1497</v>
      </c>
      <c r="C610" t="s">
        <v>110</v>
      </c>
      <c r="D610" t="s">
        <v>160</v>
      </c>
      <c r="E610">
        <v>6</v>
      </c>
      <c r="F610" t="s">
        <v>126</v>
      </c>
      <c r="G610" t="s">
        <v>355</v>
      </c>
      <c r="H610" t="s">
        <v>126</v>
      </c>
      <c r="I610" t="s">
        <v>107</v>
      </c>
      <c r="J610" t="s">
        <v>131</v>
      </c>
      <c r="K610" t="s">
        <v>131</v>
      </c>
      <c r="L610" s="20">
        <v>42560</v>
      </c>
      <c r="M610" s="20">
        <v>42560</v>
      </c>
      <c r="N610" t="s">
        <v>1498</v>
      </c>
      <c r="O610">
        <v>4.8</v>
      </c>
      <c r="P610">
        <v>1</v>
      </c>
      <c r="Q610" s="20">
        <v>38542</v>
      </c>
      <c r="R610" t="s">
        <v>126</v>
      </c>
      <c r="S610" s="20">
        <v>41876</v>
      </c>
      <c r="T610">
        <v>1</v>
      </c>
      <c r="U610" s="20">
        <v>42560</v>
      </c>
      <c r="V610" t="s">
        <v>164</v>
      </c>
      <c r="W610">
        <v>0</v>
      </c>
      <c r="X610">
        <v>0</v>
      </c>
      <c r="Y610">
        <v>0</v>
      </c>
      <c r="Z610" t="str">
        <f>Tableau_Lancer_la_requête_à_partir_de_dbfin01[[#This Row],[CATEG_ISSUER]]</f>
        <v>Finance</v>
      </c>
      <c r="AC610">
        <v>609</v>
      </c>
    </row>
    <row r="611" spans="1:29" x14ac:dyDescent="0.25">
      <c r="A611">
        <f t="shared" si="9"/>
        <v>610</v>
      </c>
      <c r="B611" t="s">
        <v>1499</v>
      </c>
      <c r="C611" t="s">
        <v>110</v>
      </c>
      <c r="D611" t="s">
        <v>160</v>
      </c>
      <c r="E611">
        <v>6</v>
      </c>
      <c r="F611" t="s">
        <v>126</v>
      </c>
      <c r="G611" t="s">
        <v>355</v>
      </c>
      <c r="H611" t="s">
        <v>126</v>
      </c>
      <c r="I611" t="s">
        <v>107</v>
      </c>
      <c r="J611" t="s">
        <v>131</v>
      </c>
      <c r="K611" t="s">
        <v>131</v>
      </c>
      <c r="L611" s="20">
        <v>42651</v>
      </c>
      <c r="M611" s="20">
        <v>42651</v>
      </c>
      <c r="N611" t="s">
        <v>1500</v>
      </c>
      <c r="O611">
        <v>4.5</v>
      </c>
      <c r="P611">
        <v>1</v>
      </c>
      <c r="Q611" s="20">
        <v>38633</v>
      </c>
      <c r="R611" t="s">
        <v>126</v>
      </c>
      <c r="S611" s="20">
        <v>41876</v>
      </c>
      <c r="T611">
        <v>1</v>
      </c>
      <c r="U611" s="20">
        <v>42651</v>
      </c>
      <c r="V611" t="s">
        <v>164</v>
      </c>
      <c r="W611">
        <v>0</v>
      </c>
      <c r="X611">
        <v>0</v>
      </c>
      <c r="Y611">
        <v>0</v>
      </c>
      <c r="Z611" t="str">
        <f>Tableau_Lancer_la_requête_à_partir_de_dbfin01[[#This Row],[CATEG_ISSUER]]</f>
        <v>Finance</v>
      </c>
      <c r="AC611">
        <v>610</v>
      </c>
    </row>
    <row r="612" spans="1:29" x14ac:dyDescent="0.25">
      <c r="A612">
        <f t="shared" si="9"/>
        <v>611</v>
      </c>
      <c r="B612" t="s">
        <v>1501</v>
      </c>
      <c r="C612" t="s">
        <v>110</v>
      </c>
      <c r="D612" t="s">
        <v>160</v>
      </c>
      <c r="E612">
        <v>6</v>
      </c>
      <c r="F612" t="s">
        <v>126</v>
      </c>
      <c r="G612" t="s">
        <v>355</v>
      </c>
      <c r="H612" t="s">
        <v>126</v>
      </c>
      <c r="I612" t="s">
        <v>107</v>
      </c>
      <c r="J612" t="s">
        <v>131</v>
      </c>
      <c r="K612" t="s">
        <v>131</v>
      </c>
      <c r="L612" s="20">
        <v>42784</v>
      </c>
      <c r="M612" s="20">
        <v>42784</v>
      </c>
      <c r="N612" t="s">
        <v>1502</v>
      </c>
      <c r="O612">
        <v>4</v>
      </c>
      <c r="P612">
        <v>1</v>
      </c>
      <c r="Q612" s="20">
        <v>38766</v>
      </c>
      <c r="R612" t="s">
        <v>126</v>
      </c>
      <c r="S612" s="20">
        <v>41876</v>
      </c>
      <c r="T612">
        <v>1</v>
      </c>
      <c r="U612" s="20">
        <v>42784</v>
      </c>
      <c r="V612" t="s">
        <v>164</v>
      </c>
      <c r="W612">
        <v>0</v>
      </c>
      <c r="X612">
        <v>0</v>
      </c>
      <c r="Y612">
        <v>0</v>
      </c>
      <c r="Z612" t="str">
        <f>Tableau_Lancer_la_requête_à_partir_de_dbfin01[[#This Row],[CATEG_ISSUER]]</f>
        <v>Finance</v>
      </c>
      <c r="AC612">
        <v>611</v>
      </c>
    </row>
    <row r="613" spans="1:29" x14ac:dyDescent="0.25">
      <c r="A613">
        <f t="shared" si="9"/>
        <v>612</v>
      </c>
      <c r="B613" t="s">
        <v>1503</v>
      </c>
      <c r="C613" t="s">
        <v>110</v>
      </c>
      <c r="D613" t="s">
        <v>160</v>
      </c>
      <c r="E613">
        <v>6</v>
      </c>
      <c r="F613" t="s">
        <v>126</v>
      </c>
      <c r="G613" t="s">
        <v>355</v>
      </c>
      <c r="H613" t="s">
        <v>126</v>
      </c>
      <c r="I613" t="s">
        <v>107</v>
      </c>
      <c r="J613" t="s">
        <v>131</v>
      </c>
      <c r="K613" t="s">
        <v>131</v>
      </c>
      <c r="L613" s="20">
        <v>43288</v>
      </c>
      <c r="M613" s="20">
        <v>43288</v>
      </c>
      <c r="N613" t="s">
        <v>1504</v>
      </c>
      <c r="O613">
        <v>4.1500000000000004</v>
      </c>
      <c r="P613">
        <v>1</v>
      </c>
      <c r="Q613" s="20">
        <v>39270</v>
      </c>
      <c r="R613" t="s">
        <v>126</v>
      </c>
      <c r="S613" s="20">
        <v>41876</v>
      </c>
      <c r="T613">
        <v>1</v>
      </c>
      <c r="U613" s="20">
        <v>43288</v>
      </c>
      <c r="V613" t="s">
        <v>126</v>
      </c>
      <c r="W613">
        <v>0</v>
      </c>
      <c r="X613">
        <v>0</v>
      </c>
      <c r="Y613">
        <v>0</v>
      </c>
      <c r="Z613" t="str">
        <f>Tableau_Lancer_la_requête_à_partir_de_dbfin01[[#This Row],[CATEG_ISSUER]]</f>
        <v>Finance</v>
      </c>
      <c r="AC613">
        <v>612</v>
      </c>
    </row>
    <row r="614" spans="1:29" x14ac:dyDescent="0.25">
      <c r="A614">
        <f t="shared" si="9"/>
        <v>613</v>
      </c>
      <c r="B614" t="s">
        <v>1505</v>
      </c>
      <c r="C614" t="s">
        <v>110</v>
      </c>
      <c r="D614" t="s">
        <v>160</v>
      </c>
      <c r="E614">
        <v>6</v>
      </c>
      <c r="F614" t="s">
        <v>126</v>
      </c>
      <c r="G614" t="s">
        <v>355</v>
      </c>
      <c r="H614" t="s">
        <v>126</v>
      </c>
      <c r="I614" t="s">
        <v>107</v>
      </c>
      <c r="J614" t="s">
        <v>131</v>
      </c>
      <c r="K614" t="s">
        <v>131</v>
      </c>
      <c r="L614" s="20">
        <v>43512</v>
      </c>
      <c r="M614" s="20">
        <v>43512</v>
      </c>
      <c r="N614" t="s">
        <v>1506</v>
      </c>
      <c r="O614">
        <v>4.2300000000000004</v>
      </c>
      <c r="P614">
        <v>1</v>
      </c>
      <c r="Q614" s="20">
        <v>39494</v>
      </c>
      <c r="R614" t="s">
        <v>126</v>
      </c>
      <c r="S614" s="20">
        <v>41876</v>
      </c>
      <c r="T614">
        <v>1</v>
      </c>
      <c r="U614" s="20">
        <v>43512</v>
      </c>
      <c r="V614" t="s">
        <v>126</v>
      </c>
      <c r="W614">
        <v>0</v>
      </c>
      <c r="X614">
        <v>0</v>
      </c>
      <c r="Y614">
        <v>0</v>
      </c>
      <c r="Z614" t="str">
        <f>Tableau_Lancer_la_requête_à_partir_de_dbfin01[[#This Row],[CATEG_ISSUER]]</f>
        <v>Finance</v>
      </c>
      <c r="AC614">
        <v>613</v>
      </c>
    </row>
    <row r="615" spans="1:29" x14ac:dyDescent="0.25">
      <c r="A615">
        <f t="shared" si="9"/>
        <v>614</v>
      </c>
      <c r="B615" t="s">
        <v>1507</v>
      </c>
      <c r="C615" t="s">
        <v>110</v>
      </c>
      <c r="D615" t="s">
        <v>160</v>
      </c>
      <c r="E615">
        <v>6</v>
      </c>
      <c r="F615" t="s">
        <v>126</v>
      </c>
      <c r="G615" t="s">
        <v>355</v>
      </c>
      <c r="H615" t="s">
        <v>126</v>
      </c>
      <c r="I615" t="s">
        <v>107</v>
      </c>
      <c r="J615" t="s">
        <v>131</v>
      </c>
      <c r="K615" t="s">
        <v>131</v>
      </c>
      <c r="L615" s="20">
        <v>43813</v>
      </c>
      <c r="M615" s="20">
        <v>43813</v>
      </c>
      <c r="N615" t="s">
        <v>1508</v>
      </c>
      <c r="O615">
        <v>4.5999999999999996</v>
      </c>
      <c r="P615">
        <v>4</v>
      </c>
      <c r="Q615" s="20">
        <v>39521</v>
      </c>
      <c r="R615" t="s">
        <v>126</v>
      </c>
      <c r="S615" s="20">
        <v>41876</v>
      </c>
      <c r="T615">
        <v>1</v>
      </c>
      <c r="U615" s="20">
        <v>43813</v>
      </c>
      <c r="V615" t="s">
        <v>126</v>
      </c>
      <c r="W615">
        <v>0</v>
      </c>
      <c r="X615">
        <v>0</v>
      </c>
      <c r="Y615">
        <v>0</v>
      </c>
      <c r="Z615" t="str">
        <f>Tableau_Lancer_la_requête_à_partir_de_dbfin01[[#This Row],[CATEG_ISSUER]]</f>
        <v>Finance</v>
      </c>
      <c r="AC615">
        <v>614</v>
      </c>
    </row>
    <row r="616" spans="1:29" x14ac:dyDescent="0.25">
      <c r="A616">
        <f t="shared" si="9"/>
        <v>615</v>
      </c>
      <c r="B616" t="s">
        <v>1509</v>
      </c>
      <c r="C616" t="s">
        <v>110</v>
      </c>
      <c r="D616" t="s">
        <v>160</v>
      </c>
      <c r="E616">
        <v>6</v>
      </c>
      <c r="F616" t="s">
        <v>126</v>
      </c>
      <c r="G616" t="s">
        <v>355</v>
      </c>
      <c r="H616" t="s">
        <v>126</v>
      </c>
      <c r="I616" t="s">
        <v>107</v>
      </c>
      <c r="J616" t="s">
        <v>131</v>
      </c>
      <c r="K616" t="s">
        <v>131</v>
      </c>
      <c r="L616" s="20">
        <v>43771</v>
      </c>
      <c r="M616" s="20">
        <v>43771</v>
      </c>
      <c r="N616" t="s">
        <v>1510</v>
      </c>
      <c r="O616">
        <v>4.9000000000000004</v>
      </c>
      <c r="P616">
        <v>4</v>
      </c>
      <c r="Q616" s="20">
        <v>39480</v>
      </c>
      <c r="R616" t="s">
        <v>126</v>
      </c>
      <c r="S616" s="20">
        <v>41876</v>
      </c>
      <c r="T616">
        <v>1</v>
      </c>
      <c r="U616" s="20">
        <v>43771</v>
      </c>
      <c r="V616" t="s">
        <v>126</v>
      </c>
      <c r="W616">
        <v>0</v>
      </c>
      <c r="X616">
        <v>0</v>
      </c>
      <c r="Y616">
        <v>0</v>
      </c>
      <c r="Z616" t="str">
        <f>Tableau_Lancer_la_requête_à_partir_de_dbfin01[[#This Row],[CATEG_ISSUER]]</f>
        <v>Finance</v>
      </c>
      <c r="AC616">
        <v>615</v>
      </c>
    </row>
    <row r="617" spans="1:29" x14ac:dyDescent="0.25">
      <c r="A617">
        <f t="shared" si="9"/>
        <v>616</v>
      </c>
      <c r="B617" t="s">
        <v>1511</v>
      </c>
      <c r="C617" t="s">
        <v>110</v>
      </c>
      <c r="D617" t="s">
        <v>160</v>
      </c>
      <c r="E617">
        <v>6</v>
      </c>
      <c r="F617" t="s">
        <v>126</v>
      </c>
      <c r="G617" t="s">
        <v>355</v>
      </c>
      <c r="H617" t="s">
        <v>126</v>
      </c>
      <c r="I617" t="s">
        <v>107</v>
      </c>
      <c r="J617" t="s">
        <v>131</v>
      </c>
      <c r="K617" t="s">
        <v>131</v>
      </c>
      <c r="L617" s="20">
        <v>43153</v>
      </c>
      <c r="M617" s="20">
        <v>43153</v>
      </c>
      <c r="N617" t="s">
        <v>1512</v>
      </c>
      <c r="O617">
        <v>4.55</v>
      </c>
      <c r="P617">
        <v>4</v>
      </c>
      <c r="Q617" s="20">
        <v>39590</v>
      </c>
      <c r="R617" t="s">
        <v>126</v>
      </c>
      <c r="S617" s="20">
        <v>41876</v>
      </c>
      <c r="T617">
        <v>1</v>
      </c>
      <c r="U617" s="20">
        <v>43153</v>
      </c>
      <c r="V617" t="s">
        <v>126</v>
      </c>
      <c r="W617">
        <v>0</v>
      </c>
      <c r="X617">
        <v>0</v>
      </c>
      <c r="Y617">
        <v>0</v>
      </c>
      <c r="Z617" t="str">
        <f>Tableau_Lancer_la_requête_à_partir_de_dbfin01[[#This Row],[CATEG_ISSUER]]</f>
        <v>Finance</v>
      </c>
      <c r="AC617">
        <v>616</v>
      </c>
    </row>
    <row r="618" spans="1:29" x14ac:dyDescent="0.25">
      <c r="A618">
        <f t="shared" si="9"/>
        <v>617</v>
      </c>
      <c r="B618" t="s">
        <v>1513</v>
      </c>
      <c r="C618" t="s">
        <v>110</v>
      </c>
      <c r="D618" t="s">
        <v>160</v>
      </c>
      <c r="E618">
        <v>6</v>
      </c>
      <c r="F618" t="s">
        <v>126</v>
      </c>
      <c r="G618" t="s">
        <v>355</v>
      </c>
      <c r="H618" t="s">
        <v>126</v>
      </c>
      <c r="I618" t="s">
        <v>107</v>
      </c>
      <c r="J618" t="s">
        <v>131</v>
      </c>
      <c r="K618" t="s">
        <v>131</v>
      </c>
      <c r="L618" s="20">
        <v>43278</v>
      </c>
      <c r="M618" s="20">
        <v>43278</v>
      </c>
      <c r="N618" t="s">
        <v>1514</v>
      </c>
      <c r="O618">
        <v>5.0999999999999996</v>
      </c>
      <c r="P618">
        <v>4</v>
      </c>
      <c r="Q618" s="20">
        <v>39718</v>
      </c>
      <c r="R618" t="s">
        <v>126</v>
      </c>
      <c r="S618" s="20">
        <v>41876</v>
      </c>
      <c r="T618">
        <v>1</v>
      </c>
      <c r="U618" s="20">
        <v>43278</v>
      </c>
      <c r="V618" t="s">
        <v>126</v>
      </c>
      <c r="W618">
        <v>0</v>
      </c>
      <c r="X618">
        <v>0</v>
      </c>
      <c r="Y618">
        <v>0</v>
      </c>
      <c r="Z618" t="str">
        <f>Tableau_Lancer_la_requête_à_partir_de_dbfin01[[#This Row],[CATEG_ISSUER]]</f>
        <v>Finance</v>
      </c>
      <c r="AC618">
        <v>617</v>
      </c>
    </row>
    <row r="619" spans="1:29" x14ac:dyDescent="0.25">
      <c r="A619">
        <f t="shared" si="9"/>
        <v>618</v>
      </c>
      <c r="B619" t="s">
        <v>1515</v>
      </c>
      <c r="C619" t="s">
        <v>110</v>
      </c>
      <c r="D619" t="s">
        <v>160</v>
      </c>
      <c r="E619">
        <v>6</v>
      </c>
      <c r="F619" t="s">
        <v>126</v>
      </c>
      <c r="G619" t="s">
        <v>355</v>
      </c>
      <c r="H619" t="s">
        <v>126</v>
      </c>
      <c r="I619" t="s">
        <v>107</v>
      </c>
      <c r="J619" t="s">
        <v>131</v>
      </c>
      <c r="K619" t="s">
        <v>131</v>
      </c>
      <c r="L619" s="20">
        <v>43600</v>
      </c>
      <c r="M619" s="20">
        <v>43600</v>
      </c>
      <c r="N619" t="s">
        <v>1516</v>
      </c>
      <c r="O619">
        <v>5.0999999999999996</v>
      </c>
      <c r="P619">
        <v>4</v>
      </c>
      <c r="Q619" s="20">
        <v>40040</v>
      </c>
      <c r="R619" t="s">
        <v>126</v>
      </c>
      <c r="S619" s="20">
        <v>41876</v>
      </c>
      <c r="T619">
        <v>1</v>
      </c>
      <c r="U619" s="20">
        <v>43600</v>
      </c>
      <c r="V619" t="s">
        <v>126</v>
      </c>
      <c r="W619">
        <v>0</v>
      </c>
      <c r="X619">
        <v>0</v>
      </c>
      <c r="Y619">
        <v>0</v>
      </c>
      <c r="Z619" t="str">
        <f>Tableau_Lancer_la_requête_à_partir_de_dbfin01[[#This Row],[CATEG_ISSUER]]</f>
        <v>Finance</v>
      </c>
      <c r="AC619">
        <v>618</v>
      </c>
    </row>
    <row r="620" spans="1:29" x14ac:dyDescent="0.25">
      <c r="A620">
        <f t="shared" si="9"/>
        <v>619</v>
      </c>
      <c r="B620" t="s">
        <v>1517</v>
      </c>
      <c r="C620" t="s">
        <v>110</v>
      </c>
      <c r="D620" t="s">
        <v>160</v>
      </c>
      <c r="E620">
        <v>6</v>
      </c>
      <c r="F620" t="s">
        <v>126</v>
      </c>
      <c r="G620" t="s">
        <v>355</v>
      </c>
      <c r="H620" t="s">
        <v>126</v>
      </c>
      <c r="I620" t="s">
        <v>107</v>
      </c>
      <c r="J620" t="s">
        <v>131</v>
      </c>
      <c r="K620" t="s">
        <v>131</v>
      </c>
      <c r="L620" s="20">
        <v>42937</v>
      </c>
      <c r="M620" s="20">
        <v>42937</v>
      </c>
      <c r="N620" t="s">
        <v>1518</v>
      </c>
      <c r="O620">
        <v>3.75</v>
      </c>
      <c r="P620">
        <v>1</v>
      </c>
      <c r="Q620" s="20">
        <v>40745</v>
      </c>
      <c r="R620" t="s">
        <v>126</v>
      </c>
      <c r="S620" s="20">
        <v>41876</v>
      </c>
      <c r="T620">
        <v>1</v>
      </c>
      <c r="U620" s="20">
        <v>42937</v>
      </c>
      <c r="V620" t="s">
        <v>126</v>
      </c>
      <c r="W620">
        <v>0</v>
      </c>
      <c r="X620">
        <v>0</v>
      </c>
      <c r="Y620">
        <v>0</v>
      </c>
      <c r="Z620" t="str">
        <f>Tableau_Lancer_la_requête_à_partir_de_dbfin01[[#This Row],[CATEG_ISSUER]]</f>
        <v>Finance</v>
      </c>
      <c r="AC620">
        <v>619</v>
      </c>
    </row>
    <row r="621" spans="1:29" x14ac:dyDescent="0.25">
      <c r="A621">
        <f t="shared" si="9"/>
        <v>620</v>
      </c>
      <c r="B621" t="s">
        <v>1519</v>
      </c>
      <c r="C621" t="s">
        <v>110</v>
      </c>
      <c r="D621" t="s">
        <v>160</v>
      </c>
      <c r="E621">
        <v>6</v>
      </c>
      <c r="F621" t="s">
        <v>126</v>
      </c>
      <c r="G621" t="s">
        <v>355</v>
      </c>
      <c r="H621" t="s">
        <v>126</v>
      </c>
      <c r="I621" t="s">
        <v>107</v>
      </c>
      <c r="J621" t="s">
        <v>131</v>
      </c>
      <c r="K621" t="s">
        <v>131</v>
      </c>
      <c r="L621" s="20">
        <v>42443</v>
      </c>
      <c r="M621" s="20">
        <v>42443</v>
      </c>
      <c r="N621" t="s">
        <v>1520</v>
      </c>
      <c r="O621">
        <v>1.75</v>
      </c>
      <c r="P621">
        <v>1</v>
      </c>
      <c r="Q621" s="20">
        <v>41347</v>
      </c>
      <c r="R621" t="s">
        <v>126</v>
      </c>
      <c r="S621" s="20">
        <v>41876</v>
      </c>
      <c r="T621">
        <v>1</v>
      </c>
      <c r="U621" s="20">
        <v>42443</v>
      </c>
      <c r="V621" t="s">
        <v>126</v>
      </c>
      <c r="W621">
        <v>0</v>
      </c>
      <c r="X621">
        <v>0</v>
      </c>
      <c r="Y621">
        <v>0</v>
      </c>
      <c r="Z621" t="str">
        <f>Tableau_Lancer_la_requête_à_partir_de_dbfin01[[#This Row],[CATEG_ISSUER]]</f>
        <v>Finance</v>
      </c>
      <c r="AC621">
        <v>620</v>
      </c>
    </row>
    <row r="622" spans="1:29" x14ac:dyDescent="0.25">
      <c r="A622">
        <f t="shared" si="9"/>
        <v>621</v>
      </c>
      <c r="B622" t="s">
        <v>1521</v>
      </c>
      <c r="C622" t="s">
        <v>110</v>
      </c>
      <c r="D622" t="s">
        <v>160</v>
      </c>
      <c r="E622">
        <v>6</v>
      </c>
      <c r="F622" t="s">
        <v>126</v>
      </c>
      <c r="G622" t="s">
        <v>355</v>
      </c>
      <c r="H622" t="s">
        <v>126</v>
      </c>
      <c r="I622" t="s">
        <v>107</v>
      </c>
      <c r="J622" t="s">
        <v>131</v>
      </c>
      <c r="K622" t="s">
        <v>131</v>
      </c>
      <c r="L622" s="20">
        <v>43214</v>
      </c>
      <c r="M622" s="20">
        <v>43214</v>
      </c>
      <c r="N622" t="s">
        <v>1522</v>
      </c>
      <c r="O622">
        <v>2</v>
      </c>
      <c r="P622">
        <v>1</v>
      </c>
      <c r="Q622" s="20">
        <v>41388</v>
      </c>
      <c r="R622" t="s">
        <v>126</v>
      </c>
      <c r="S622" s="20">
        <v>41876</v>
      </c>
      <c r="T622">
        <v>1</v>
      </c>
      <c r="U622" s="20">
        <v>43214</v>
      </c>
      <c r="V622" t="s">
        <v>126</v>
      </c>
      <c r="W622">
        <v>0</v>
      </c>
      <c r="X622">
        <v>0</v>
      </c>
      <c r="Y622">
        <v>0</v>
      </c>
      <c r="Z622" t="str">
        <f>Tableau_Lancer_la_requête_à_partir_de_dbfin01[[#This Row],[CATEG_ISSUER]]</f>
        <v>Finance</v>
      </c>
      <c r="AC622">
        <v>621</v>
      </c>
    </row>
    <row r="623" spans="1:29" x14ac:dyDescent="0.25">
      <c r="A623">
        <f t="shared" si="9"/>
        <v>622</v>
      </c>
      <c r="B623" t="s">
        <v>1523</v>
      </c>
      <c r="C623" t="s">
        <v>110</v>
      </c>
      <c r="D623" t="s">
        <v>160</v>
      </c>
      <c r="E623">
        <v>6</v>
      </c>
      <c r="F623" t="s">
        <v>126</v>
      </c>
      <c r="G623" t="s">
        <v>355</v>
      </c>
      <c r="H623" t="s">
        <v>126</v>
      </c>
      <c r="I623" t="s">
        <v>107</v>
      </c>
      <c r="J623" t="s">
        <v>131</v>
      </c>
      <c r="K623" t="s">
        <v>131</v>
      </c>
      <c r="L623" s="20">
        <v>42774</v>
      </c>
      <c r="M623" s="20">
        <v>42774</v>
      </c>
      <c r="N623" t="s">
        <v>1524</v>
      </c>
      <c r="O623">
        <v>1.625</v>
      </c>
      <c r="P623">
        <v>1</v>
      </c>
      <c r="Q623" s="20">
        <v>41678</v>
      </c>
      <c r="R623" t="s">
        <v>126</v>
      </c>
      <c r="S623" s="20">
        <v>41876</v>
      </c>
      <c r="T623">
        <v>1</v>
      </c>
      <c r="U623" s="20">
        <v>42774</v>
      </c>
      <c r="V623" t="s">
        <v>126</v>
      </c>
      <c r="W623">
        <v>0</v>
      </c>
      <c r="X623">
        <v>0</v>
      </c>
      <c r="Y623">
        <v>0</v>
      </c>
      <c r="Z623" t="str">
        <f>Tableau_Lancer_la_requête_à_partir_de_dbfin01[[#This Row],[CATEG_ISSUER]]</f>
        <v>Finance</v>
      </c>
      <c r="AC623">
        <v>622</v>
      </c>
    </row>
    <row r="624" spans="1:29" x14ac:dyDescent="0.25">
      <c r="A624">
        <f t="shared" si="9"/>
        <v>623</v>
      </c>
      <c r="B624" t="s">
        <v>1525</v>
      </c>
      <c r="C624" t="s">
        <v>110</v>
      </c>
      <c r="D624" t="s">
        <v>160</v>
      </c>
      <c r="E624">
        <v>6</v>
      </c>
      <c r="F624" t="s">
        <v>126</v>
      </c>
      <c r="G624" t="s">
        <v>355</v>
      </c>
      <c r="H624" t="s">
        <v>126</v>
      </c>
      <c r="I624" t="s">
        <v>107</v>
      </c>
      <c r="J624" t="s">
        <v>131</v>
      </c>
      <c r="K624" t="s">
        <v>131</v>
      </c>
      <c r="L624" s="20">
        <v>43607</v>
      </c>
      <c r="M624" s="20">
        <v>43607</v>
      </c>
      <c r="N624" t="s">
        <v>1526</v>
      </c>
      <c r="O624">
        <v>1.375</v>
      </c>
      <c r="P624">
        <v>1</v>
      </c>
      <c r="Q624" s="20">
        <v>42146</v>
      </c>
      <c r="R624" t="s">
        <v>126</v>
      </c>
      <c r="S624" s="20">
        <v>41876</v>
      </c>
      <c r="T624">
        <v>1</v>
      </c>
      <c r="U624" s="20">
        <v>43607</v>
      </c>
      <c r="V624" t="s">
        <v>126</v>
      </c>
      <c r="W624">
        <v>0</v>
      </c>
      <c r="X624">
        <v>0</v>
      </c>
      <c r="Y624">
        <v>0</v>
      </c>
      <c r="Z624" t="str">
        <f>Tableau_Lancer_la_requête_à_partir_de_dbfin01[[#This Row],[CATEG_ISSUER]]</f>
        <v>Finance</v>
      </c>
      <c r="AC624">
        <v>623</v>
      </c>
    </row>
    <row r="625" spans="1:29" x14ac:dyDescent="0.25">
      <c r="A625">
        <f t="shared" si="9"/>
        <v>624</v>
      </c>
      <c r="B625" t="s">
        <v>1527</v>
      </c>
      <c r="C625" t="s">
        <v>110</v>
      </c>
      <c r="D625" t="s">
        <v>160</v>
      </c>
      <c r="E625">
        <v>6</v>
      </c>
      <c r="F625" t="s">
        <v>126</v>
      </c>
      <c r="G625" t="s">
        <v>355</v>
      </c>
      <c r="H625" t="s">
        <v>126</v>
      </c>
      <c r="I625" t="s">
        <v>107</v>
      </c>
      <c r="J625" t="s">
        <v>131</v>
      </c>
      <c r="K625" t="s">
        <v>131</v>
      </c>
      <c r="L625" s="20">
        <v>43852</v>
      </c>
      <c r="M625" s="20">
        <v>43852</v>
      </c>
      <c r="N625" t="s">
        <v>1528</v>
      </c>
      <c r="O625">
        <v>0.75</v>
      </c>
      <c r="P625">
        <v>1</v>
      </c>
      <c r="Q625" s="20">
        <v>42391</v>
      </c>
      <c r="R625" t="s">
        <v>126</v>
      </c>
      <c r="S625" s="20">
        <v>41876</v>
      </c>
      <c r="T625">
        <v>1</v>
      </c>
      <c r="U625" s="20">
        <v>43852</v>
      </c>
      <c r="V625" t="s">
        <v>126</v>
      </c>
      <c r="W625">
        <v>0</v>
      </c>
      <c r="X625">
        <v>0</v>
      </c>
      <c r="Y625">
        <v>0</v>
      </c>
      <c r="Z625" t="str">
        <f>Tableau_Lancer_la_requête_à_partir_de_dbfin01[[#This Row],[CATEG_ISSUER]]</f>
        <v>Finance</v>
      </c>
      <c r="AC625">
        <v>624</v>
      </c>
    </row>
    <row r="626" spans="1:29" x14ac:dyDescent="0.25">
      <c r="A626">
        <f t="shared" si="9"/>
        <v>625</v>
      </c>
      <c r="B626" t="s">
        <v>1529</v>
      </c>
      <c r="C626" t="s">
        <v>110</v>
      </c>
      <c r="D626" t="s">
        <v>160</v>
      </c>
      <c r="E626">
        <v>10</v>
      </c>
      <c r="F626" t="s">
        <v>126</v>
      </c>
      <c r="G626" t="s">
        <v>1530</v>
      </c>
      <c r="H626" t="s">
        <v>126</v>
      </c>
      <c r="I626" t="s">
        <v>107</v>
      </c>
      <c r="J626" t="s">
        <v>131</v>
      </c>
      <c r="K626" t="s">
        <v>131</v>
      </c>
      <c r="L626" s="20">
        <v>42528</v>
      </c>
      <c r="M626" s="20">
        <v>42528</v>
      </c>
      <c r="N626" t="s">
        <v>1531</v>
      </c>
      <c r="O626">
        <v>1.5</v>
      </c>
      <c r="P626">
        <v>1</v>
      </c>
      <c r="Q626" s="20">
        <v>41797</v>
      </c>
      <c r="R626" t="s">
        <v>126</v>
      </c>
      <c r="S626" s="20">
        <v>41876</v>
      </c>
      <c r="T626">
        <v>1</v>
      </c>
      <c r="U626" s="20">
        <v>42528</v>
      </c>
      <c r="V626" t="s">
        <v>126</v>
      </c>
      <c r="W626">
        <v>0</v>
      </c>
      <c r="X626">
        <v>0</v>
      </c>
      <c r="Y626">
        <v>0</v>
      </c>
      <c r="Z626" t="str">
        <f>Tableau_Lancer_la_requête_à_partir_de_dbfin01[[#This Row],[CATEG_ISSUER]]</f>
        <v>Finance</v>
      </c>
      <c r="AC626">
        <v>625</v>
      </c>
    </row>
    <row r="627" spans="1:29" x14ac:dyDescent="0.25">
      <c r="A627">
        <f t="shared" si="9"/>
        <v>626</v>
      </c>
      <c r="B627" t="s">
        <v>1532</v>
      </c>
      <c r="C627" t="s">
        <v>648</v>
      </c>
      <c r="D627" t="s">
        <v>129</v>
      </c>
      <c r="E627">
        <v>6</v>
      </c>
      <c r="F627" t="s">
        <v>126</v>
      </c>
      <c r="G627" t="s">
        <v>503</v>
      </c>
      <c r="H627" t="s">
        <v>126</v>
      </c>
      <c r="I627" t="s">
        <v>107</v>
      </c>
      <c r="J627" t="s">
        <v>131</v>
      </c>
      <c r="K627" t="s">
        <v>131</v>
      </c>
      <c r="L627" s="20">
        <v>43014</v>
      </c>
      <c r="M627" s="20">
        <v>43014</v>
      </c>
      <c r="N627" t="s">
        <v>1533</v>
      </c>
      <c r="O627">
        <v>3.83</v>
      </c>
      <c r="P627">
        <v>1</v>
      </c>
      <c r="Q627" s="20">
        <v>40822</v>
      </c>
      <c r="R627" t="s">
        <v>126</v>
      </c>
      <c r="S627" s="20">
        <v>41876</v>
      </c>
      <c r="T627">
        <v>1</v>
      </c>
      <c r="U627" s="20">
        <v>43014</v>
      </c>
      <c r="V627" t="s">
        <v>126</v>
      </c>
      <c r="W627">
        <v>0</v>
      </c>
      <c r="X627">
        <v>0</v>
      </c>
      <c r="Y627">
        <v>0</v>
      </c>
      <c r="Z627" t="str">
        <f>Tableau_Lancer_la_requête_à_partir_de_dbfin01[[#This Row],[CATEG_ISSUER]]</f>
        <v>Corporate</v>
      </c>
      <c r="AC627">
        <v>626</v>
      </c>
    </row>
    <row r="628" spans="1:29" x14ac:dyDescent="0.25">
      <c r="A628">
        <f t="shared" si="9"/>
        <v>627</v>
      </c>
      <c r="B628" t="s">
        <v>1534</v>
      </c>
      <c r="C628" t="s">
        <v>648</v>
      </c>
      <c r="D628" t="s">
        <v>129</v>
      </c>
      <c r="E628">
        <v>6</v>
      </c>
      <c r="F628" t="s">
        <v>126</v>
      </c>
      <c r="G628" t="s">
        <v>503</v>
      </c>
      <c r="H628" t="s">
        <v>126</v>
      </c>
      <c r="I628" t="s">
        <v>107</v>
      </c>
      <c r="J628" t="s">
        <v>131</v>
      </c>
      <c r="K628" t="s">
        <v>131</v>
      </c>
      <c r="L628" s="20">
        <v>42522</v>
      </c>
      <c r="M628" s="20">
        <v>42522</v>
      </c>
      <c r="N628" t="s">
        <v>1535</v>
      </c>
      <c r="O628">
        <v>3.472</v>
      </c>
      <c r="P628">
        <v>1</v>
      </c>
      <c r="Q628" s="20">
        <v>41061</v>
      </c>
      <c r="R628" t="s">
        <v>126</v>
      </c>
      <c r="S628" s="20">
        <v>41876</v>
      </c>
      <c r="T628">
        <v>1</v>
      </c>
      <c r="U628" s="20">
        <v>42522</v>
      </c>
      <c r="V628" t="s">
        <v>126</v>
      </c>
      <c r="W628">
        <v>0</v>
      </c>
      <c r="X628">
        <v>0</v>
      </c>
      <c r="Y628">
        <v>0</v>
      </c>
      <c r="Z628" t="str">
        <f>Tableau_Lancer_la_requête_à_partir_de_dbfin01[[#This Row],[CATEG_ISSUER]]</f>
        <v>Corporate</v>
      </c>
      <c r="AC628">
        <v>627</v>
      </c>
    </row>
    <row r="629" spans="1:29" x14ac:dyDescent="0.25">
      <c r="A629">
        <f t="shared" si="9"/>
        <v>628</v>
      </c>
      <c r="B629" t="s">
        <v>1536</v>
      </c>
      <c r="C629" t="s">
        <v>648</v>
      </c>
      <c r="D629" t="s">
        <v>129</v>
      </c>
      <c r="E629">
        <v>6</v>
      </c>
      <c r="F629" t="s">
        <v>126</v>
      </c>
      <c r="G629" t="s">
        <v>503</v>
      </c>
      <c r="H629" t="s">
        <v>126</v>
      </c>
      <c r="I629" t="s">
        <v>107</v>
      </c>
      <c r="J629" t="s">
        <v>131</v>
      </c>
      <c r="K629" t="s">
        <v>131</v>
      </c>
      <c r="L629" s="20">
        <v>43514</v>
      </c>
      <c r="M629" s="20">
        <v>43514</v>
      </c>
      <c r="N629" t="s">
        <v>1537</v>
      </c>
      <c r="O629">
        <v>2.9940000000000002</v>
      </c>
      <c r="P629">
        <v>1</v>
      </c>
      <c r="Q629" s="20">
        <v>41323</v>
      </c>
      <c r="R629" t="s">
        <v>126</v>
      </c>
      <c r="S629" s="20">
        <v>41876</v>
      </c>
      <c r="T629">
        <v>1</v>
      </c>
      <c r="U629" s="20">
        <v>43514</v>
      </c>
      <c r="V629" t="s">
        <v>126</v>
      </c>
      <c r="W629">
        <v>0</v>
      </c>
      <c r="X629">
        <v>0</v>
      </c>
      <c r="Y629">
        <v>0</v>
      </c>
      <c r="Z629" t="str">
        <f>Tableau_Lancer_la_requête_à_partir_de_dbfin01[[#This Row],[CATEG_ISSUER]]</f>
        <v>Corporate</v>
      </c>
      <c r="AC629">
        <v>628</v>
      </c>
    </row>
    <row r="630" spans="1:29" x14ac:dyDescent="0.25">
      <c r="A630">
        <f t="shared" si="9"/>
        <v>629</v>
      </c>
      <c r="B630" t="s">
        <v>1538</v>
      </c>
      <c r="C630" t="s">
        <v>734</v>
      </c>
      <c r="D630" t="s">
        <v>129</v>
      </c>
      <c r="E630">
        <v>18</v>
      </c>
      <c r="F630" t="s">
        <v>126</v>
      </c>
      <c r="G630" t="s">
        <v>1539</v>
      </c>
      <c r="H630" t="s">
        <v>126</v>
      </c>
      <c r="I630" t="s">
        <v>107</v>
      </c>
      <c r="J630" t="s">
        <v>131</v>
      </c>
      <c r="K630" t="s">
        <v>131</v>
      </c>
      <c r="L630" s="20">
        <v>42709</v>
      </c>
      <c r="M630" s="20">
        <v>42709</v>
      </c>
      <c r="N630" t="s">
        <v>1540</v>
      </c>
      <c r="O630">
        <v>4.5</v>
      </c>
      <c r="P630">
        <v>1</v>
      </c>
      <c r="Q630" s="20">
        <v>39421</v>
      </c>
      <c r="R630" t="s">
        <v>126</v>
      </c>
      <c r="S630" s="20">
        <v>41876</v>
      </c>
      <c r="T630">
        <v>1</v>
      </c>
      <c r="U630" s="20">
        <v>42709</v>
      </c>
      <c r="V630" t="s">
        <v>126</v>
      </c>
      <c r="W630">
        <v>0</v>
      </c>
      <c r="X630">
        <v>0</v>
      </c>
      <c r="Y630">
        <v>0</v>
      </c>
      <c r="Z630" t="str">
        <f>Tableau_Lancer_la_requête_à_partir_de_dbfin01[[#This Row],[CATEG_ISSUER]]</f>
        <v>Corporate</v>
      </c>
      <c r="AC630">
        <v>629</v>
      </c>
    </row>
    <row r="631" spans="1:29" x14ac:dyDescent="0.25">
      <c r="A631">
        <f t="shared" si="9"/>
        <v>630</v>
      </c>
      <c r="B631" t="s">
        <v>1541</v>
      </c>
      <c r="C631" t="s">
        <v>734</v>
      </c>
      <c r="D631" t="s">
        <v>129</v>
      </c>
      <c r="E631">
        <v>9</v>
      </c>
      <c r="F631" t="s">
        <v>126</v>
      </c>
      <c r="G631" t="s">
        <v>1539</v>
      </c>
      <c r="H631" t="s">
        <v>126</v>
      </c>
      <c r="I631" t="s">
        <v>107</v>
      </c>
      <c r="J631" t="s">
        <v>131</v>
      </c>
      <c r="K631" t="s">
        <v>131</v>
      </c>
      <c r="L631" s="20">
        <v>43192</v>
      </c>
      <c r="M631" s="20">
        <v>43192</v>
      </c>
      <c r="N631" t="s">
        <v>1542</v>
      </c>
      <c r="O631">
        <v>6.875</v>
      </c>
      <c r="P631">
        <v>1</v>
      </c>
      <c r="Q631" s="20">
        <v>41366</v>
      </c>
      <c r="R631" t="s">
        <v>126</v>
      </c>
      <c r="S631" s="20">
        <v>41876</v>
      </c>
      <c r="T631">
        <v>1</v>
      </c>
      <c r="U631" s="20">
        <v>43192</v>
      </c>
      <c r="V631" t="s">
        <v>126</v>
      </c>
      <c r="W631">
        <v>0</v>
      </c>
      <c r="X631">
        <v>0</v>
      </c>
      <c r="Y631">
        <v>0</v>
      </c>
      <c r="Z631" t="str">
        <f>Tableau_Lancer_la_requête_à_partir_de_dbfin01[[#This Row],[CATEG_ISSUER]]</f>
        <v>Corporate</v>
      </c>
      <c r="AC631">
        <v>630</v>
      </c>
    </row>
    <row r="632" spans="1:29" x14ac:dyDescent="0.25">
      <c r="A632">
        <f t="shared" si="9"/>
        <v>631</v>
      </c>
      <c r="B632" t="s">
        <v>1543</v>
      </c>
      <c r="C632" t="s">
        <v>1239</v>
      </c>
      <c r="D632" t="s">
        <v>160</v>
      </c>
      <c r="E632">
        <v>8</v>
      </c>
      <c r="F632" t="s">
        <v>126</v>
      </c>
      <c r="G632" t="s">
        <v>1544</v>
      </c>
      <c r="H632" t="s">
        <v>126</v>
      </c>
      <c r="I632" t="s">
        <v>107</v>
      </c>
      <c r="J632" t="s">
        <v>131</v>
      </c>
      <c r="K632" t="s">
        <v>131</v>
      </c>
      <c r="L632" s="20">
        <v>43556</v>
      </c>
      <c r="M632" s="20">
        <v>43556</v>
      </c>
      <c r="N632" t="s">
        <v>1545</v>
      </c>
      <c r="O632">
        <v>2.375</v>
      </c>
      <c r="P632">
        <v>1</v>
      </c>
      <c r="Q632" s="20">
        <v>42095</v>
      </c>
      <c r="R632" t="s">
        <v>126</v>
      </c>
      <c r="S632" s="20">
        <v>41876</v>
      </c>
      <c r="T632">
        <v>1</v>
      </c>
      <c r="U632" s="20">
        <v>43556</v>
      </c>
      <c r="V632" t="s">
        <v>126</v>
      </c>
      <c r="W632">
        <v>0</v>
      </c>
      <c r="X632">
        <v>0</v>
      </c>
      <c r="Y632">
        <v>0</v>
      </c>
      <c r="Z632" t="str">
        <f>Tableau_Lancer_la_requête_à_partir_de_dbfin01[[#This Row],[CATEG_ISSUER]]</f>
        <v>Finance</v>
      </c>
      <c r="AC632">
        <v>631</v>
      </c>
    </row>
    <row r="633" spans="1:29" x14ac:dyDescent="0.25">
      <c r="A633">
        <f t="shared" si="9"/>
        <v>632</v>
      </c>
      <c r="B633" t="s">
        <v>1546</v>
      </c>
      <c r="C633" t="s">
        <v>704</v>
      </c>
      <c r="D633" t="s">
        <v>160</v>
      </c>
      <c r="E633">
        <v>7</v>
      </c>
      <c r="F633" t="s">
        <v>126</v>
      </c>
      <c r="G633" t="s">
        <v>1547</v>
      </c>
      <c r="H633" t="s">
        <v>126</v>
      </c>
      <c r="I633" t="s">
        <v>107</v>
      </c>
      <c r="J633" t="s">
        <v>131</v>
      </c>
      <c r="K633" t="s">
        <v>131</v>
      </c>
      <c r="L633" s="20">
        <v>43131</v>
      </c>
      <c r="M633" s="20">
        <v>43131</v>
      </c>
      <c r="N633" t="s">
        <v>1548</v>
      </c>
      <c r="O633">
        <v>2.5</v>
      </c>
      <c r="P633">
        <v>1</v>
      </c>
      <c r="Q633" s="20">
        <v>41670</v>
      </c>
      <c r="R633" t="s">
        <v>126</v>
      </c>
      <c r="S633" s="20">
        <v>41876</v>
      </c>
      <c r="T633">
        <v>1</v>
      </c>
      <c r="U633" s="20">
        <v>43131</v>
      </c>
      <c r="V633" t="s">
        <v>126</v>
      </c>
      <c r="W633">
        <v>0</v>
      </c>
      <c r="X633">
        <v>0</v>
      </c>
      <c r="Y633">
        <v>0</v>
      </c>
      <c r="Z633" t="str">
        <f>Tableau_Lancer_la_requête_à_partir_de_dbfin01[[#This Row],[CATEG_ISSUER]]</f>
        <v>Finance</v>
      </c>
      <c r="AC633">
        <v>632</v>
      </c>
    </row>
    <row r="634" spans="1:29" x14ac:dyDescent="0.25">
      <c r="A634">
        <f t="shared" si="9"/>
        <v>633</v>
      </c>
      <c r="B634" t="s">
        <v>1549</v>
      </c>
      <c r="C634" t="s">
        <v>648</v>
      </c>
      <c r="D634" t="s">
        <v>129</v>
      </c>
      <c r="E634">
        <v>9</v>
      </c>
      <c r="F634" t="s">
        <v>126</v>
      </c>
      <c r="G634" t="s">
        <v>1550</v>
      </c>
      <c r="H634" t="s">
        <v>126</v>
      </c>
      <c r="I634" t="s">
        <v>107</v>
      </c>
      <c r="J634" t="s">
        <v>131</v>
      </c>
      <c r="K634" t="s">
        <v>131</v>
      </c>
      <c r="L634" s="20">
        <v>43626</v>
      </c>
      <c r="M634" s="20">
        <v>43626</v>
      </c>
      <c r="N634" t="s">
        <v>1551</v>
      </c>
      <c r="O634">
        <v>1.125</v>
      </c>
      <c r="P634">
        <v>1</v>
      </c>
      <c r="Q634" s="20">
        <v>42165</v>
      </c>
      <c r="R634" t="s">
        <v>126</v>
      </c>
      <c r="S634" s="20">
        <v>41876</v>
      </c>
      <c r="T634">
        <v>1</v>
      </c>
      <c r="U634" s="20">
        <v>43626</v>
      </c>
      <c r="V634" t="s">
        <v>126</v>
      </c>
      <c r="W634">
        <v>0</v>
      </c>
      <c r="X634">
        <v>0</v>
      </c>
      <c r="Y634">
        <v>0</v>
      </c>
      <c r="Z634" t="str">
        <f>Tableau_Lancer_la_requête_à_partir_de_dbfin01[[#This Row],[CATEG_ISSUER]]</f>
        <v>Corporate</v>
      </c>
      <c r="AC634">
        <v>633</v>
      </c>
    </row>
    <row r="635" spans="1:29" x14ac:dyDescent="0.25">
      <c r="A635">
        <f t="shared" si="9"/>
        <v>634</v>
      </c>
      <c r="B635" t="s">
        <v>1552</v>
      </c>
      <c r="C635" t="s">
        <v>1239</v>
      </c>
      <c r="D635" t="s">
        <v>129</v>
      </c>
      <c r="E635">
        <v>8</v>
      </c>
      <c r="F635" t="s">
        <v>126</v>
      </c>
      <c r="G635" t="s">
        <v>1553</v>
      </c>
      <c r="H635" t="s">
        <v>126</v>
      </c>
      <c r="I635" t="s">
        <v>107</v>
      </c>
      <c r="J635" t="s">
        <v>131</v>
      </c>
      <c r="K635" t="s">
        <v>131</v>
      </c>
      <c r="L635" s="20">
        <v>43210</v>
      </c>
      <c r="M635" s="20">
        <v>43210</v>
      </c>
      <c r="N635" t="s">
        <v>1554</v>
      </c>
      <c r="O635">
        <v>4.625</v>
      </c>
      <c r="P635">
        <v>1</v>
      </c>
      <c r="Q635" s="20">
        <v>41019</v>
      </c>
      <c r="R635" t="s">
        <v>126</v>
      </c>
      <c r="S635" s="20">
        <v>41876</v>
      </c>
      <c r="T635">
        <v>1</v>
      </c>
      <c r="U635" s="20">
        <v>43210</v>
      </c>
      <c r="V635" t="s">
        <v>126</v>
      </c>
      <c r="W635">
        <v>0</v>
      </c>
      <c r="X635">
        <v>0</v>
      </c>
      <c r="Y635">
        <v>0</v>
      </c>
      <c r="Z635" t="str">
        <f>Tableau_Lancer_la_requête_à_partir_de_dbfin01[[#This Row],[CATEG_ISSUER]]</f>
        <v>Corporate</v>
      </c>
      <c r="AC635">
        <v>634</v>
      </c>
    </row>
    <row r="636" spans="1:29" x14ac:dyDescent="0.25">
      <c r="A636">
        <f t="shared" si="9"/>
        <v>635</v>
      </c>
      <c r="B636" t="s">
        <v>1555</v>
      </c>
      <c r="C636" t="s">
        <v>122</v>
      </c>
      <c r="D636" t="s">
        <v>160</v>
      </c>
      <c r="E636">
        <v>5</v>
      </c>
      <c r="F636" t="s">
        <v>126</v>
      </c>
      <c r="G636" t="s">
        <v>552</v>
      </c>
      <c r="H636" t="s">
        <v>126</v>
      </c>
      <c r="I636" t="s">
        <v>107</v>
      </c>
      <c r="J636" t="s">
        <v>131</v>
      </c>
      <c r="K636" t="s">
        <v>131</v>
      </c>
      <c r="L636" s="20">
        <v>43136</v>
      </c>
      <c r="M636" s="20">
        <v>43136</v>
      </c>
      <c r="N636" t="s">
        <v>1556</v>
      </c>
      <c r="O636">
        <v>4.75</v>
      </c>
      <c r="P636">
        <v>1</v>
      </c>
      <c r="Q636" s="20">
        <v>39849</v>
      </c>
      <c r="R636" t="s">
        <v>126</v>
      </c>
      <c r="S636" s="20">
        <v>41876</v>
      </c>
      <c r="T636">
        <v>1</v>
      </c>
      <c r="U636" s="20">
        <v>43136</v>
      </c>
      <c r="V636" t="s">
        <v>126</v>
      </c>
      <c r="W636">
        <v>0</v>
      </c>
      <c r="X636">
        <v>0</v>
      </c>
      <c r="Y636">
        <v>0</v>
      </c>
      <c r="Z636" t="str">
        <f>Tableau_Lancer_la_requête_à_partir_de_dbfin01[[#This Row],[CATEG_ISSUER]]</f>
        <v>Finance</v>
      </c>
      <c r="AC636">
        <v>635</v>
      </c>
    </row>
    <row r="637" spans="1:29" x14ac:dyDescent="0.25">
      <c r="A637">
        <f t="shared" si="9"/>
        <v>636</v>
      </c>
      <c r="B637" t="s">
        <v>1557</v>
      </c>
      <c r="C637" t="s">
        <v>122</v>
      </c>
      <c r="D637" t="s">
        <v>160</v>
      </c>
      <c r="E637">
        <v>5</v>
      </c>
      <c r="F637" t="s">
        <v>126</v>
      </c>
      <c r="G637" t="s">
        <v>552</v>
      </c>
      <c r="H637" t="s">
        <v>126</v>
      </c>
      <c r="I637" t="s">
        <v>107</v>
      </c>
      <c r="J637" t="s">
        <v>131</v>
      </c>
      <c r="K637" t="s">
        <v>131</v>
      </c>
      <c r="L637" s="20">
        <v>43371</v>
      </c>
      <c r="M637" s="20">
        <v>43371</v>
      </c>
      <c r="N637" t="s">
        <v>1558</v>
      </c>
      <c r="O637">
        <v>4.9000000000000004</v>
      </c>
      <c r="P637">
        <v>1</v>
      </c>
      <c r="Q637" s="20">
        <v>39719</v>
      </c>
      <c r="R637" t="s">
        <v>126</v>
      </c>
      <c r="S637" s="20">
        <v>41876</v>
      </c>
      <c r="T637">
        <v>1</v>
      </c>
      <c r="U637" s="20">
        <v>43371</v>
      </c>
      <c r="V637" t="s">
        <v>126</v>
      </c>
      <c r="W637">
        <v>0</v>
      </c>
      <c r="X637">
        <v>0</v>
      </c>
      <c r="Y637">
        <v>0</v>
      </c>
      <c r="Z637" t="str">
        <f>Tableau_Lancer_la_requête_à_partir_de_dbfin01[[#This Row],[CATEG_ISSUER]]</f>
        <v>Finance</v>
      </c>
      <c r="AC637">
        <v>636</v>
      </c>
    </row>
    <row r="638" spans="1:29" x14ac:dyDescent="0.25">
      <c r="A638">
        <f t="shared" si="9"/>
        <v>637</v>
      </c>
      <c r="B638" t="s">
        <v>1559</v>
      </c>
      <c r="C638" t="s">
        <v>122</v>
      </c>
      <c r="D638" t="s">
        <v>160</v>
      </c>
      <c r="E638">
        <v>5</v>
      </c>
      <c r="F638" t="s">
        <v>126</v>
      </c>
      <c r="G638" t="s">
        <v>552</v>
      </c>
      <c r="H638" t="s">
        <v>126</v>
      </c>
      <c r="I638" t="s">
        <v>107</v>
      </c>
      <c r="J638" t="s">
        <v>131</v>
      </c>
      <c r="K638" t="s">
        <v>131</v>
      </c>
      <c r="L638" s="20">
        <v>42846</v>
      </c>
      <c r="M638" s="20">
        <v>42846</v>
      </c>
      <c r="N638" t="s">
        <v>1560</v>
      </c>
      <c r="O638">
        <v>5</v>
      </c>
      <c r="P638">
        <v>1</v>
      </c>
      <c r="Q638" s="20">
        <v>39924</v>
      </c>
      <c r="R638" t="s">
        <v>126</v>
      </c>
      <c r="S638" s="20">
        <v>41876</v>
      </c>
      <c r="T638">
        <v>1</v>
      </c>
      <c r="U638" s="20">
        <v>42846</v>
      </c>
      <c r="V638" t="s">
        <v>126</v>
      </c>
      <c r="W638">
        <v>0</v>
      </c>
      <c r="X638">
        <v>0</v>
      </c>
      <c r="Y638">
        <v>0</v>
      </c>
      <c r="Z638" t="str">
        <f>Tableau_Lancer_la_requête_à_partir_de_dbfin01[[#This Row],[CATEG_ISSUER]]</f>
        <v>Finance</v>
      </c>
      <c r="AC638">
        <v>637</v>
      </c>
    </row>
    <row r="639" spans="1:29" x14ac:dyDescent="0.25">
      <c r="A639">
        <f t="shared" si="9"/>
        <v>638</v>
      </c>
      <c r="B639" t="s">
        <v>1561</v>
      </c>
      <c r="C639" t="s">
        <v>122</v>
      </c>
      <c r="D639" t="s">
        <v>160</v>
      </c>
      <c r="E639">
        <v>5</v>
      </c>
      <c r="F639" t="s">
        <v>126</v>
      </c>
      <c r="G639" t="s">
        <v>552</v>
      </c>
      <c r="H639" t="s">
        <v>126</v>
      </c>
      <c r="I639" t="s">
        <v>107</v>
      </c>
      <c r="J639" t="s">
        <v>131</v>
      </c>
      <c r="K639" t="s">
        <v>131</v>
      </c>
      <c r="L639" s="20">
        <v>43276</v>
      </c>
      <c r="M639" s="20">
        <v>43276</v>
      </c>
      <c r="N639" t="s">
        <v>1562</v>
      </c>
      <c r="O639">
        <v>5.5</v>
      </c>
      <c r="P639">
        <v>1</v>
      </c>
      <c r="Q639" s="20">
        <v>39989</v>
      </c>
      <c r="R639" t="s">
        <v>126</v>
      </c>
      <c r="S639" s="20">
        <v>41876</v>
      </c>
      <c r="T639">
        <v>1</v>
      </c>
      <c r="U639" s="20">
        <v>43276</v>
      </c>
      <c r="V639" t="s">
        <v>126</v>
      </c>
      <c r="W639">
        <v>0</v>
      </c>
      <c r="X639">
        <v>0</v>
      </c>
      <c r="Y639">
        <v>0</v>
      </c>
      <c r="Z639" t="str">
        <f>Tableau_Lancer_la_requête_à_partir_de_dbfin01[[#This Row],[CATEG_ISSUER]]</f>
        <v>Finance</v>
      </c>
      <c r="AC639">
        <v>638</v>
      </c>
    </row>
    <row r="640" spans="1:29" x14ac:dyDescent="0.25">
      <c r="A640">
        <f t="shared" si="9"/>
        <v>639</v>
      </c>
      <c r="B640" t="s">
        <v>1563</v>
      </c>
      <c r="C640" t="s">
        <v>122</v>
      </c>
      <c r="D640" t="s">
        <v>160</v>
      </c>
      <c r="E640">
        <v>5</v>
      </c>
      <c r="F640" t="s">
        <v>126</v>
      </c>
      <c r="G640" t="s">
        <v>552</v>
      </c>
      <c r="H640" t="s">
        <v>126</v>
      </c>
      <c r="I640" t="s">
        <v>107</v>
      </c>
      <c r="J640" t="s">
        <v>131</v>
      </c>
      <c r="K640" t="s">
        <v>131</v>
      </c>
      <c r="L640" s="20">
        <v>43480</v>
      </c>
      <c r="M640" s="20">
        <v>43480</v>
      </c>
      <c r="N640" t="s">
        <v>1564</v>
      </c>
      <c r="O640">
        <v>5.25</v>
      </c>
      <c r="P640">
        <v>1</v>
      </c>
      <c r="Q640" s="20">
        <v>40193</v>
      </c>
      <c r="R640" t="s">
        <v>126</v>
      </c>
      <c r="S640" s="20">
        <v>41876</v>
      </c>
      <c r="T640">
        <v>1</v>
      </c>
      <c r="U640" s="20">
        <v>43480</v>
      </c>
      <c r="V640" t="s">
        <v>126</v>
      </c>
      <c r="W640">
        <v>0</v>
      </c>
      <c r="X640">
        <v>0</v>
      </c>
      <c r="Y640">
        <v>0</v>
      </c>
      <c r="Z640" t="str">
        <f>Tableau_Lancer_la_requête_à_partir_de_dbfin01[[#This Row],[CATEG_ISSUER]]</f>
        <v>Finance</v>
      </c>
      <c r="AC640">
        <v>639</v>
      </c>
    </row>
    <row r="641" spans="1:29" x14ac:dyDescent="0.25">
      <c r="A641">
        <f t="shared" si="9"/>
        <v>640</v>
      </c>
      <c r="B641" t="s">
        <v>1565</v>
      </c>
      <c r="C641" t="s">
        <v>122</v>
      </c>
      <c r="D641" t="s">
        <v>160</v>
      </c>
      <c r="E641">
        <v>5</v>
      </c>
      <c r="F641" t="s">
        <v>126</v>
      </c>
      <c r="G641" t="s">
        <v>552</v>
      </c>
      <c r="H641" t="s">
        <v>126</v>
      </c>
      <c r="I641" t="s">
        <v>107</v>
      </c>
      <c r="J641" t="s">
        <v>131</v>
      </c>
      <c r="K641" t="s">
        <v>131</v>
      </c>
      <c r="L641" s="20">
        <v>42751</v>
      </c>
      <c r="M641" s="20">
        <v>42751</v>
      </c>
      <c r="N641" t="s">
        <v>1566</v>
      </c>
      <c r="O641">
        <v>5.0999999999999996</v>
      </c>
      <c r="P641">
        <v>1</v>
      </c>
      <c r="Q641" s="20">
        <v>40194</v>
      </c>
      <c r="R641" t="s">
        <v>126</v>
      </c>
      <c r="S641" s="20">
        <v>41876</v>
      </c>
      <c r="T641">
        <v>1</v>
      </c>
      <c r="U641" s="20">
        <v>42751</v>
      </c>
      <c r="V641" t="s">
        <v>126</v>
      </c>
      <c r="W641">
        <v>0</v>
      </c>
      <c r="X641">
        <v>0</v>
      </c>
      <c r="Y641">
        <v>0</v>
      </c>
      <c r="Z641" t="str">
        <f>Tableau_Lancer_la_requête_à_partir_de_dbfin01[[#This Row],[CATEG_ISSUER]]</f>
        <v>Finance</v>
      </c>
      <c r="AC641">
        <v>640</v>
      </c>
    </row>
    <row r="642" spans="1:29" x14ac:dyDescent="0.25">
      <c r="A642">
        <f t="shared" ref="A642:A705" si="10">AC642</f>
        <v>641</v>
      </c>
      <c r="B642" t="s">
        <v>1567</v>
      </c>
      <c r="C642" t="s">
        <v>122</v>
      </c>
      <c r="D642" t="s">
        <v>160</v>
      </c>
      <c r="E642">
        <v>5</v>
      </c>
      <c r="F642" t="s">
        <v>126</v>
      </c>
      <c r="G642" t="s">
        <v>552</v>
      </c>
      <c r="H642" t="s">
        <v>126</v>
      </c>
      <c r="I642" t="s">
        <v>107</v>
      </c>
      <c r="J642" t="s">
        <v>131</v>
      </c>
      <c r="K642" t="s">
        <v>131</v>
      </c>
      <c r="L642" s="20">
        <v>43116</v>
      </c>
      <c r="M642" s="20">
        <v>43116</v>
      </c>
      <c r="N642" t="s">
        <v>1568</v>
      </c>
      <c r="O642">
        <v>5.25</v>
      </c>
      <c r="P642">
        <v>1</v>
      </c>
      <c r="Q642" s="20">
        <v>40194</v>
      </c>
      <c r="R642" t="s">
        <v>126</v>
      </c>
      <c r="S642" s="20">
        <v>41876</v>
      </c>
      <c r="T642">
        <v>1</v>
      </c>
      <c r="U642" s="20">
        <v>43116</v>
      </c>
      <c r="V642" t="s">
        <v>126</v>
      </c>
      <c r="W642">
        <v>0</v>
      </c>
      <c r="X642">
        <v>0</v>
      </c>
      <c r="Y642">
        <v>0</v>
      </c>
      <c r="Z642" t="str">
        <f>Tableau_Lancer_la_requête_à_partir_de_dbfin01[[#This Row],[CATEG_ISSUER]]</f>
        <v>Finance</v>
      </c>
      <c r="AC642">
        <v>641</v>
      </c>
    </row>
    <row r="643" spans="1:29" x14ac:dyDescent="0.25">
      <c r="A643">
        <f t="shared" si="10"/>
        <v>642</v>
      </c>
      <c r="B643" t="s">
        <v>1569</v>
      </c>
      <c r="C643" t="s">
        <v>244</v>
      </c>
      <c r="D643" t="s">
        <v>129</v>
      </c>
      <c r="E643">
        <v>10</v>
      </c>
      <c r="F643" t="s">
        <v>126</v>
      </c>
      <c r="G643" t="s">
        <v>1570</v>
      </c>
      <c r="H643" t="s">
        <v>126</v>
      </c>
      <c r="I643" t="s">
        <v>107</v>
      </c>
      <c r="J643" t="s">
        <v>131</v>
      </c>
      <c r="K643" t="s">
        <v>131</v>
      </c>
      <c r="L643" s="20">
        <v>43354</v>
      </c>
      <c r="M643" s="20">
        <v>43354</v>
      </c>
      <c r="N643" t="s">
        <v>1571</v>
      </c>
      <c r="O643">
        <v>3.7789999999999999</v>
      </c>
      <c r="P643">
        <v>1</v>
      </c>
      <c r="Q643" s="20">
        <v>41893</v>
      </c>
      <c r="R643" t="s">
        <v>126</v>
      </c>
      <c r="S643" s="20">
        <v>41876</v>
      </c>
      <c r="T643">
        <v>1</v>
      </c>
      <c r="U643" s="20">
        <v>43354</v>
      </c>
      <c r="V643" t="s">
        <v>126</v>
      </c>
      <c r="W643">
        <v>0</v>
      </c>
      <c r="X643">
        <v>0</v>
      </c>
      <c r="Y643">
        <v>0</v>
      </c>
      <c r="Z643" t="str">
        <f>Tableau_Lancer_la_requête_à_partir_de_dbfin01[[#This Row],[CATEG_ISSUER]]</f>
        <v>Corporate</v>
      </c>
      <c r="AC643">
        <v>642</v>
      </c>
    </row>
    <row r="644" spans="1:29" x14ac:dyDescent="0.25">
      <c r="A644">
        <f t="shared" si="10"/>
        <v>643</v>
      </c>
      <c r="B644" t="s">
        <v>1572</v>
      </c>
      <c r="C644" t="s">
        <v>122</v>
      </c>
      <c r="D644" t="s">
        <v>160</v>
      </c>
      <c r="E644">
        <v>5</v>
      </c>
      <c r="F644" t="s">
        <v>126</v>
      </c>
      <c r="G644" t="s">
        <v>552</v>
      </c>
      <c r="H644" t="s">
        <v>126</v>
      </c>
      <c r="I644" t="s">
        <v>107</v>
      </c>
      <c r="J644" t="s">
        <v>131</v>
      </c>
      <c r="K644" t="s">
        <v>131</v>
      </c>
      <c r="L644" s="20">
        <v>43544</v>
      </c>
      <c r="M644" s="20">
        <v>43544</v>
      </c>
      <c r="N644" t="s">
        <v>1573</v>
      </c>
      <c r="O644">
        <v>4.75</v>
      </c>
      <c r="P644">
        <v>1</v>
      </c>
      <c r="Q644" s="20">
        <v>40257</v>
      </c>
      <c r="R644" t="s">
        <v>126</v>
      </c>
      <c r="S644" s="20">
        <v>41876</v>
      </c>
      <c r="T644">
        <v>1</v>
      </c>
      <c r="U644" s="20">
        <v>43544</v>
      </c>
      <c r="V644" t="s">
        <v>126</v>
      </c>
      <c r="W644">
        <v>0</v>
      </c>
      <c r="X644">
        <v>0</v>
      </c>
      <c r="Y644">
        <v>0</v>
      </c>
      <c r="Z644" t="str">
        <f>Tableau_Lancer_la_requête_à_partir_de_dbfin01[[#This Row],[CATEG_ISSUER]]</f>
        <v>Finance</v>
      </c>
      <c r="AC644">
        <v>643</v>
      </c>
    </row>
    <row r="645" spans="1:29" x14ac:dyDescent="0.25">
      <c r="A645">
        <f t="shared" si="10"/>
        <v>644</v>
      </c>
      <c r="B645" t="s">
        <v>1574</v>
      </c>
      <c r="C645" t="s">
        <v>122</v>
      </c>
      <c r="D645" t="s">
        <v>160</v>
      </c>
      <c r="E645">
        <v>5</v>
      </c>
      <c r="F645" t="s">
        <v>126</v>
      </c>
      <c r="G645" t="s">
        <v>552</v>
      </c>
      <c r="H645" t="s">
        <v>126</v>
      </c>
      <c r="I645" t="s">
        <v>107</v>
      </c>
      <c r="J645" t="s">
        <v>131</v>
      </c>
      <c r="K645" t="s">
        <v>131</v>
      </c>
      <c r="L645" s="20">
        <v>42471</v>
      </c>
      <c r="M645" s="20">
        <v>42471</v>
      </c>
      <c r="N645" t="s">
        <v>1575</v>
      </c>
      <c r="O645">
        <v>4</v>
      </c>
      <c r="P645">
        <v>1</v>
      </c>
      <c r="Q645" s="20">
        <v>40279</v>
      </c>
      <c r="R645" t="s">
        <v>126</v>
      </c>
      <c r="S645" s="20">
        <v>41876</v>
      </c>
      <c r="T645">
        <v>1</v>
      </c>
      <c r="U645" s="20">
        <v>42471</v>
      </c>
      <c r="V645" t="s">
        <v>126</v>
      </c>
      <c r="W645">
        <v>0</v>
      </c>
      <c r="X645">
        <v>0</v>
      </c>
      <c r="Y645">
        <v>0</v>
      </c>
      <c r="Z645" t="str">
        <f>Tableau_Lancer_la_requête_à_partir_de_dbfin01[[#This Row],[CATEG_ISSUER]]</f>
        <v>Finance</v>
      </c>
      <c r="AC645">
        <v>644</v>
      </c>
    </row>
    <row r="646" spans="1:29" x14ac:dyDescent="0.25">
      <c r="A646">
        <f t="shared" si="10"/>
        <v>645</v>
      </c>
      <c r="B646" t="s">
        <v>1576</v>
      </c>
      <c r="C646" t="s">
        <v>122</v>
      </c>
      <c r="D646" t="s">
        <v>160</v>
      </c>
      <c r="E646">
        <v>5</v>
      </c>
      <c r="F646" t="s">
        <v>126</v>
      </c>
      <c r="G646" t="s">
        <v>552</v>
      </c>
      <c r="H646" t="s">
        <v>126</v>
      </c>
      <c r="I646" t="s">
        <v>107</v>
      </c>
      <c r="J646" t="s">
        <v>131</v>
      </c>
      <c r="K646" t="s">
        <v>131</v>
      </c>
      <c r="L646" s="20">
        <v>42639</v>
      </c>
      <c r="M646" s="20">
        <v>42639</v>
      </c>
      <c r="N646" t="s">
        <v>1577</v>
      </c>
      <c r="O646">
        <v>4.125</v>
      </c>
      <c r="P646">
        <v>1</v>
      </c>
      <c r="Q646" s="20">
        <v>40447</v>
      </c>
      <c r="R646" t="s">
        <v>126</v>
      </c>
      <c r="S646" s="20">
        <v>41876</v>
      </c>
      <c r="T646">
        <v>1</v>
      </c>
      <c r="U646" s="20">
        <v>42639</v>
      </c>
      <c r="V646" t="s">
        <v>126</v>
      </c>
      <c r="W646">
        <v>0</v>
      </c>
      <c r="X646">
        <v>0</v>
      </c>
      <c r="Y646">
        <v>0</v>
      </c>
      <c r="Z646" t="str">
        <f>Tableau_Lancer_la_requête_à_partir_de_dbfin01[[#This Row],[CATEG_ISSUER]]</f>
        <v>Finance</v>
      </c>
      <c r="AC646">
        <v>645</v>
      </c>
    </row>
    <row r="647" spans="1:29" x14ac:dyDescent="0.25">
      <c r="A647">
        <f t="shared" si="10"/>
        <v>646</v>
      </c>
      <c r="B647" t="s">
        <v>1578</v>
      </c>
      <c r="C647" t="s">
        <v>122</v>
      </c>
      <c r="D647" t="s">
        <v>160</v>
      </c>
      <c r="E647">
        <v>5</v>
      </c>
      <c r="F647" t="s">
        <v>126</v>
      </c>
      <c r="G647" t="s">
        <v>552</v>
      </c>
      <c r="H647" t="s">
        <v>126</v>
      </c>
      <c r="I647" t="s">
        <v>107</v>
      </c>
      <c r="J647" t="s">
        <v>131</v>
      </c>
      <c r="K647" t="s">
        <v>131</v>
      </c>
      <c r="L647" s="20">
        <v>43059</v>
      </c>
      <c r="M647" s="20">
        <v>43059</v>
      </c>
      <c r="N647" t="s">
        <v>1579</v>
      </c>
      <c r="O647">
        <v>4</v>
      </c>
      <c r="P647">
        <v>1</v>
      </c>
      <c r="Q647" s="20">
        <v>40502</v>
      </c>
      <c r="R647" t="s">
        <v>126</v>
      </c>
      <c r="S647" s="20">
        <v>41876</v>
      </c>
      <c r="T647">
        <v>1</v>
      </c>
      <c r="U647" s="20">
        <v>43059</v>
      </c>
      <c r="V647" t="s">
        <v>126</v>
      </c>
      <c r="W647">
        <v>0</v>
      </c>
      <c r="X647">
        <v>0</v>
      </c>
      <c r="Y647">
        <v>0</v>
      </c>
      <c r="Z647" t="str">
        <f>Tableau_Lancer_la_requête_à_partir_de_dbfin01[[#This Row],[CATEG_ISSUER]]</f>
        <v>Finance</v>
      </c>
      <c r="AC647">
        <v>646</v>
      </c>
    </row>
    <row r="648" spans="1:29" x14ac:dyDescent="0.25">
      <c r="A648">
        <f t="shared" si="10"/>
        <v>647</v>
      </c>
      <c r="B648" t="s">
        <v>1580</v>
      </c>
      <c r="C648" t="s">
        <v>122</v>
      </c>
      <c r="D648" t="s">
        <v>160</v>
      </c>
      <c r="E648">
        <v>5</v>
      </c>
      <c r="F648" t="s">
        <v>126</v>
      </c>
      <c r="G648" t="s">
        <v>552</v>
      </c>
      <c r="H648" t="s">
        <v>126</v>
      </c>
      <c r="I648" t="s">
        <v>107</v>
      </c>
      <c r="J648" t="s">
        <v>131</v>
      </c>
      <c r="K648" t="s">
        <v>131</v>
      </c>
      <c r="L648" s="20">
        <v>43483</v>
      </c>
      <c r="M648" s="20">
        <v>43483</v>
      </c>
      <c r="N648" t="s">
        <v>1581</v>
      </c>
      <c r="O648">
        <v>3.75</v>
      </c>
      <c r="P648">
        <v>1</v>
      </c>
      <c r="Q648" s="20">
        <v>40926</v>
      </c>
      <c r="R648" t="s">
        <v>126</v>
      </c>
      <c r="S648" s="20">
        <v>41876</v>
      </c>
      <c r="T648">
        <v>1</v>
      </c>
      <c r="U648" s="20">
        <v>43483</v>
      </c>
      <c r="V648" t="s">
        <v>126</v>
      </c>
      <c r="W648">
        <v>0</v>
      </c>
      <c r="X648">
        <v>0</v>
      </c>
      <c r="Y648">
        <v>0</v>
      </c>
      <c r="Z648" t="str">
        <f>Tableau_Lancer_la_requête_à_partir_de_dbfin01[[#This Row],[CATEG_ISSUER]]</f>
        <v>Finance</v>
      </c>
      <c r="AC648">
        <v>647</v>
      </c>
    </row>
    <row r="649" spans="1:29" x14ac:dyDescent="0.25">
      <c r="A649">
        <f t="shared" si="10"/>
        <v>648</v>
      </c>
      <c r="B649" t="s">
        <v>1582</v>
      </c>
      <c r="C649" t="s">
        <v>122</v>
      </c>
      <c r="D649" t="s">
        <v>160</v>
      </c>
      <c r="E649">
        <v>5</v>
      </c>
      <c r="F649" t="s">
        <v>126</v>
      </c>
      <c r="G649" t="s">
        <v>552</v>
      </c>
      <c r="H649" t="s">
        <v>126</v>
      </c>
      <c r="I649" t="s">
        <v>107</v>
      </c>
      <c r="J649" t="s">
        <v>131</v>
      </c>
      <c r="K649" t="s">
        <v>131</v>
      </c>
      <c r="L649" s="20">
        <v>42902</v>
      </c>
      <c r="M649" s="20">
        <v>42902</v>
      </c>
      <c r="N649" t="s">
        <v>1583</v>
      </c>
      <c r="O649">
        <v>3.5</v>
      </c>
      <c r="P649">
        <v>1</v>
      </c>
      <c r="Q649" s="20">
        <v>41076</v>
      </c>
      <c r="R649" t="s">
        <v>126</v>
      </c>
      <c r="S649" s="20">
        <v>41876</v>
      </c>
      <c r="T649">
        <v>1</v>
      </c>
      <c r="U649" s="20">
        <v>42902</v>
      </c>
      <c r="V649" t="s">
        <v>126</v>
      </c>
      <c r="W649">
        <v>0</v>
      </c>
      <c r="X649">
        <v>0</v>
      </c>
      <c r="Y649">
        <v>0</v>
      </c>
      <c r="Z649" t="str">
        <f>Tableau_Lancer_la_requête_à_partir_de_dbfin01[[#This Row],[CATEG_ISSUER]]</f>
        <v>Finance</v>
      </c>
      <c r="AC649">
        <v>648</v>
      </c>
    </row>
    <row r="650" spans="1:29" x14ac:dyDescent="0.25">
      <c r="A650">
        <f t="shared" si="10"/>
        <v>649</v>
      </c>
      <c r="B650" t="s">
        <v>1584</v>
      </c>
      <c r="C650" t="s">
        <v>1239</v>
      </c>
      <c r="D650" t="s">
        <v>160</v>
      </c>
      <c r="E650">
        <v>4</v>
      </c>
      <c r="F650" t="s">
        <v>126</v>
      </c>
      <c r="G650" t="s">
        <v>1585</v>
      </c>
      <c r="H650" t="s">
        <v>126</v>
      </c>
      <c r="I650" t="s">
        <v>107</v>
      </c>
      <c r="J650" t="s">
        <v>131</v>
      </c>
      <c r="K650" t="s">
        <v>131</v>
      </c>
      <c r="L650" s="20">
        <v>42802</v>
      </c>
      <c r="M650" s="20">
        <v>42802</v>
      </c>
      <c r="N650" t="s">
        <v>1586</v>
      </c>
      <c r="O650">
        <v>4</v>
      </c>
      <c r="P650">
        <v>1</v>
      </c>
      <c r="Q650" s="20">
        <v>40610</v>
      </c>
      <c r="R650" t="s">
        <v>126</v>
      </c>
      <c r="S650" s="20">
        <v>41876</v>
      </c>
      <c r="T650">
        <v>1</v>
      </c>
      <c r="U650" s="20">
        <v>42802</v>
      </c>
      <c r="V650" t="s">
        <v>126</v>
      </c>
      <c r="W650">
        <v>0</v>
      </c>
      <c r="X650">
        <v>0</v>
      </c>
      <c r="Y650">
        <v>0</v>
      </c>
      <c r="Z650" t="str">
        <f>Tableau_Lancer_la_requête_à_partir_de_dbfin01[[#This Row],[CATEG_ISSUER]]</f>
        <v>Finance</v>
      </c>
      <c r="AC650">
        <v>649</v>
      </c>
    </row>
    <row r="651" spans="1:29" x14ac:dyDescent="0.25">
      <c r="A651">
        <f t="shared" si="10"/>
        <v>650</v>
      </c>
      <c r="B651" t="s">
        <v>1587</v>
      </c>
      <c r="C651" t="s">
        <v>1239</v>
      </c>
      <c r="D651" t="s">
        <v>160</v>
      </c>
      <c r="E651">
        <v>4</v>
      </c>
      <c r="F651" t="s">
        <v>126</v>
      </c>
      <c r="G651" t="s">
        <v>1585</v>
      </c>
      <c r="H651" t="s">
        <v>126</v>
      </c>
      <c r="I651" t="s">
        <v>107</v>
      </c>
      <c r="J651" t="s">
        <v>131</v>
      </c>
      <c r="K651" t="s">
        <v>131</v>
      </c>
      <c r="L651" s="20">
        <v>43243</v>
      </c>
      <c r="M651" s="20">
        <v>43243</v>
      </c>
      <c r="N651" t="s">
        <v>1588</v>
      </c>
      <c r="O651">
        <v>1.25</v>
      </c>
      <c r="P651">
        <v>1</v>
      </c>
      <c r="Q651" s="20">
        <v>41782</v>
      </c>
      <c r="R651" t="s">
        <v>126</v>
      </c>
      <c r="S651" s="20">
        <v>41876</v>
      </c>
      <c r="T651">
        <v>1</v>
      </c>
      <c r="U651" s="20">
        <v>43243</v>
      </c>
      <c r="V651" t="s">
        <v>126</v>
      </c>
      <c r="W651">
        <v>0</v>
      </c>
      <c r="X651">
        <v>0</v>
      </c>
      <c r="Y651">
        <v>0</v>
      </c>
      <c r="Z651" t="str">
        <f>Tableau_Lancer_la_requête_à_partir_de_dbfin01[[#This Row],[CATEG_ISSUER]]</f>
        <v>Finance</v>
      </c>
      <c r="AC651">
        <v>650</v>
      </c>
    </row>
    <row r="652" spans="1:29" x14ac:dyDescent="0.25">
      <c r="A652">
        <f t="shared" si="10"/>
        <v>651</v>
      </c>
      <c r="B652" t="s">
        <v>1589</v>
      </c>
      <c r="C652" t="s">
        <v>128</v>
      </c>
      <c r="D652" t="s">
        <v>160</v>
      </c>
      <c r="E652">
        <v>7</v>
      </c>
      <c r="F652" t="s">
        <v>126</v>
      </c>
      <c r="G652" t="s">
        <v>657</v>
      </c>
      <c r="H652" t="s">
        <v>126</v>
      </c>
      <c r="I652" t="s">
        <v>107</v>
      </c>
      <c r="J652" t="s">
        <v>131</v>
      </c>
      <c r="K652" t="s">
        <v>131</v>
      </c>
      <c r="L652" s="20">
        <v>43679</v>
      </c>
      <c r="M652" s="20">
        <v>43679</v>
      </c>
      <c r="N652" t="s">
        <v>1590</v>
      </c>
      <c r="O652">
        <v>5</v>
      </c>
      <c r="P652">
        <v>1</v>
      </c>
      <c r="Q652" s="20">
        <v>38566</v>
      </c>
      <c r="R652" t="s">
        <v>126</v>
      </c>
      <c r="S652" s="20">
        <v>41876</v>
      </c>
      <c r="T652">
        <v>1</v>
      </c>
      <c r="U652" s="20">
        <v>43679</v>
      </c>
      <c r="V652" t="s">
        <v>126</v>
      </c>
      <c r="W652">
        <v>0</v>
      </c>
      <c r="X652">
        <v>0</v>
      </c>
      <c r="Y652">
        <v>0</v>
      </c>
      <c r="Z652" t="str">
        <f>Tableau_Lancer_la_requête_à_partir_de_dbfin01[[#This Row],[CATEG_ISSUER]]</f>
        <v>Finance</v>
      </c>
      <c r="AC652">
        <v>651</v>
      </c>
    </row>
    <row r="653" spans="1:29" x14ac:dyDescent="0.25">
      <c r="A653">
        <f t="shared" si="10"/>
        <v>652</v>
      </c>
      <c r="B653" t="s">
        <v>1591</v>
      </c>
      <c r="C653" t="s">
        <v>128</v>
      </c>
      <c r="D653" t="s">
        <v>160</v>
      </c>
      <c r="E653">
        <v>7</v>
      </c>
      <c r="F653" t="s">
        <v>126</v>
      </c>
      <c r="G653" t="s">
        <v>657</v>
      </c>
      <c r="H653" t="s">
        <v>126</v>
      </c>
      <c r="I653" t="s">
        <v>107</v>
      </c>
      <c r="J653" t="s">
        <v>131</v>
      </c>
      <c r="K653" t="s">
        <v>131</v>
      </c>
      <c r="L653" s="20">
        <v>43406</v>
      </c>
      <c r="M653" s="20">
        <v>43406</v>
      </c>
      <c r="N653" t="s">
        <v>1592</v>
      </c>
      <c r="O653">
        <v>4.375</v>
      </c>
      <c r="P653">
        <v>1</v>
      </c>
      <c r="Q653" s="20">
        <v>39388</v>
      </c>
      <c r="R653" t="s">
        <v>126</v>
      </c>
      <c r="S653" s="20">
        <v>41876</v>
      </c>
      <c r="T653">
        <v>1</v>
      </c>
      <c r="U653" s="20">
        <v>43406</v>
      </c>
      <c r="V653" t="s">
        <v>126</v>
      </c>
      <c r="W653">
        <v>0</v>
      </c>
      <c r="X653">
        <v>0</v>
      </c>
      <c r="Y653">
        <v>0</v>
      </c>
      <c r="Z653" t="str">
        <f>Tableau_Lancer_la_requête_à_partir_de_dbfin01[[#This Row],[CATEG_ISSUER]]</f>
        <v>Finance</v>
      </c>
      <c r="AC653">
        <v>652</v>
      </c>
    </row>
    <row r="654" spans="1:29" x14ac:dyDescent="0.25">
      <c r="A654">
        <f t="shared" si="10"/>
        <v>653</v>
      </c>
      <c r="B654" t="s">
        <v>1593</v>
      </c>
      <c r="C654" t="s">
        <v>128</v>
      </c>
      <c r="D654" t="s">
        <v>160</v>
      </c>
      <c r="E654">
        <v>7</v>
      </c>
      <c r="F654" t="s">
        <v>126</v>
      </c>
      <c r="G654" t="s">
        <v>657</v>
      </c>
      <c r="H654" t="s">
        <v>126</v>
      </c>
      <c r="I654" t="s">
        <v>107</v>
      </c>
      <c r="J654" t="s">
        <v>131</v>
      </c>
      <c r="K654" t="s">
        <v>131</v>
      </c>
      <c r="L654" s="20">
        <v>42765</v>
      </c>
      <c r="M654" s="20">
        <v>42765</v>
      </c>
      <c r="N654" t="s">
        <v>1594</v>
      </c>
      <c r="O654">
        <v>4.375</v>
      </c>
      <c r="P654">
        <v>1</v>
      </c>
      <c r="Q654" s="20">
        <v>39477</v>
      </c>
      <c r="R654" t="s">
        <v>126</v>
      </c>
      <c r="S654" s="20">
        <v>41876</v>
      </c>
      <c r="T654">
        <v>1</v>
      </c>
      <c r="U654" s="20">
        <v>42765</v>
      </c>
      <c r="V654" t="s">
        <v>126</v>
      </c>
      <c r="W654">
        <v>0</v>
      </c>
      <c r="X654">
        <v>0</v>
      </c>
      <c r="Y654">
        <v>0</v>
      </c>
      <c r="Z654" t="str">
        <f>Tableau_Lancer_la_requête_à_partir_de_dbfin01[[#This Row],[CATEG_ISSUER]]</f>
        <v>Finance</v>
      </c>
      <c r="AC654">
        <v>653</v>
      </c>
    </row>
    <row r="655" spans="1:29" x14ac:dyDescent="0.25">
      <c r="A655">
        <f t="shared" si="10"/>
        <v>654</v>
      </c>
      <c r="B655" t="s">
        <v>1595</v>
      </c>
      <c r="C655" t="s">
        <v>128</v>
      </c>
      <c r="D655" t="s">
        <v>160</v>
      </c>
      <c r="E655">
        <v>7</v>
      </c>
      <c r="F655" t="s">
        <v>126</v>
      </c>
      <c r="G655" t="s">
        <v>657</v>
      </c>
      <c r="H655" t="s">
        <v>126</v>
      </c>
      <c r="I655" t="s">
        <v>107</v>
      </c>
      <c r="J655" t="s">
        <v>131</v>
      </c>
      <c r="K655" t="s">
        <v>131</v>
      </c>
      <c r="L655" s="20">
        <v>43129</v>
      </c>
      <c r="M655" s="20">
        <v>43129</v>
      </c>
      <c r="N655" t="s">
        <v>1596</v>
      </c>
      <c r="O655">
        <v>1.75</v>
      </c>
      <c r="P655">
        <v>1</v>
      </c>
      <c r="Q655" s="20">
        <v>41668</v>
      </c>
      <c r="R655" t="s">
        <v>126</v>
      </c>
      <c r="S655" s="20">
        <v>41876</v>
      </c>
      <c r="T655">
        <v>1</v>
      </c>
      <c r="U655" s="20">
        <v>43129</v>
      </c>
      <c r="V655" t="s">
        <v>126</v>
      </c>
      <c r="W655">
        <v>0</v>
      </c>
      <c r="X655">
        <v>0</v>
      </c>
      <c r="Y655">
        <v>0</v>
      </c>
      <c r="Z655" t="str">
        <f>Tableau_Lancer_la_requête_à_partir_de_dbfin01[[#This Row],[CATEG_ISSUER]]</f>
        <v>Finance</v>
      </c>
      <c r="AC655">
        <v>654</v>
      </c>
    </row>
    <row r="656" spans="1:29" x14ac:dyDescent="0.25">
      <c r="A656">
        <f t="shared" si="10"/>
        <v>655</v>
      </c>
      <c r="B656" t="s">
        <v>1597</v>
      </c>
      <c r="C656" t="s">
        <v>244</v>
      </c>
      <c r="D656" t="s">
        <v>160</v>
      </c>
      <c r="E656">
        <v>9</v>
      </c>
      <c r="F656" t="s">
        <v>126</v>
      </c>
      <c r="G656" t="s">
        <v>1598</v>
      </c>
      <c r="H656" t="s">
        <v>126</v>
      </c>
      <c r="I656" t="s">
        <v>107</v>
      </c>
      <c r="J656" t="s">
        <v>131</v>
      </c>
      <c r="K656" t="s">
        <v>131</v>
      </c>
      <c r="L656" s="20">
        <v>43130</v>
      </c>
      <c r="M656" s="20">
        <v>43130</v>
      </c>
      <c r="N656" t="s">
        <v>1599</v>
      </c>
      <c r="O656">
        <v>3.964</v>
      </c>
      <c r="P656">
        <v>1</v>
      </c>
      <c r="Q656" s="20">
        <v>41669</v>
      </c>
      <c r="R656" t="s">
        <v>126</v>
      </c>
      <c r="S656" s="20">
        <v>41876</v>
      </c>
      <c r="T656">
        <v>1</v>
      </c>
      <c r="U656" s="20">
        <v>43130</v>
      </c>
      <c r="V656" t="s">
        <v>126</v>
      </c>
      <c r="W656">
        <v>0</v>
      </c>
      <c r="X656">
        <v>0</v>
      </c>
      <c r="Y656">
        <v>0</v>
      </c>
      <c r="Z656" t="str">
        <f>Tableau_Lancer_la_requête_à_partir_de_dbfin01[[#This Row],[CATEG_ISSUER]]</f>
        <v>Finance</v>
      </c>
      <c r="AC656">
        <v>655</v>
      </c>
    </row>
    <row r="657" spans="1:29" x14ac:dyDescent="0.25">
      <c r="A657">
        <f t="shared" si="10"/>
        <v>656</v>
      </c>
      <c r="B657" t="s">
        <v>1600</v>
      </c>
      <c r="C657" t="s">
        <v>244</v>
      </c>
      <c r="D657" t="s">
        <v>160</v>
      </c>
      <c r="E657">
        <v>9</v>
      </c>
      <c r="F657" t="s">
        <v>126</v>
      </c>
      <c r="G657" t="s">
        <v>1598</v>
      </c>
      <c r="H657" t="s">
        <v>126</v>
      </c>
      <c r="I657" t="s">
        <v>107</v>
      </c>
      <c r="J657" t="s">
        <v>131</v>
      </c>
      <c r="K657" t="s">
        <v>131</v>
      </c>
      <c r="L657" s="20">
        <v>43234</v>
      </c>
      <c r="M657" s="20">
        <v>43234</v>
      </c>
      <c r="N657" t="s">
        <v>1601</v>
      </c>
      <c r="O657">
        <v>3.125</v>
      </c>
      <c r="P657">
        <v>1</v>
      </c>
      <c r="Q657" s="20">
        <v>41773</v>
      </c>
      <c r="R657" t="s">
        <v>126</v>
      </c>
      <c r="S657" s="20">
        <v>41876</v>
      </c>
      <c r="T657">
        <v>1</v>
      </c>
      <c r="U657" s="20">
        <v>43234</v>
      </c>
      <c r="V657" t="s">
        <v>126</v>
      </c>
      <c r="W657">
        <v>0</v>
      </c>
      <c r="X657">
        <v>0</v>
      </c>
      <c r="Y657">
        <v>0</v>
      </c>
      <c r="Z657" t="str">
        <f>Tableau_Lancer_la_requête_à_partir_de_dbfin01[[#This Row],[CATEG_ISSUER]]</f>
        <v>Finance</v>
      </c>
      <c r="AC657">
        <v>656</v>
      </c>
    </row>
    <row r="658" spans="1:29" x14ac:dyDescent="0.25">
      <c r="A658">
        <f t="shared" si="10"/>
        <v>657</v>
      </c>
      <c r="B658" t="s">
        <v>1602</v>
      </c>
      <c r="C658" t="s">
        <v>244</v>
      </c>
      <c r="D658" t="s">
        <v>160</v>
      </c>
      <c r="E658">
        <v>9</v>
      </c>
      <c r="F658" t="s">
        <v>126</v>
      </c>
      <c r="G658" t="s">
        <v>1598</v>
      </c>
      <c r="H658" t="s">
        <v>126</v>
      </c>
      <c r="I658" t="s">
        <v>107</v>
      </c>
      <c r="J658" t="s">
        <v>131</v>
      </c>
      <c r="K658" t="s">
        <v>131</v>
      </c>
      <c r="L658" s="20">
        <v>42843</v>
      </c>
      <c r="M658" s="20">
        <v>42843</v>
      </c>
      <c r="N658" t="s">
        <v>1603</v>
      </c>
      <c r="O658">
        <v>2.5</v>
      </c>
      <c r="P658">
        <v>1</v>
      </c>
      <c r="Q658" s="20">
        <v>41747</v>
      </c>
      <c r="R658" t="s">
        <v>126</v>
      </c>
      <c r="S658" s="20">
        <v>41876</v>
      </c>
      <c r="T658">
        <v>1</v>
      </c>
      <c r="U658" s="20">
        <v>42843</v>
      </c>
      <c r="V658" t="s">
        <v>126</v>
      </c>
      <c r="W658">
        <v>0</v>
      </c>
      <c r="X658">
        <v>0</v>
      </c>
      <c r="Y658">
        <v>0</v>
      </c>
      <c r="Z658" t="str">
        <f>Tableau_Lancer_la_requête_à_partir_de_dbfin01[[#This Row],[CATEG_ISSUER]]</f>
        <v>Finance</v>
      </c>
      <c r="AC658">
        <v>657</v>
      </c>
    </row>
    <row r="659" spans="1:29" x14ac:dyDescent="0.25">
      <c r="A659">
        <f t="shared" si="10"/>
        <v>658</v>
      </c>
      <c r="B659" t="s">
        <v>1604</v>
      </c>
      <c r="C659" t="s">
        <v>110</v>
      </c>
      <c r="D659" t="s">
        <v>129</v>
      </c>
      <c r="E659">
        <v>8</v>
      </c>
      <c r="F659" t="s">
        <v>126</v>
      </c>
      <c r="G659" t="s">
        <v>279</v>
      </c>
      <c r="H659" t="s">
        <v>126</v>
      </c>
      <c r="I659" t="s">
        <v>107</v>
      </c>
      <c r="J659" t="s">
        <v>131</v>
      </c>
      <c r="K659" t="s">
        <v>131</v>
      </c>
      <c r="L659" s="20">
        <v>42676</v>
      </c>
      <c r="M659" s="20">
        <v>42676</v>
      </c>
      <c r="N659" t="s">
        <v>1605</v>
      </c>
      <c r="O659">
        <v>4.375</v>
      </c>
      <c r="P659">
        <v>1</v>
      </c>
      <c r="Q659" s="20">
        <v>39388</v>
      </c>
      <c r="R659" t="s">
        <v>126</v>
      </c>
      <c r="S659" s="20">
        <v>41876</v>
      </c>
      <c r="T659">
        <v>1</v>
      </c>
      <c r="U659" s="20">
        <v>42676</v>
      </c>
      <c r="V659" t="s">
        <v>126</v>
      </c>
      <c r="W659">
        <v>0</v>
      </c>
      <c r="X659">
        <v>0</v>
      </c>
      <c r="Y659">
        <v>0</v>
      </c>
      <c r="Z659" t="str">
        <f>Tableau_Lancer_la_requête_à_partir_de_dbfin01[[#This Row],[CATEG_ISSUER]]</f>
        <v>Corporate</v>
      </c>
      <c r="AC659">
        <v>658</v>
      </c>
    </row>
    <row r="660" spans="1:29" x14ac:dyDescent="0.25">
      <c r="A660">
        <f t="shared" si="10"/>
        <v>659</v>
      </c>
      <c r="B660" t="s">
        <v>1606</v>
      </c>
      <c r="C660" t="s">
        <v>110</v>
      </c>
      <c r="D660" t="s">
        <v>129</v>
      </c>
      <c r="E660">
        <v>8</v>
      </c>
      <c r="F660" t="s">
        <v>126</v>
      </c>
      <c r="G660" t="s">
        <v>279</v>
      </c>
      <c r="H660" t="s">
        <v>126</v>
      </c>
      <c r="I660" t="s">
        <v>107</v>
      </c>
      <c r="J660" t="s">
        <v>131</v>
      </c>
      <c r="K660" t="s">
        <v>131</v>
      </c>
      <c r="L660" s="20">
        <v>42915</v>
      </c>
      <c r="M660" s="20">
        <v>42915</v>
      </c>
      <c r="N660" t="s">
        <v>1607</v>
      </c>
      <c r="O660">
        <v>4.6779999999999999</v>
      </c>
      <c r="P660">
        <v>1</v>
      </c>
      <c r="Q660" s="20">
        <v>40358</v>
      </c>
      <c r="R660" t="s">
        <v>126</v>
      </c>
      <c r="S660" s="20">
        <v>41876</v>
      </c>
      <c r="T660">
        <v>1</v>
      </c>
      <c r="U660" s="20">
        <v>42915</v>
      </c>
      <c r="V660" t="s">
        <v>126</v>
      </c>
      <c r="W660">
        <v>0</v>
      </c>
      <c r="X660">
        <v>0</v>
      </c>
      <c r="Y660">
        <v>0</v>
      </c>
      <c r="Z660" t="str">
        <f>Tableau_Lancer_la_requête_à_partir_de_dbfin01[[#This Row],[CATEG_ISSUER]]</f>
        <v>Corporate</v>
      </c>
      <c r="AC660">
        <v>659</v>
      </c>
    </row>
    <row r="661" spans="1:29" x14ac:dyDescent="0.25">
      <c r="A661">
        <f t="shared" si="10"/>
        <v>660</v>
      </c>
      <c r="B661" t="s">
        <v>1608</v>
      </c>
      <c r="C661" t="s">
        <v>110</v>
      </c>
      <c r="D661" t="s">
        <v>129</v>
      </c>
      <c r="E661">
        <v>8</v>
      </c>
      <c r="F661" t="s">
        <v>126</v>
      </c>
      <c r="G661" t="s">
        <v>279</v>
      </c>
      <c r="H661" t="s">
        <v>126</v>
      </c>
      <c r="I661" t="s">
        <v>107</v>
      </c>
      <c r="J661" t="s">
        <v>131</v>
      </c>
      <c r="K661" t="s">
        <v>131</v>
      </c>
      <c r="L661" s="20">
        <v>43397</v>
      </c>
      <c r="M661" s="20">
        <v>43397</v>
      </c>
      <c r="N661" t="s">
        <v>1609</v>
      </c>
      <c r="O661">
        <v>5.25</v>
      </c>
      <c r="P661">
        <v>1</v>
      </c>
      <c r="Q661" s="20">
        <v>41206</v>
      </c>
      <c r="R661" t="s">
        <v>126</v>
      </c>
      <c r="S661" s="20">
        <v>41876</v>
      </c>
      <c r="T661">
        <v>1</v>
      </c>
      <c r="U661" s="20">
        <v>43397</v>
      </c>
      <c r="V661" t="s">
        <v>126</v>
      </c>
      <c r="W661">
        <v>0</v>
      </c>
      <c r="X661">
        <v>0</v>
      </c>
      <c r="Y661">
        <v>0</v>
      </c>
      <c r="Z661" t="str">
        <f>Tableau_Lancer_la_requête_à_partir_de_dbfin01[[#This Row],[CATEG_ISSUER]]</f>
        <v>Corporate</v>
      </c>
      <c r="AC661">
        <v>660</v>
      </c>
    </row>
    <row r="662" spans="1:29" x14ac:dyDescent="0.25">
      <c r="A662">
        <f t="shared" si="10"/>
        <v>661</v>
      </c>
      <c r="B662" t="s">
        <v>1610</v>
      </c>
      <c r="C662" t="s">
        <v>110</v>
      </c>
      <c r="D662" t="s">
        <v>129</v>
      </c>
      <c r="E662">
        <v>8</v>
      </c>
      <c r="F662" t="s">
        <v>126</v>
      </c>
      <c r="G662" t="s">
        <v>279</v>
      </c>
      <c r="H662" t="s">
        <v>126</v>
      </c>
      <c r="I662" t="s">
        <v>107</v>
      </c>
      <c r="J662" t="s">
        <v>131</v>
      </c>
      <c r="K662" t="s">
        <v>131</v>
      </c>
      <c r="L662" s="20">
        <v>43088</v>
      </c>
      <c r="M662" s="20">
        <v>43088</v>
      </c>
      <c r="N662" t="s">
        <v>1611</v>
      </c>
      <c r="O662">
        <v>1.875</v>
      </c>
      <c r="P662">
        <v>1</v>
      </c>
      <c r="Q662" s="20">
        <v>41627</v>
      </c>
      <c r="R662" t="s">
        <v>126</v>
      </c>
      <c r="S662" s="20">
        <v>41876</v>
      </c>
      <c r="T662">
        <v>1</v>
      </c>
      <c r="U662" s="20">
        <v>43088</v>
      </c>
      <c r="V662" t="s">
        <v>126</v>
      </c>
      <c r="W662">
        <v>0</v>
      </c>
      <c r="X662">
        <v>0</v>
      </c>
      <c r="Y662">
        <v>0</v>
      </c>
      <c r="Z662" t="str">
        <f>Tableau_Lancer_la_requête_à_partir_de_dbfin01[[#This Row],[CATEG_ISSUER]]</f>
        <v>Corporate</v>
      </c>
      <c r="AC662">
        <v>661</v>
      </c>
    </row>
    <row r="663" spans="1:29" x14ac:dyDescent="0.25">
      <c r="A663">
        <f t="shared" si="10"/>
        <v>662</v>
      </c>
      <c r="B663" t="s">
        <v>1612</v>
      </c>
      <c r="C663" t="s">
        <v>110</v>
      </c>
      <c r="D663" t="s">
        <v>129</v>
      </c>
      <c r="E663">
        <v>8</v>
      </c>
      <c r="F663" t="s">
        <v>126</v>
      </c>
      <c r="G663" t="s">
        <v>279</v>
      </c>
      <c r="H663" t="s">
        <v>126</v>
      </c>
      <c r="I663" t="s">
        <v>107</v>
      </c>
      <c r="J663" t="s">
        <v>131</v>
      </c>
      <c r="K663" t="s">
        <v>131</v>
      </c>
      <c r="L663" s="20">
        <v>43607</v>
      </c>
      <c r="M663" s="20">
        <v>43607</v>
      </c>
      <c r="N663" t="s">
        <v>1613</v>
      </c>
      <c r="O663">
        <v>1.75</v>
      </c>
      <c r="P663">
        <v>1</v>
      </c>
      <c r="Q663" s="20">
        <v>41781</v>
      </c>
      <c r="R663" t="s">
        <v>126</v>
      </c>
      <c r="S663" s="20">
        <v>41876</v>
      </c>
      <c r="T663">
        <v>1</v>
      </c>
      <c r="U663" s="20">
        <v>43607</v>
      </c>
      <c r="V663" t="s">
        <v>126</v>
      </c>
      <c r="W663">
        <v>0</v>
      </c>
      <c r="X663">
        <v>0</v>
      </c>
      <c r="Y663">
        <v>0</v>
      </c>
      <c r="Z663" t="str">
        <f>Tableau_Lancer_la_requête_à_partir_de_dbfin01[[#This Row],[CATEG_ISSUER]]</f>
        <v>Corporate</v>
      </c>
      <c r="AC663">
        <v>662</v>
      </c>
    </row>
    <row r="664" spans="1:29" x14ac:dyDescent="0.25">
      <c r="A664">
        <f t="shared" si="10"/>
        <v>663</v>
      </c>
      <c r="B664" t="s">
        <v>1614</v>
      </c>
      <c r="C664" t="s">
        <v>244</v>
      </c>
      <c r="D664" t="s">
        <v>160</v>
      </c>
      <c r="E664">
        <v>9</v>
      </c>
      <c r="F664" t="s">
        <v>126</v>
      </c>
      <c r="G664" t="s">
        <v>1615</v>
      </c>
      <c r="H664" t="s">
        <v>126</v>
      </c>
      <c r="I664" t="s">
        <v>107</v>
      </c>
      <c r="J664" t="s">
        <v>131</v>
      </c>
      <c r="K664" t="s">
        <v>131</v>
      </c>
      <c r="L664" s="20">
        <v>43594</v>
      </c>
      <c r="M664" s="20">
        <v>43594</v>
      </c>
      <c r="N664" t="s">
        <v>1616</v>
      </c>
      <c r="O664">
        <v>2.375</v>
      </c>
      <c r="P664">
        <v>1</v>
      </c>
      <c r="Q664" s="20">
        <v>42133</v>
      </c>
      <c r="R664" t="s">
        <v>126</v>
      </c>
      <c r="S664" s="20">
        <v>41876</v>
      </c>
      <c r="T664">
        <v>1</v>
      </c>
      <c r="U664" s="20">
        <v>43594</v>
      </c>
      <c r="V664" t="s">
        <v>126</v>
      </c>
      <c r="W664">
        <v>0</v>
      </c>
      <c r="X664">
        <v>0</v>
      </c>
      <c r="Y664">
        <v>0</v>
      </c>
      <c r="Z664" t="str">
        <f>Tableau_Lancer_la_requête_à_partir_de_dbfin01[[#This Row],[CATEG_ISSUER]]</f>
        <v>Finance</v>
      </c>
      <c r="AC664">
        <v>663</v>
      </c>
    </row>
    <row r="665" spans="1:29" x14ac:dyDescent="0.25">
      <c r="A665">
        <f t="shared" si="10"/>
        <v>664</v>
      </c>
      <c r="B665" t="s">
        <v>1617</v>
      </c>
      <c r="C665" t="s">
        <v>110</v>
      </c>
      <c r="D665" t="s">
        <v>129</v>
      </c>
      <c r="E665">
        <v>8</v>
      </c>
      <c r="F665" t="s">
        <v>126</v>
      </c>
      <c r="G665" t="s">
        <v>1618</v>
      </c>
      <c r="H665" t="s">
        <v>126</v>
      </c>
      <c r="I665" t="s">
        <v>107</v>
      </c>
      <c r="J665" t="s">
        <v>131</v>
      </c>
      <c r="K665" t="s">
        <v>131</v>
      </c>
      <c r="L665" s="20">
        <v>42703</v>
      </c>
      <c r="M665" s="20">
        <v>42703</v>
      </c>
      <c r="N665" t="s">
        <v>1619</v>
      </c>
      <c r="O665">
        <v>5.25</v>
      </c>
      <c r="P665">
        <v>1</v>
      </c>
      <c r="Q665" s="20">
        <v>41242</v>
      </c>
      <c r="R665" t="s">
        <v>126</v>
      </c>
      <c r="S665" s="20">
        <v>41876</v>
      </c>
      <c r="T665">
        <v>1</v>
      </c>
      <c r="U665" s="20">
        <v>42703</v>
      </c>
      <c r="V665" t="s">
        <v>126</v>
      </c>
      <c r="W665">
        <v>0</v>
      </c>
      <c r="X665">
        <v>0</v>
      </c>
      <c r="Y665">
        <v>0</v>
      </c>
      <c r="Z665" t="str">
        <f>Tableau_Lancer_la_requête_à_partir_de_dbfin01[[#This Row],[CATEG_ISSUER]]</f>
        <v>Corporate</v>
      </c>
      <c r="AC665">
        <v>664</v>
      </c>
    </row>
    <row r="666" spans="1:29" x14ac:dyDescent="0.25">
      <c r="A666">
        <f t="shared" si="10"/>
        <v>665</v>
      </c>
      <c r="B666" t="s">
        <v>1620</v>
      </c>
      <c r="C666" t="s">
        <v>128</v>
      </c>
      <c r="D666" t="s">
        <v>129</v>
      </c>
      <c r="E666">
        <v>6</v>
      </c>
      <c r="F666" t="s">
        <v>126</v>
      </c>
      <c r="G666" t="s">
        <v>1621</v>
      </c>
      <c r="H666" t="s">
        <v>126</v>
      </c>
      <c r="I666" t="s">
        <v>107</v>
      </c>
      <c r="J666" t="s">
        <v>131</v>
      </c>
      <c r="K666" t="s">
        <v>131</v>
      </c>
      <c r="L666" s="20">
        <v>42884</v>
      </c>
      <c r="M666" s="20">
        <v>42884</v>
      </c>
      <c r="N666" t="s">
        <v>1622</v>
      </c>
      <c r="O666">
        <v>4.875</v>
      </c>
      <c r="P666">
        <v>1</v>
      </c>
      <c r="Q666" s="20">
        <v>39597</v>
      </c>
      <c r="R666" t="s">
        <v>126</v>
      </c>
      <c r="S666" s="20">
        <v>41876</v>
      </c>
      <c r="T666">
        <v>1</v>
      </c>
      <c r="U666" s="20">
        <v>42884</v>
      </c>
      <c r="V666" t="s">
        <v>126</v>
      </c>
      <c r="W666">
        <v>0</v>
      </c>
      <c r="X666">
        <v>0</v>
      </c>
      <c r="Y666">
        <v>0</v>
      </c>
      <c r="Z666" t="str">
        <f>Tableau_Lancer_la_requête_à_partir_de_dbfin01[[#This Row],[CATEG_ISSUER]]</f>
        <v>Corporate</v>
      </c>
      <c r="AC666">
        <v>665</v>
      </c>
    </row>
    <row r="667" spans="1:29" x14ac:dyDescent="0.25">
      <c r="A667">
        <f t="shared" si="10"/>
        <v>666</v>
      </c>
      <c r="B667" t="s">
        <v>1623</v>
      </c>
      <c r="C667" t="s">
        <v>128</v>
      </c>
      <c r="D667" t="s">
        <v>129</v>
      </c>
      <c r="E667">
        <v>6</v>
      </c>
      <c r="F667" t="s">
        <v>126</v>
      </c>
      <c r="G667" t="s">
        <v>1621</v>
      </c>
      <c r="H667" t="s">
        <v>126</v>
      </c>
      <c r="I667" t="s">
        <v>107</v>
      </c>
      <c r="J667" t="s">
        <v>131</v>
      </c>
      <c r="K667" t="s">
        <v>131</v>
      </c>
      <c r="L667" s="20">
        <v>43712</v>
      </c>
      <c r="M667" s="20">
        <v>43712</v>
      </c>
      <c r="N667" t="s">
        <v>1624</v>
      </c>
      <c r="O667">
        <v>1.875</v>
      </c>
      <c r="P667">
        <v>1</v>
      </c>
      <c r="Q667" s="20">
        <v>41521</v>
      </c>
      <c r="R667" t="s">
        <v>126</v>
      </c>
      <c r="S667" s="20">
        <v>41876</v>
      </c>
      <c r="T667">
        <v>1</v>
      </c>
      <c r="U667" s="20">
        <v>43712</v>
      </c>
      <c r="V667" t="s">
        <v>126</v>
      </c>
      <c r="W667">
        <v>0</v>
      </c>
      <c r="X667">
        <v>0</v>
      </c>
      <c r="Y667">
        <v>0</v>
      </c>
      <c r="Z667" t="str">
        <f>Tableau_Lancer_la_requête_à_partir_de_dbfin01[[#This Row],[CATEG_ISSUER]]</f>
        <v>Corporate</v>
      </c>
      <c r="AC667">
        <v>666</v>
      </c>
    </row>
    <row r="668" spans="1:29" x14ac:dyDescent="0.25">
      <c r="A668">
        <f t="shared" si="10"/>
        <v>667</v>
      </c>
      <c r="B668" t="s">
        <v>1625</v>
      </c>
      <c r="C668" t="s">
        <v>704</v>
      </c>
      <c r="D668" t="s">
        <v>129</v>
      </c>
      <c r="E668">
        <v>9</v>
      </c>
      <c r="F668" t="s">
        <v>126</v>
      </c>
      <c r="G668" t="s">
        <v>1626</v>
      </c>
      <c r="H668" t="s">
        <v>126</v>
      </c>
      <c r="I668" t="s">
        <v>107</v>
      </c>
      <c r="J668" t="s">
        <v>131</v>
      </c>
      <c r="K668" t="s">
        <v>131</v>
      </c>
      <c r="L668" s="20">
        <v>43021</v>
      </c>
      <c r="M668" s="20">
        <v>43021</v>
      </c>
      <c r="N668" t="s">
        <v>1627</v>
      </c>
      <c r="O668">
        <v>3.375</v>
      </c>
      <c r="P668">
        <v>1</v>
      </c>
      <c r="Q668" s="20">
        <v>40829</v>
      </c>
      <c r="R668" t="s">
        <v>126</v>
      </c>
      <c r="S668" s="20">
        <v>41876</v>
      </c>
      <c r="T668">
        <v>1</v>
      </c>
      <c r="U668" s="20">
        <v>43021</v>
      </c>
      <c r="V668" t="s">
        <v>126</v>
      </c>
      <c r="W668">
        <v>0</v>
      </c>
      <c r="X668">
        <v>0</v>
      </c>
      <c r="Y668">
        <v>0</v>
      </c>
      <c r="Z668" t="str">
        <f>Tableau_Lancer_la_requête_à_partir_de_dbfin01[[#This Row],[CATEG_ISSUER]]</f>
        <v>Corporate</v>
      </c>
      <c r="AC668">
        <v>667</v>
      </c>
    </row>
    <row r="669" spans="1:29" x14ac:dyDescent="0.25">
      <c r="A669">
        <f t="shared" si="10"/>
        <v>668</v>
      </c>
      <c r="B669" t="s">
        <v>1628</v>
      </c>
      <c r="C669" t="s">
        <v>704</v>
      </c>
      <c r="D669" t="s">
        <v>129</v>
      </c>
      <c r="E669">
        <v>9</v>
      </c>
      <c r="F669" t="s">
        <v>126</v>
      </c>
      <c r="G669" t="s">
        <v>1626</v>
      </c>
      <c r="H669" t="s">
        <v>126</v>
      </c>
      <c r="I669" t="s">
        <v>107</v>
      </c>
      <c r="J669" t="s">
        <v>131</v>
      </c>
      <c r="K669" t="s">
        <v>131</v>
      </c>
      <c r="L669" s="20">
        <v>43649</v>
      </c>
      <c r="M669" s="20">
        <v>43649</v>
      </c>
      <c r="N669" t="s">
        <v>1629</v>
      </c>
      <c r="O669">
        <v>2.625</v>
      </c>
      <c r="P669">
        <v>1</v>
      </c>
      <c r="Q669" s="20">
        <v>41458</v>
      </c>
      <c r="R669" t="s">
        <v>126</v>
      </c>
      <c r="S669" s="20">
        <v>41876</v>
      </c>
      <c r="T669">
        <v>1</v>
      </c>
      <c r="U669" s="20">
        <v>43649</v>
      </c>
      <c r="V669" t="s">
        <v>126</v>
      </c>
      <c r="W669">
        <v>0</v>
      </c>
      <c r="X669">
        <v>0</v>
      </c>
      <c r="Y669">
        <v>0</v>
      </c>
      <c r="Z669" t="str">
        <f>Tableau_Lancer_la_requête_à_partir_de_dbfin01[[#This Row],[CATEG_ISSUER]]</f>
        <v>Corporate</v>
      </c>
      <c r="AC669">
        <v>668</v>
      </c>
    </row>
    <row r="670" spans="1:29" x14ac:dyDescent="0.25">
      <c r="A670">
        <f t="shared" si="10"/>
        <v>669</v>
      </c>
      <c r="B670" t="s">
        <v>1630</v>
      </c>
      <c r="C670" t="s">
        <v>538</v>
      </c>
      <c r="D670" t="s">
        <v>160</v>
      </c>
      <c r="E670">
        <v>9</v>
      </c>
      <c r="F670" t="s">
        <v>126</v>
      </c>
      <c r="G670" t="s">
        <v>1631</v>
      </c>
      <c r="H670" t="s">
        <v>126</v>
      </c>
      <c r="I670" t="s">
        <v>107</v>
      </c>
      <c r="J670" t="s">
        <v>131</v>
      </c>
      <c r="K670" t="s">
        <v>131</v>
      </c>
      <c r="L670" s="20">
        <v>42583</v>
      </c>
      <c r="M670" s="20">
        <v>42583</v>
      </c>
      <c r="N670" t="s">
        <v>1632</v>
      </c>
      <c r="O670">
        <v>4.57</v>
      </c>
      <c r="P670">
        <v>1</v>
      </c>
      <c r="Q670" s="20">
        <v>40391</v>
      </c>
      <c r="R670" t="s">
        <v>126</v>
      </c>
      <c r="S670" s="20">
        <v>41876</v>
      </c>
      <c r="T670">
        <v>1</v>
      </c>
      <c r="U670" s="20">
        <v>42583</v>
      </c>
      <c r="V670" t="s">
        <v>126</v>
      </c>
      <c r="W670">
        <v>0</v>
      </c>
      <c r="X670">
        <v>0</v>
      </c>
      <c r="Y670">
        <v>0</v>
      </c>
      <c r="Z670" t="str">
        <f>Tableau_Lancer_la_requête_à_partir_de_dbfin01[[#This Row],[CATEG_ISSUER]]</f>
        <v>Finance</v>
      </c>
      <c r="AC670">
        <v>669</v>
      </c>
    </row>
    <row r="671" spans="1:29" x14ac:dyDescent="0.25">
      <c r="A671">
        <f t="shared" si="10"/>
        <v>670</v>
      </c>
      <c r="B671" t="s">
        <v>1633</v>
      </c>
      <c r="C671" t="s">
        <v>538</v>
      </c>
      <c r="D671" t="s">
        <v>160</v>
      </c>
      <c r="E671">
        <v>9</v>
      </c>
      <c r="F671" t="s">
        <v>126</v>
      </c>
      <c r="G671" t="s">
        <v>1631</v>
      </c>
      <c r="H671" t="s">
        <v>126</v>
      </c>
      <c r="I671" t="s">
        <v>107</v>
      </c>
      <c r="J671" t="s">
        <v>131</v>
      </c>
      <c r="K671" t="s">
        <v>131</v>
      </c>
      <c r="L671" s="20">
        <v>43201</v>
      </c>
      <c r="M671" s="20">
        <v>43201</v>
      </c>
      <c r="N671" t="s">
        <v>1634</v>
      </c>
      <c r="O671">
        <v>1.3</v>
      </c>
      <c r="P671">
        <v>2</v>
      </c>
      <c r="Q671" s="20">
        <v>41923</v>
      </c>
      <c r="R671" t="s">
        <v>126</v>
      </c>
      <c r="S671" s="20">
        <v>41876</v>
      </c>
      <c r="T671">
        <v>1</v>
      </c>
      <c r="U671" s="20">
        <v>43201</v>
      </c>
      <c r="V671" t="s">
        <v>126</v>
      </c>
      <c r="W671">
        <v>0</v>
      </c>
      <c r="X671">
        <v>0</v>
      </c>
      <c r="Y671">
        <v>0</v>
      </c>
      <c r="Z671" t="str">
        <f>Tableau_Lancer_la_requête_à_partir_de_dbfin01[[#This Row],[CATEG_ISSUER]]</f>
        <v>Finance</v>
      </c>
      <c r="AC671">
        <v>670</v>
      </c>
    </row>
    <row r="672" spans="1:29" x14ac:dyDescent="0.25">
      <c r="A672">
        <f t="shared" si="10"/>
        <v>671</v>
      </c>
      <c r="B672" t="s">
        <v>1635</v>
      </c>
      <c r="C672" t="s">
        <v>1239</v>
      </c>
      <c r="D672" t="s">
        <v>160</v>
      </c>
      <c r="E672">
        <v>7</v>
      </c>
      <c r="F672" t="s">
        <v>126</v>
      </c>
      <c r="G672" t="s">
        <v>1636</v>
      </c>
      <c r="H672" t="s">
        <v>126</v>
      </c>
      <c r="I672" t="s">
        <v>107</v>
      </c>
      <c r="J672" t="s">
        <v>131</v>
      </c>
      <c r="K672" t="s">
        <v>131</v>
      </c>
      <c r="L672" s="20">
        <v>43683</v>
      </c>
      <c r="M672" s="20">
        <v>43683</v>
      </c>
      <c r="N672" t="s">
        <v>1637</v>
      </c>
      <c r="O672">
        <v>5.5</v>
      </c>
      <c r="P672">
        <v>1</v>
      </c>
      <c r="Q672" s="20">
        <v>40396</v>
      </c>
      <c r="R672" t="s">
        <v>126</v>
      </c>
      <c r="S672" s="20">
        <v>41876</v>
      </c>
      <c r="T672">
        <v>1</v>
      </c>
      <c r="U672" s="20">
        <v>43683</v>
      </c>
      <c r="V672" t="s">
        <v>164</v>
      </c>
      <c r="W672">
        <v>0</v>
      </c>
      <c r="X672">
        <v>0</v>
      </c>
      <c r="Y672">
        <v>0</v>
      </c>
      <c r="Z672" t="str">
        <f>Tableau_Lancer_la_requête_à_partir_de_dbfin01[[#This Row],[CATEG_ISSUER]]</f>
        <v>Finance</v>
      </c>
      <c r="AC672">
        <v>671</v>
      </c>
    </row>
    <row r="673" spans="1:29" x14ac:dyDescent="0.25">
      <c r="A673">
        <f t="shared" si="10"/>
        <v>672</v>
      </c>
      <c r="B673" t="s">
        <v>1638</v>
      </c>
      <c r="C673" t="s">
        <v>1239</v>
      </c>
      <c r="D673" t="s">
        <v>160</v>
      </c>
      <c r="E673">
        <v>4</v>
      </c>
      <c r="F673" t="s">
        <v>126</v>
      </c>
      <c r="G673" t="s">
        <v>1636</v>
      </c>
      <c r="H673" t="s">
        <v>126</v>
      </c>
      <c r="I673" t="s">
        <v>107</v>
      </c>
      <c r="J673" t="s">
        <v>131</v>
      </c>
      <c r="K673" t="s">
        <v>131</v>
      </c>
      <c r="L673" s="20">
        <v>42684</v>
      </c>
      <c r="M673" s="20">
        <v>42684</v>
      </c>
      <c r="N673" t="s">
        <v>1639</v>
      </c>
      <c r="O673">
        <v>4.25</v>
      </c>
      <c r="P673">
        <v>1</v>
      </c>
      <c r="Q673" s="20">
        <v>40492</v>
      </c>
      <c r="R673" t="s">
        <v>126</v>
      </c>
      <c r="S673" s="20">
        <v>41876</v>
      </c>
      <c r="T673">
        <v>1</v>
      </c>
      <c r="U673" s="20">
        <v>42684</v>
      </c>
      <c r="V673" t="s">
        <v>126</v>
      </c>
      <c r="W673">
        <v>0</v>
      </c>
      <c r="X673">
        <v>0</v>
      </c>
      <c r="Y673">
        <v>0</v>
      </c>
      <c r="Z673" t="str">
        <f>Tableau_Lancer_la_requête_à_partir_de_dbfin01[[#This Row],[CATEG_ISSUER]]</f>
        <v>Finance</v>
      </c>
      <c r="AC673">
        <v>672</v>
      </c>
    </row>
    <row r="674" spans="1:29" x14ac:dyDescent="0.25">
      <c r="A674">
        <f t="shared" si="10"/>
        <v>673</v>
      </c>
      <c r="B674" t="s">
        <v>1640</v>
      </c>
      <c r="C674" t="s">
        <v>1239</v>
      </c>
      <c r="D674" t="s">
        <v>160</v>
      </c>
      <c r="E674">
        <v>4</v>
      </c>
      <c r="F674" t="s">
        <v>126</v>
      </c>
      <c r="G674" t="s">
        <v>1636</v>
      </c>
      <c r="H674" t="s">
        <v>126</v>
      </c>
      <c r="I674" t="s">
        <v>107</v>
      </c>
      <c r="J674" t="s">
        <v>131</v>
      </c>
      <c r="K674" t="s">
        <v>131</v>
      </c>
      <c r="L674" s="20">
        <v>43886</v>
      </c>
      <c r="M674" s="20">
        <v>43886</v>
      </c>
      <c r="N674" t="s">
        <v>1641</v>
      </c>
      <c r="O674">
        <v>4.375</v>
      </c>
      <c r="P674">
        <v>1</v>
      </c>
      <c r="Q674" s="20">
        <v>40599</v>
      </c>
      <c r="R674" t="s">
        <v>126</v>
      </c>
      <c r="S674" s="20">
        <v>41876</v>
      </c>
      <c r="T674">
        <v>1</v>
      </c>
      <c r="U674" s="20">
        <v>43886</v>
      </c>
      <c r="V674" t="s">
        <v>126</v>
      </c>
      <c r="W674">
        <v>0</v>
      </c>
      <c r="X674">
        <v>0</v>
      </c>
      <c r="Y674">
        <v>0</v>
      </c>
      <c r="Z674" t="str">
        <f>Tableau_Lancer_la_requête_à_partir_de_dbfin01[[#This Row],[CATEG_ISSUER]]</f>
        <v>Finance</v>
      </c>
      <c r="AC674">
        <v>673</v>
      </c>
    </row>
    <row r="675" spans="1:29" x14ac:dyDescent="0.25">
      <c r="A675">
        <f t="shared" si="10"/>
        <v>674</v>
      </c>
      <c r="B675" t="s">
        <v>1642</v>
      </c>
      <c r="C675" t="s">
        <v>1239</v>
      </c>
      <c r="D675" t="s">
        <v>160</v>
      </c>
      <c r="E675">
        <v>4</v>
      </c>
      <c r="F675" t="s">
        <v>126</v>
      </c>
      <c r="G675" t="s">
        <v>1636</v>
      </c>
      <c r="H675" t="s">
        <v>126</v>
      </c>
      <c r="I675" t="s">
        <v>107</v>
      </c>
      <c r="J675" t="s">
        <v>131</v>
      </c>
      <c r="K675" t="s">
        <v>131</v>
      </c>
      <c r="L675" s="20">
        <v>43196</v>
      </c>
      <c r="M675" s="20">
        <v>43196</v>
      </c>
      <c r="N675" t="s">
        <v>1643</v>
      </c>
      <c r="O675">
        <v>4.25</v>
      </c>
      <c r="P675">
        <v>1</v>
      </c>
      <c r="Q675" s="20">
        <v>41005</v>
      </c>
      <c r="R675" t="s">
        <v>126</v>
      </c>
      <c r="S675" s="20">
        <v>41876</v>
      </c>
      <c r="T675">
        <v>1</v>
      </c>
      <c r="U675" s="20">
        <v>43196</v>
      </c>
      <c r="V675" t="s">
        <v>126</v>
      </c>
      <c r="W675">
        <v>0</v>
      </c>
      <c r="X675">
        <v>0</v>
      </c>
      <c r="Y675">
        <v>0</v>
      </c>
      <c r="Z675" t="str">
        <f>Tableau_Lancer_la_requête_à_partir_de_dbfin01[[#This Row],[CATEG_ISSUER]]</f>
        <v>Finance</v>
      </c>
      <c r="AC675">
        <v>674</v>
      </c>
    </row>
    <row r="676" spans="1:29" x14ac:dyDescent="0.25">
      <c r="A676">
        <f t="shared" si="10"/>
        <v>675</v>
      </c>
      <c r="B676" t="s">
        <v>1644</v>
      </c>
      <c r="C676" t="s">
        <v>1239</v>
      </c>
      <c r="D676" t="s">
        <v>160</v>
      </c>
      <c r="E676">
        <v>4</v>
      </c>
      <c r="F676" t="s">
        <v>126</v>
      </c>
      <c r="G676" t="s">
        <v>1636</v>
      </c>
      <c r="H676" t="s">
        <v>126</v>
      </c>
      <c r="I676" t="s">
        <v>107</v>
      </c>
      <c r="J676" t="s">
        <v>131</v>
      </c>
      <c r="K676" t="s">
        <v>131</v>
      </c>
      <c r="L676" s="20">
        <v>43500</v>
      </c>
      <c r="M676" s="20">
        <v>43500</v>
      </c>
      <c r="N676" t="s">
        <v>1645</v>
      </c>
      <c r="O676">
        <v>1.625</v>
      </c>
      <c r="P676">
        <v>1</v>
      </c>
      <c r="Q676" s="20">
        <v>41674</v>
      </c>
      <c r="R676" t="s">
        <v>126</v>
      </c>
      <c r="S676" s="20">
        <v>41876</v>
      </c>
      <c r="T676">
        <v>1</v>
      </c>
      <c r="U676" s="20">
        <v>43500</v>
      </c>
      <c r="V676" t="s">
        <v>126</v>
      </c>
      <c r="W676">
        <v>0</v>
      </c>
      <c r="X676">
        <v>0</v>
      </c>
      <c r="Y676">
        <v>0</v>
      </c>
      <c r="Z676" t="str">
        <f>Tableau_Lancer_la_requête_à_partir_de_dbfin01[[#This Row],[CATEG_ISSUER]]</f>
        <v>Finance</v>
      </c>
      <c r="AC676">
        <v>675</v>
      </c>
    </row>
    <row r="677" spans="1:29" x14ac:dyDescent="0.25">
      <c r="A677">
        <f t="shared" si="10"/>
        <v>676</v>
      </c>
      <c r="B677" t="s">
        <v>1646</v>
      </c>
      <c r="C677" t="s">
        <v>1239</v>
      </c>
      <c r="D677" t="s">
        <v>160</v>
      </c>
      <c r="E677">
        <v>6</v>
      </c>
      <c r="F677" t="s">
        <v>126</v>
      </c>
      <c r="G677" t="s">
        <v>1647</v>
      </c>
      <c r="H677" t="s">
        <v>126</v>
      </c>
      <c r="I677" t="s">
        <v>107</v>
      </c>
      <c r="J677" t="s">
        <v>131</v>
      </c>
      <c r="K677" t="s">
        <v>131</v>
      </c>
      <c r="L677" s="20">
        <v>43872</v>
      </c>
      <c r="M677" s="20">
        <v>43872</v>
      </c>
      <c r="N677" t="s">
        <v>1648</v>
      </c>
      <c r="O677">
        <v>1.5</v>
      </c>
      <c r="P677">
        <v>1</v>
      </c>
      <c r="Q677" s="20">
        <v>42411</v>
      </c>
      <c r="R677" t="s">
        <v>126</v>
      </c>
      <c r="S677" s="20">
        <v>41876</v>
      </c>
      <c r="T677">
        <v>1</v>
      </c>
      <c r="U677" s="20">
        <v>43872</v>
      </c>
      <c r="V677" t="s">
        <v>126</v>
      </c>
      <c r="W677">
        <v>0</v>
      </c>
      <c r="X677">
        <v>0</v>
      </c>
      <c r="Y677">
        <v>0</v>
      </c>
      <c r="Z677" t="str">
        <f>Tableau_Lancer_la_requête_à_partir_de_dbfin01[[#This Row],[CATEG_ISSUER]]</f>
        <v>Finance</v>
      </c>
      <c r="AC677">
        <v>676</v>
      </c>
    </row>
    <row r="678" spans="1:29" x14ac:dyDescent="0.25">
      <c r="A678">
        <f t="shared" si="10"/>
        <v>677</v>
      </c>
      <c r="B678" t="s">
        <v>1649</v>
      </c>
      <c r="C678" t="s">
        <v>157</v>
      </c>
      <c r="D678" t="s">
        <v>160</v>
      </c>
      <c r="E678">
        <v>7</v>
      </c>
      <c r="F678" t="s">
        <v>126</v>
      </c>
      <c r="G678" t="s">
        <v>1650</v>
      </c>
      <c r="H678" t="s">
        <v>126</v>
      </c>
      <c r="I678" t="s">
        <v>107</v>
      </c>
      <c r="J678" t="s">
        <v>131</v>
      </c>
      <c r="K678" t="s">
        <v>131</v>
      </c>
      <c r="L678" s="20">
        <v>43369</v>
      </c>
      <c r="M678" s="20">
        <v>43369</v>
      </c>
      <c r="N678" t="s">
        <v>1651</v>
      </c>
      <c r="O678">
        <v>2.25</v>
      </c>
      <c r="P678">
        <v>1</v>
      </c>
      <c r="Q678" s="20">
        <v>41908</v>
      </c>
      <c r="R678" t="s">
        <v>126</v>
      </c>
      <c r="S678" s="20">
        <v>41876</v>
      </c>
      <c r="T678">
        <v>1</v>
      </c>
      <c r="U678" s="20">
        <v>43369</v>
      </c>
      <c r="V678" t="s">
        <v>126</v>
      </c>
      <c r="W678">
        <v>0</v>
      </c>
      <c r="X678">
        <v>0</v>
      </c>
      <c r="Y678">
        <v>0</v>
      </c>
      <c r="Z678" t="str">
        <f>Tableau_Lancer_la_requête_à_partir_de_dbfin01[[#This Row],[CATEG_ISSUER]]</f>
        <v>Finance</v>
      </c>
      <c r="AC678">
        <v>677</v>
      </c>
    </row>
    <row r="679" spans="1:29" x14ac:dyDescent="0.25">
      <c r="A679">
        <f t="shared" si="10"/>
        <v>678</v>
      </c>
      <c r="B679" t="s">
        <v>1652</v>
      </c>
      <c r="C679" t="s">
        <v>157</v>
      </c>
      <c r="D679" t="s">
        <v>160</v>
      </c>
      <c r="E679">
        <v>7</v>
      </c>
      <c r="F679" t="s">
        <v>126</v>
      </c>
      <c r="G679" t="s">
        <v>1650</v>
      </c>
      <c r="H679" t="s">
        <v>126</v>
      </c>
      <c r="I679" t="s">
        <v>107</v>
      </c>
      <c r="J679" t="s">
        <v>131</v>
      </c>
      <c r="K679" t="s">
        <v>131</v>
      </c>
      <c r="L679" s="20">
        <v>42877</v>
      </c>
      <c r="M679" s="20">
        <v>42877</v>
      </c>
      <c r="N679" t="s">
        <v>1653</v>
      </c>
      <c r="O679">
        <v>1.125</v>
      </c>
      <c r="P679">
        <v>1</v>
      </c>
      <c r="Q679" s="20">
        <v>42146</v>
      </c>
      <c r="R679" t="s">
        <v>126</v>
      </c>
      <c r="S679" s="20">
        <v>41876</v>
      </c>
      <c r="T679">
        <v>1</v>
      </c>
      <c r="U679" s="20">
        <v>42877</v>
      </c>
      <c r="V679" t="s">
        <v>126</v>
      </c>
      <c r="W679">
        <v>0</v>
      </c>
      <c r="X679">
        <v>0</v>
      </c>
      <c r="Y679">
        <v>0</v>
      </c>
      <c r="Z679" t="str">
        <f>Tableau_Lancer_la_requête_à_partir_de_dbfin01[[#This Row],[CATEG_ISSUER]]</f>
        <v>Finance</v>
      </c>
      <c r="AC679">
        <v>678</v>
      </c>
    </row>
    <row r="680" spans="1:29" x14ac:dyDescent="0.25">
      <c r="A680">
        <f t="shared" si="10"/>
        <v>679</v>
      </c>
      <c r="B680" t="s">
        <v>1654</v>
      </c>
      <c r="C680" t="s">
        <v>110</v>
      </c>
      <c r="D680" t="s">
        <v>160</v>
      </c>
      <c r="E680">
        <v>18</v>
      </c>
      <c r="F680" t="s">
        <v>126</v>
      </c>
      <c r="G680" t="s">
        <v>1655</v>
      </c>
      <c r="H680" t="s">
        <v>126</v>
      </c>
      <c r="I680" t="s">
        <v>107</v>
      </c>
      <c r="J680" t="s">
        <v>131</v>
      </c>
      <c r="K680" t="s">
        <v>131</v>
      </c>
      <c r="L680" s="20">
        <v>43112</v>
      </c>
      <c r="M680" s="20">
        <v>43112</v>
      </c>
      <c r="N680" t="s">
        <v>1656</v>
      </c>
      <c r="O680">
        <v>4</v>
      </c>
      <c r="P680">
        <v>1</v>
      </c>
      <c r="Q680" s="20">
        <v>40555</v>
      </c>
      <c r="R680" t="s">
        <v>126</v>
      </c>
      <c r="S680" s="20">
        <v>41876</v>
      </c>
      <c r="T680">
        <v>1</v>
      </c>
      <c r="U680" s="20">
        <v>43112</v>
      </c>
      <c r="V680" t="s">
        <v>126</v>
      </c>
      <c r="W680">
        <v>0</v>
      </c>
      <c r="X680">
        <v>0</v>
      </c>
      <c r="Y680">
        <v>0</v>
      </c>
      <c r="Z680" t="str">
        <f>Tableau_Lancer_la_requête_à_partir_de_dbfin01[[#This Row],[CATEG_ISSUER]]</f>
        <v>Finance</v>
      </c>
      <c r="AC680">
        <v>679</v>
      </c>
    </row>
    <row r="681" spans="1:29" x14ac:dyDescent="0.25">
      <c r="A681">
        <f t="shared" si="10"/>
        <v>680</v>
      </c>
      <c r="B681" t="s">
        <v>1657</v>
      </c>
      <c r="C681" t="s">
        <v>128</v>
      </c>
      <c r="D681" t="s">
        <v>129</v>
      </c>
      <c r="E681">
        <v>9</v>
      </c>
      <c r="F681" t="s">
        <v>126</v>
      </c>
      <c r="G681" t="s">
        <v>1658</v>
      </c>
      <c r="H681" t="s">
        <v>126</v>
      </c>
      <c r="I681" t="s">
        <v>107</v>
      </c>
      <c r="J681" t="s">
        <v>131</v>
      </c>
      <c r="K681" t="s">
        <v>131</v>
      </c>
      <c r="L681" s="20">
        <v>43007</v>
      </c>
      <c r="M681" s="20">
        <v>43007</v>
      </c>
      <c r="N681" t="s">
        <v>1659</v>
      </c>
      <c r="O681">
        <v>3.125</v>
      </c>
      <c r="P681">
        <v>1</v>
      </c>
      <c r="Q681" s="20">
        <v>40815</v>
      </c>
      <c r="R681" t="s">
        <v>126</v>
      </c>
      <c r="S681" s="20">
        <v>41876</v>
      </c>
      <c r="T681">
        <v>1</v>
      </c>
      <c r="U681" s="20">
        <v>43007</v>
      </c>
      <c r="V681" t="s">
        <v>126</v>
      </c>
      <c r="W681">
        <v>0</v>
      </c>
      <c r="X681">
        <v>0</v>
      </c>
      <c r="Y681">
        <v>0</v>
      </c>
      <c r="Z681" t="str">
        <f>Tableau_Lancer_la_requête_à_partir_de_dbfin01[[#This Row],[CATEG_ISSUER]]</f>
        <v>Corporate</v>
      </c>
      <c r="AC681">
        <v>680</v>
      </c>
    </row>
    <row r="682" spans="1:29" x14ac:dyDescent="0.25">
      <c r="A682">
        <f t="shared" si="10"/>
        <v>681</v>
      </c>
      <c r="B682" t="s">
        <v>1660</v>
      </c>
      <c r="C682" t="s">
        <v>128</v>
      </c>
      <c r="D682" t="s">
        <v>129</v>
      </c>
      <c r="E682">
        <v>9</v>
      </c>
      <c r="F682" t="s">
        <v>126</v>
      </c>
      <c r="G682" t="s">
        <v>1658</v>
      </c>
      <c r="H682" t="s">
        <v>126</v>
      </c>
      <c r="I682" t="s">
        <v>107</v>
      </c>
      <c r="J682" t="s">
        <v>131</v>
      </c>
      <c r="K682" t="s">
        <v>131</v>
      </c>
      <c r="L682" s="20">
        <v>43804</v>
      </c>
      <c r="M682" s="20">
        <v>43804</v>
      </c>
      <c r="N682" t="s">
        <v>1661</v>
      </c>
      <c r="O682">
        <v>2</v>
      </c>
      <c r="P682">
        <v>1</v>
      </c>
      <c r="Q682" s="20">
        <v>41248</v>
      </c>
      <c r="R682" t="s">
        <v>126</v>
      </c>
      <c r="S682" s="20">
        <v>41876</v>
      </c>
      <c r="T682">
        <v>1</v>
      </c>
      <c r="U682" s="20">
        <v>43804</v>
      </c>
      <c r="V682" t="s">
        <v>126</v>
      </c>
      <c r="W682">
        <v>0</v>
      </c>
      <c r="X682">
        <v>0</v>
      </c>
      <c r="Y682">
        <v>0</v>
      </c>
      <c r="Z682" t="str">
        <f>Tableau_Lancer_la_requête_à_partir_de_dbfin01[[#This Row],[CATEG_ISSUER]]</f>
        <v>Corporate</v>
      </c>
      <c r="AC682">
        <v>681</v>
      </c>
    </row>
    <row r="683" spans="1:29" x14ac:dyDescent="0.25">
      <c r="A683">
        <f t="shared" si="10"/>
        <v>682</v>
      </c>
      <c r="B683" t="s">
        <v>1662</v>
      </c>
      <c r="C683" t="s">
        <v>1154</v>
      </c>
      <c r="D683" t="s">
        <v>129</v>
      </c>
      <c r="E683">
        <v>9</v>
      </c>
      <c r="F683" t="s">
        <v>126</v>
      </c>
      <c r="G683" t="s">
        <v>1658</v>
      </c>
      <c r="H683" t="s">
        <v>126</v>
      </c>
      <c r="I683" t="s">
        <v>107</v>
      </c>
      <c r="J683" t="s">
        <v>131</v>
      </c>
      <c r="K683" t="s">
        <v>131</v>
      </c>
      <c r="L683" s="20">
        <v>42690</v>
      </c>
      <c r="M683" s="20">
        <v>42690</v>
      </c>
      <c r="N683" t="s">
        <v>1663</v>
      </c>
      <c r="O683">
        <v>4.25</v>
      </c>
      <c r="P683">
        <v>1</v>
      </c>
      <c r="Q683" s="20">
        <v>40498</v>
      </c>
      <c r="R683" t="s">
        <v>126</v>
      </c>
      <c r="S683" s="20">
        <v>41876</v>
      </c>
      <c r="T683">
        <v>1</v>
      </c>
      <c r="U683" s="20">
        <v>42690</v>
      </c>
      <c r="V683" t="s">
        <v>126</v>
      </c>
      <c r="W683">
        <v>0</v>
      </c>
      <c r="X683">
        <v>0</v>
      </c>
      <c r="Y683">
        <v>0</v>
      </c>
      <c r="Z683" t="str">
        <f>Tableau_Lancer_la_requête_à_partir_de_dbfin01[[#This Row],[CATEG_ISSUER]]</f>
        <v>Corporate</v>
      </c>
      <c r="AC683">
        <v>682</v>
      </c>
    </row>
    <row r="684" spans="1:29" x14ac:dyDescent="0.25">
      <c r="A684">
        <f t="shared" si="10"/>
        <v>683</v>
      </c>
      <c r="B684" t="s">
        <v>1664</v>
      </c>
      <c r="C684" t="s">
        <v>110</v>
      </c>
      <c r="D684" t="s">
        <v>160</v>
      </c>
      <c r="E684">
        <v>7</v>
      </c>
      <c r="F684" t="s">
        <v>126</v>
      </c>
      <c r="G684" t="s">
        <v>1665</v>
      </c>
      <c r="H684" t="s">
        <v>126</v>
      </c>
      <c r="I684" t="s">
        <v>107</v>
      </c>
      <c r="J684" t="s">
        <v>131</v>
      </c>
      <c r="K684" t="s">
        <v>131</v>
      </c>
      <c r="L684" s="20">
        <v>43155</v>
      </c>
      <c r="M684" s="20">
        <v>43155</v>
      </c>
      <c r="N684" t="s">
        <v>1666</v>
      </c>
      <c r="O684">
        <v>4.25</v>
      </c>
      <c r="P684">
        <v>1</v>
      </c>
      <c r="Q684" s="20">
        <v>41329</v>
      </c>
      <c r="R684" t="s">
        <v>126</v>
      </c>
      <c r="S684" s="20">
        <v>41876</v>
      </c>
      <c r="T684">
        <v>1</v>
      </c>
      <c r="U684" s="20">
        <v>43155</v>
      </c>
      <c r="V684" t="s">
        <v>126</v>
      </c>
      <c r="W684">
        <v>0</v>
      </c>
      <c r="X684">
        <v>0</v>
      </c>
      <c r="Y684">
        <v>0</v>
      </c>
      <c r="Z684" t="str">
        <f>Tableau_Lancer_la_requête_à_partir_de_dbfin01[[#This Row],[CATEG_ISSUER]]</f>
        <v>Finance</v>
      </c>
      <c r="AC684">
        <v>683</v>
      </c>
    </row>
    <row r="685" spans="1:29" x14ac:dyDescent="0.25">
      <c r="A685">
        <f t="shared" si="10"/>
        <v>684</v>
      </c>
      <c r="B685" t="s">
        <v>1667</v>
      </c>
      <c r="C685" t="s">
        <v>1239</v>
      </c>
      <c r="D685" t="s">
        <v>129</v>
      </c>
      <c r="E685">
        <v>10</v>
      </c>
      <c r="F685" t="s">
        <v>126</v>
      </c>
      <c r="G685" t="s">
        <v>1668</v>
      </c>
      <c r="H685" t="s">
        <v>126</v>
      </c>
      <c r="I685" t="s">
        <v>107</v>
      </c>
      <c r="J685" t="s">
        <v>131</v>
      </c>
      <c r="K685" t="s">
        <v>131</v>
      </c>
      <c r="L685" s="20">
        <v>42545</v>
      </c>
      <c r="M685" s="20">
        <v>42545</v>
      </c>
      <c r="N685" t="s">
        <v>1669</v>
      </c>
      <c r="O685">
        <v>4.5</v>
      </c>
      <c r="P685">
        <v>1</v>
      </c>
      <c r="Q685" s="20">
        <v>41084</v>
      </c>
      <c r="R685" t="s">
        <v>126</v>
      </c>
      <c r="S685" s="20">
        <v>41876</v>
      </c>
      <c r="T685">
        <v>1</v>
      </c>
      <c r="U685" s="20">
        <v>42545</v>
      </c>
      <c r="V685" t="s">
        <v>126</v>
      </c>
      <c r="W685">
        <v>0</v>
      </c>
      <c r="X685">
        <v>0</v>
      </c>
      <c r="Y685">
        <v>0</v>
      </c>
      <c r="Z685" t="str">
        <f>Tableau_Lancer_la_requête_à_partir_de_dbfin01[[#This Row],[CATEG_ISSUER]]</f>
        <v>Corporate</v>
      </c>
      <c r="AC685">
        <v>684</v>
      </c>
    </row>
    <row r="686" spans="1:29" x14ac:dyDescent="0.25">
      <c r="A686">
        <f t="shared" si="10"/>
        <v>685</v>
      </c>
      <c r="B686" t="s">
        <v>1670</v>
      </c>
      <c r="C686" t="s">
        <v>1239</v>
      </c>
      <c r="D686" t="s">
        <v>129</v>
      </c>
      <c r="E686">
        <v>10</v>
      </c>
      <c r="F686" t="s">
        <v>126</v>
      </c>
      <c r="G686" t="s">
        <v>1668</v>
      </c>
      <c r="H686" t="s">
        <v>126</v>
      </c>
      <c r="I686" t="s">
        <v>107</v>
      </c>
      <c r="J686" t="s">
        <v>131</v>
      </c>
      <c r="K686" t="s">
        <v>131</v>
      </c>
      <c r="L686" s="20">
        <v>43669</v>
      </c>
      <c r="M686" s="20">
        <v>43669</v>
      </c>
      <c r="N686" t="s">
        <v>1671</v>
      </c>
      <c r="O686">
        <v>4.125</v>
      </c>
      <c r="P686">
        <v>1</v>
      </c>
      <c r="Q686" s="20">
        <v>41478</v>
      </c>
      <c r="R686" t="s">
        <v>126</v>
      </c>
      <c r="S686" s="20">
        <v>41876</v>
      </c>
      <c r="T686">
        <v>1</v>
      </c>
      <c r="U686" s="20">
        <v>43669</v>
      </c>
      <c r="V686" t="s">
        <v>126</v>
      </c>
      <c r="W686">
        <v>0</v>
      </c>
      <c r="X686">
        <v>0</v>
      </c>
      <c r="Y686">
        <v>0</v>
      </c>
      <c r="Z686" t="str">
        <f>Tableau_Lancer_la_requête_à_partir_de_dbfin01[[#This Row],[CATEG_ISSUER]]</f>
        <v>Corporate</v>
      </c>
      <c r="AC686">
        <v>685</v>
      </c>
    </row>
    <row r="687" spans="1:29" x14ac:dyDescent="0.25">
      <c r="A687">
        <f t="shared" si="10"/>
        <v>686</v>
      </c>
      <c r="B687" t="s">
        <v>1672</v>
      </c>
      <c r="C687" t="s">
        <v>1239</v>
      </c>
      <c r="D687" t="s">
        <v>129</v>
      </c>
      <c r="E687">
        <v>7</v>
      </c>
      <c r="F687" t="s">
        <v>126</v>
      </c>
      <c r="G687" t="s">
        <v>1673</v>
      </c>
      <c r="H687" t="s">
        <v>126</v>
      </c>
      <c r="I687" t="s">
        <v>107</v>
      </c>
      <c r="J687" t="s">
        <v>131</v>
      </c>
      <c r="K687" t="s">
        <v>131</v>
      </c>
      <c r="L687" s="20">
        <v>42517</v>
      </c>
      <c r="M687" s="20">
        <v>42517</v>
      </c>
      <c r="N687" t="s">
        <v>1674</v>
      </c>
      <c r="O687">
        <v>3.625</v>
      </c>
      <c r="P687">
        <v>1</v>
      </c>
      <c r="Q687" s="20">
        <v>41056</v>
      </c>
      <c r="R687" t="s">
        <v>126</v>
      </c>
      <c r="S687" s="20">
        <v>41876</v>
      </c>
      <c r="T687">
        <v>1</v>
      </c>
      <c r="U687" s="20">
        <v>42517</v>
      </c>
      <c r="V687" t="s">
        <v>126</v>
      </c>
      <c r="W687">
        <v>0</v>
      </c>
      <c r="X687">
        <v>0</v>
      </c>
      <c r="Y687">
        <v>0</v>
      </c>
      <c r="Z687" t="str">
        <f>Tableau_Lancer_la_requête_à_partir_de_dbfin01[[#This Row],[CATEG_ISSUER]]</f>
        <v>Corporate</v>
      </c>
      <c r="AC687">
        <v>686</v>
      </c>
    </row>
    <row r="688" spans="1:29" x14ac:dyDescent="0.25">
      <c r="A688">
        <f t="shared" si="10"/>
        <v>687</v>
      </c>
      <c r="B688" t="s">
        <v>1675</v>
      </c>
      <c r="C688" t="s">
        <v>110</v>
      </c>
      <c r="D688" t="s">
        <v>160</v>
      </c>
      <c r="E688">
        <v>9</v>
      </c>
      <c r="F688" t="s">
        <v>126</v>
      </c>
      <c r="G688" t="s">
        <v>1676</v>
      </c>
      <c r="H688" t="s">
        <v>126</v>
      </c>
      <c r="I688" t="s">
        <v>107</v>
      </c>
      <c r="J688" t="s">
        <v>131</v>
      </c>
      <c r="K688" t="s">
        <v>131</v>
      </c>
      <c r="L688" s="20">
        <v>42647</v>
      </c>
      <c r="M688" s="20">
        <v>42647</v>
      </c>
      <c r="N688" t="s">
        <v>1677</v>
      </c>
      <c r="O688">
        <v>4.75</v>
      </c>
      <c r="P688">
        <v>1</v>
      </c>
      <c r="Q688" s="20">
        <v>38629</v>
      </c>
      <c r="R688" t="s">
        <v>126</v>
      </c>
      <c r="S688" s="20">
        <v>41876</v>
      </c>
      <c r="T688">
        <v>1</v>
      </c>
      <c r="U688" s="20">
        <v>42647</v>
      </c>
      <c r="V688" t="s">
        <v>164</v>
      </c>
      <c r="W688">
        <v>0</v>
      </c>
      <c r="X688">
        <v>0</v>
      </c>
      <c r="Y688">
        <v>0</v>
      </c>
      <c r="Z688" t="str">
        <f>Tableau_Lancer_la_requête_à_partir_de_dbfin01[[#This Row],[CATEG_ISSUER]]</f>
        <v>Finance</v>
      </c>
      <c r="AC688">
        <v>687</v>
      </c>
    </row>
    <row r="689" spans="1:29" x14ac:dyDescent="0.25">
      <c r="A689">
        <f t="shared" si="10"/>
        <v>688</v>
      </c>
      <c r="B689" t="s">
        <v>1678</v>
      </c>
      <c r="C689" t="s">
        <v>110</v>
      </c>
      <c r="D689" t="s">
        <v>160</v>
      </c>
      <c r="E689">
        <v>6</v>
      </c>
      <c r="F689" t="s">
        <v>126</v>
      </c>
      <c r="G689" t="s">
        <v>1679</v>
      </c>
      <c r="H689" t="s">
        <v>126</v>
      </c>
      <c r="I689" t="s">
        <v>107</v>
      </c>
      <c r="J689" t="s">
        <v>131</v>
      </c>
      <c r="K689" t="s">
        <v>131</v>
      </c>
      <c r="L689" s="20">
        <v>42914</v>
      </c>
      <c r="M689" s="20">
        <v>42914</v>
      </c>
      <c r="N689" t="s">
        <v>1680</v>
      </c>
      <c r="O689">
        <v>5</v>
      </c>
      <c r="P689">
        <v>1</v>
      </c>
      <c r="Q689" s="20">
        <v>39627</v>
      </c>
      <c r="R689" t="s">
        <v>126</v>
      </c>
      <c r="S689" s="20">
        <v>41876</v>
      </c>
      <c r="T689">
        <v>1</v>
      </c>
      <c r="U689" s="20">
        <v>42914</v>
      </c>
      <c r="V689" t="s">
        <v>126</v>
      </c>
      <c r="W689">
        <v>0</v>
      </c>
      <c r="X689">
        <v>0</v>
      </c>
      <c r="Y689">
        <v>0</v>
      </c>
      <c r="Z689" t="str">
        <f>Tableau_Lancer_la_requête_à_partir_de_dbfin01[[#This Row],[CATEG_ISSUER]]</f>
        <v>Finance</v>
      </c>
      <c r="AC689">
        <v>688</v>
      </c>
    </row>
    <row r="690" spans="1:29" x14ac:dyDescent="0.25">
      <c r="A690">
        <f t="shared" si="10"/>
        <v>689</v>
      </c>
      <c r="B690" t="s">
        <v>1681</v>
      </c>
      <c r="C690" t="s">
        <v>110</v>
      </c>
      <c r="D690" t="s">
        <v>160</v>
      </c>
      <c r="E690">
        <v>9</v>
      </c>
      <c r="F690" t="s">
        <v>126</v>
      </c>
      <c r="G690" t="s">
        <v>1679</v>
      </c>
      <c r="H690" t="s">
        <v>126</v>
      </c>
      <c r="I690" t="s">
        <v>107</v>
      </c>
      <c r="J690" t="s">
        <v>131</v>
      </c>
      <c r="K690" t="s">
        <v>131</v>
      </c>
      <c r="L690" s="20">
        <v>43361</v>
      </c>
      <c r="M690" s="20">
        <v>43361</v>
      </c>
      <c r="N690" t="s">
        <v>1682</v>
      </c>
      <c r="O690">
        <v>6.75</v>
      </c>
      <c r="P690">
        <v>1</v>
      </c>
      <c r="Q690" s="20">
        <v>40074</v>
      </c>
      <c r="R690" t="s">
        <v>126</v>
      </c>
      <c r="S690" s="20">
        <v>41876</v>
      </c>
      <c r="T690">
        <v>1</v>
      </c>
      <c r="U690" s="20">
        <v>43361</v>
      </c>
      <c r="V690" t="s">
        <v>164</v>
      </c>
      <c r="W690">
        <v>0</v>
      </c>
      <c r="X690">
        <v>0</v>
      </c>
      <c r="Y690">
        <v>0</v>
      </c>
      <c r="Z690" t="str">
        <f>Tableau_Lancer_la_requête_à_partir_de_dbfin01[[#This Row],[CATEG_ISSUER]]</f>
        <v>Finance</v>
      </c>
      <c r="AC690">
        <v>689</v>
      </c>
    </row>
    <row r="691" spans="1:29" x14ac:dyDescent="0.25">
      <c r="A691">
        <f t="shared" si="10"/>
        <v>690</v>
      </c>
      <c r="B691" t="s">
        <v>1683</v>
      </c>
      <c r="C691" t="s">
        <v>110</v>
      </c>
      <c r="D691" t="s">
        <v>160</v>
      </c>
      <c r="E691">
        <v>6</v>
      </c>
      <c r="F691" t="s">
        <v>126</v>
      </c>
      <c r="G691" t="s">
        <v>1679</v>
      </c>
      <c r="H691" t="s">
        <v>126</v>
      </c>
      <c r="I691" t="s">
        <v>107</v>
      </c>
      <c r="J691" t="s">
        <v>131</v>
      </c>
      <c r="K691" t="s">
        <v>131</v>
      </c>
      <c r="L691" s="20">
        <v>42758</v>
      </c>
      <c r="M691" s="20">
        <v>42758</v>
      </c>
      <c r="N691" t="s">
        <v>1684</v>
      </c>
      <c r="O691">
        <v>4.5</v>
      </c>
      <c r="P691">
        <v>1</v>
      </c>
      <c r="Q691" s="20">
        <v>41297</v>
      </c>
      <c r="R691" t="s">
        <v>126</v>
      </c>
      <c r="S691" s="20">
        <v>41876</v>
      </c>
      <c r="T691">
        <v>1</v>
      </c>
      <c r="U691" s="20">
        <v>42758</v>
      </c>
      <c r="V691" t="s">
        <v>126</v>
      </c>
      <c r="W691">
        <v>0</v>
      </c>
      <c r="X691">
        <v>0</v>
      </c>
      <c r="Y691">
        <v>0</v>
      </c>
      <c r="Z691" t="str">
        <f>Tableau_Lancer_la_requête_à_partir_de_dbfin01[[#This Row],[CATEG_ISSUER]]</f>
        <v>Finance</v>
      </c>
      <c r="AC691">
        <v>690</v>
      </c>
    </row>
    <row r="692" spans="1:29" x14ac:dyDescent="0.25">
      <c r="A692">
        <f t="shared" si="10"/>
        <v>691</v>
      </c>
      <c r="B692" t="s">
        <v>1685</v>
      </c>
      <c r="C692" t="s">
        <v>122</v>
      </c>
      <c r="D692" t="s">
        <v>160</v>
      </c>
      <c r="E692">
        <v>7</v>
      </c>
      <c r="F692" t="s">
        <v>126</v>
      </c>
      <c r="G692" t="s">
        <v>1686</v>
      </c>
      <c r="H692" t="s">
        <v>126</v>
      </c>
      <c r="I692" t="s">
        <v>107</v>
      </c>
      <c r="J692" t="s">
        <v>131</v>
      </c>
      <c r="K692" t="s">
        <v>131</v>
      </c>
      <c r="L692" s="20">
        <v>42816</v>
      </c>
      <c r="M692" s="20">
        <v>42816</v>
      </c>
      <c r="N692" t="s">
        <v>1687</v>
      </c>
      <c r="O692">
        <v>3.875</v>
      </c>
      <c r="P692">
        <v>1</v>
      </c>
      <c r="Q692" s="20">
        <v>40624</v>
      </c>
      <c r="R692" t="s">
        <v>126</v>
      </c>
      <c r="S692" s="20">
        <v>41876</v>
      </c>
      <c r="T692">
        <v>1</v>
      </c>
      <c r="U692" s="20">
        <v>42816</v>
      </c>
      <c r="V692" t="s">
        <v>126</v>
      </c>
      <c r="W692">
        <v>0</v>
      </c>
      <c r="X692">
        <v>0</v>
      </c>
      <c r="Y692">
        <v>0</v>
      </c>
      <c r="Z692" t="str">
        <f>Tableau_Lancer_la_requête_à_partir_de_dbfin01[[#This Row],[CATEG_ISSUER]]</f>
        <v>Finance</v>
      </c>
      <c r="AC692">
        <v>691</v>
      </c>
    </row>
    <row r="693" spans="1:29" x14ac:dyDescent="0.25">
      <c r="A693">
        <f t="shared" si="10"/>
        <v>692</v>
      </c>
      <c r="B693" t="s">
        <v>1688</v>
      </c>
      <c r="C693" t="s">
        <v>122</v>
      </c>
      <c r="D693" t="s">
        <v>160</v>
      </c>
      <c r="E693">
        <v>7</v>
      </c>
      <c r="F693" t="s">
        <v>126</v>
      </c>
      <c r="G693" t="s">
        <v>1686</v>
      </c>
      <c r="H693" t="s">
        <v>126</v>
      </c>
      <c r="I693" t="s">
        <v>107</v>
      </c>
      <c r="J693" t="s">
        <v>131</v>
      </c>
      <c r="K693" t="s">
        <v>131</v>
      </c>
      <c r="L693" s="20">
        <v>42808</v>
      </c>
      <c r="M693" s="20">
        <v>42808</v>
      </c>
      <c r="N693" t="s">
        <v>1689</v>
      </c>
      <c r="O693">
        <v>4</v>
      </c>
      <c r="P693">
        <v>1</v>
      </c>
      <c r="Q693" s="20">
        <v>40982</v>
      </c>
      <c r="R693" t="s">
        <v>126</v>
      </c>
      <c r="S693" s="20">
        <v>41876</v>
      </c>
      <c r="T693">
        <v>1</v>
      </c>
      <c r="U693" s="20">
        <v>42808</v>
      </c>
      <c r="V693" t="s">
        <v>126</v>
      </c>
      <c r="W693">
        <v>0</v>
      </c>
      <c r="X693">
        <v>0</v>
      </c>
      <c r="Y693">
        <v>0</v>
      </c>
      <c r="Z693" t="str">
        <f>Tableau_Lancer_la_requête_à_partir_de_dbfin01[[#This Row],[CATEG_ISSUER]]</f>
        <v>Finance</v>
      </c>
      <c r="AC693">
        <v>692</v>
      </c>
    </row>
    <row r="694" spans="1:29" x14ac:dyDescent="0.25">
      <c r="A694">
        <f t="shared" si="10"/>
        <v>693</v>
      </c>
      <c r="B694" t="s">
        <v>1690</v>
      </c>
      <c r="C694" t="s">
        <v>122</v>
      </c>
      <c r="D694" t="s">
        <v>160</v>
      </c>
      <c r="E694">
        <v>7</v>
      </c>
      <c r="F694" t="s">
        <v>126</v>
      </c>
      <c r="G694" t="s">
        <v>1686</v>
      </c>
      <c r="H694" t="s">
        <v>126</v>
      </c>
      <c r="I694" t="s">
        <v>107</v>
      </c>
      <c r="J694" t="s">
        <v>131</v>
      </c>
      <c r="K694" t="s">
        <v>131</v>
      </c>
      <c r="L694" s="20">
        <v>42926</v>
      </c>
      <c r="M694" s="20">
        <v>42926</v>
      </c>
      <c r="N694" t="s">
        <v>1691</v>
      </c>
      <c r="O694">
        <v>3.625</v>
      </c>
      <c r="P694">
        <v>1</v>
      </c>
      <c r="Q694" s="20">
        <v>41465</v>
      </c>
      <c r="R694" t="s">
        <v>126</v>
      </c>
      <c r="S694" s="20">
        <v>41876</v>
      </c>
      <c r="T694">
        <v>1</v>
      </c>
      <c r="U694" s="20">
        <v>42926</v>
      </c>
      <c r="V694" t="s">
        <v>126</v>
      </c>
      <c r="W694">
        <v>0</v>
      </c>
      <c r="X694">
        <v>0</v>
      </c>
      <c r="Y694">
        <v>0</v>
      </c>
      <c r="Z694" t="str">
        <f>Tableau_Lancer_la_requête_à_partir_de_dbfin01[[#This Row],[CATEG_ISSUER]]</f>
        <v>Finance</v>
      </c>
      <c r="AC694">
        <v>693</v>
      </c>
    </row>
    <row r="695" spans="1:29" x14ac:dyDescent="0.25">
      <c r="A695">
        <f t="shared" si="10"/>
        <v>694</v>
      </c>
      <c r="B695" t="s">
        <v>1692</v>
      </c>
      <c r="C695" t="s">
        <v>110</v>
      </c>
      <c r="D695" t="s">
        <v>129</v>
      </c>
      <c r="E695">
        <v>10</v>
      </c>
      <c r="F695" t="s">
        <v>126</v>
      </c>
      <c r="G695" t="s">
        <v>448</v>
      </c>
      <c r="H695" t="s">
        <v>126</v>
      </c>
      <c r="I695" t="s">
        <v>107</v>
      </c>
      <c r="J695" t="s">
        <v>131</v>
      </c>
      <c r="K695" t="s">
        <v>131</v>
      </c>
      <c r="L695" s="20">
        <v>42774</v>
      </c>
      <c r="M695" s="20">
        <v>42774</v>
      </c>
      <c r="N695" t="s">
        <v>1693</v>
      </c>
      <c r="O695">
        <v>4.3789999999999996</v>
      </c>
      <c r="P695">
        <v>1</v>
      </c>
      <c r="Q695" s="20">
        <v>40582</v>
      </c>
      <c r="R695" t="s">
        <v>126</v>
      </c>
      <c r="S695" s="20">
        <v>41876</v>
      </c>
      <c r="T695">
        <v>1</v>
      </c>
      <c r="U695" s="20">
        <v>42774</v>
      </c>
      <c r="V695" t="s">
        <v>126</v>
      </c>
      <c r="W695">
        <v>0</v>
      </c>
      <c r="X695">
        <v>0</v>
      </c>
      <c r="Y695">
        <v>0</v>
      </c>
      <c r="Z695" t="str">
        <f>Tableau_Lancer_la_requête_à_partir_de_dbfin01[[#This Row],[CATEG_ISSUER]]</f>
        <v>Corporate</v>
      </c>
      <c r="AC695">
        <v>694</v>
      </c>
    </row>
    <row r="696" spans="1:29" x14ac:dyDescent="0.25">
      <c r="A696">
        <f t="shared" si="10"/>
        <v>695</v>
      </c>
      <c r="B696" t="s">
        <v>1694</v>
      </c>
      <c r="C696" t="s">
        <v>110</v>
      </c>
      <c r="D696" t="s">
        <v>129</v>
      </c>
      <c r="E696">
        <v>10</v>
      </c>
      <c r="F696" t="s">
        <v>126</v>
      </c>
      <c r="G696" t="s">
        <v>448</v>
      </c>
      <c r="H696" t="s">
        <v>126</v>
      </c>
      <c r="I696" t="s">
        <v>107</v>
      </c>
      <c r="J696" t="s">
        <v>131</v>
      </c>
      <c r="K696" t="s">
        <v>131</v>
      </c>
      <c r="L696" s="20">
        <v>43416</v>
      </c>
      <c r="M696" s="20">
        <v>43416</v>
      </c>
      <c r="N696" t="s">
        <v>1695</v>
      </c>
      <c r="O696">
        <v>4.4809999999999999</v>
      </c>
      <c r="P696">
        <v>1</v>
      </c>
      <c r="Q696" s="20">
        <v>40494</v>
      </c>
      <c r="R696" t="s">
        <v>126</v>
      </c>
      <c r="S696" s="20">
        <v>41876</v>
      </c>
      <c r="T696">
        <v>1</v>
      </c>
      <c r="U696" s="20">
        <v>43416</v>
      </c>
      <c r="V696" t="s">
        <v>126</v>
      </c>
      <c r="W696">
        <v>0</v>
      </c>
      <c r="X696">
        <v>0</v>
      </c>
      <c r="Y696">
        <v>0</v>
      </c>
      <c r="Z696" t="str">
        <f>Tableau_Lancer_la_requête_à_partir_de_dbfin01[[#This Row],[CATEG_ISSUER]]</f>
        <v>Corporate</v>
      </c>
      <c r="AC696">
        <v>695</v>
      </c>
    </row>
    <row r="697" spans="1:29" x14ac:dyDescent="0.25">
      <c r="A697">
        <f t="shared" si="10"/>
        <v>696</v>
      </c>
      <c r="B697" t="s">
        <v>1696</v>
      </c>
      <c r="C697" t="s">
        <v>122</v>
      </c>
      <c r="D697" t="s">
        <v>129</v>
      </c>
      <c r="E697">
        <v>9</v>
      </c>
      <c r="F697" t="s">
        <v>126</v>
      </c>
      <c r="G697" t="s">
        <v>1697</v>
      </c>
      <c r="H697" t="s">
        <v>126</v>
      </c>
      <c r="I697" t="s">
        <v>107</v>
      </c>
      <c r="J697" t="s">
        <v>131</v>
      </c>
      <c r="K697" t="s">
        <v>131</v>
      </c>
      <c r="L697" s="20">
        <v>43297</v>
      </c>
      <c r="M697" s="20">
        <v>43297</v>
      </c>
      <c r="N697" t="s">
        <v>1698</v>
      </c>
      <c r="O697">
        <v>3</v>
      </c>
      <c r="P697">
        <v>2</v>
      </c>
      <c r="Q697" s="20">
        <v>41655</v>
      </c>
      <c r="R697" t="s">
        <v>126</v>
      </c>
      <c r="S697" s="20">
        <v>41876</v>
      </c>
      <c r="T697">
        <v>1</v>
      </c>
      <c r="U697" s="20">
        <v>43297</v>
      </c>
      <c r="V697" t="s">
        <v>126</v>
      </c>
      <c r="W697">
        <v>0</v>
      </c>
      <c r="X697">
        <v>0</v>
      </c>
      <c r="Y697">
        <v>0</v>
      </c>
      <c r="Z697" t="str">
        <f>Tableau_Lancer_la_requête_à_partir_de_dbfin01[[#This Row],[CATEG_ISSUER]]</f>
        <v>Corporate</v>
      </c>
      <c r="AC697">
        <v>696</v>
      </c>
    </row>
    <row r="698" spans="1:29" x14ac:dyDescent="0.25">
      <c r="A698">
        <f t="shared" si="10"/>
        <v>697</v>
      </c>
      <c r="B698" t="s">
        <v>1699</v>
      </c>
      <c r="C698" t="s">
        <v>122</v>
      </c>
      <c r="D698" t="s">
        <v>129</v>
      </c>
      <c r="E698">
        <v>9</v>
      </c>
      <c r="F698" t="s">
        <v>126</v>
      </c>
      <c r="G698" t="s">
        <v>1700</v>
      </c>
      <c r="H698" t="s">
        <v>126</v>
      </c>
      <c r="I698" t="s">
        <v>107</v>
      </c>
      <c r="J698" t="s">
        <v>131</v>
      </c>
      <c r="K698" t="s">
        <v>131</v>
      </c>
      <c r="L698" s="20">
        <v>42814</v>
      </c>
      <c r="M698" s="20">
        <v>42814</v>
      </c>
      <c r="N698" t="s">
        <v>1701</v>
      </c>
      <c r="O698">
        <v>2.5</v>
      </c>
      <c r="P698">
        <v>1</v>
      </c>
      <c r="Q698" s="20">
        <v>41718</v>
      </c>
      <c r="R698" t="s">
        <v>126</v>
      </c>
      <c r="S698" s="20">
        <v>41876</v>
      </c>
      <c r="T698">
        <v>1</v>
      </c>
      <c r="U698" s="20">
        <v>42814</v>
      </c>
      <c r="V698" t="s">
        <v>126</v>
      </c>
      <c r="W698">
        <v>0</v>
      </c>
      <c r="X698">
        <v>0</v>
      </c>
      <c r="Y698">
        <v>0</v>
      </c>
      <c r="Z698" t="str">
        <f>Tableau_Lancer_la_requête_à_partir_de_dbfin01[[#This Row],[CATEG_ISSUER]]</f>
        <v>Corporate</v>
      </c>
      <c r="AC698">
        <v>697</v>
      </c>
    </row>
    <row r="699" spans="1:29" x14ac:dyDescent="0.25">
      <c r="A699">
        <f t="shared" si="10"/>
        <v>698</v>
      </c>
      <c r="B699" t="s">
        <v>1702</v>
      </c>
      <c r="C699" t="s">
        <v>593</v>
      </c>
      <c r="D699" t="s">
        <v>160</v>
      </c>
      <c r="E699">
        <v>7</v>
      </c>
      <c r="F699" t="s">
        <v>126</v>
      </c>
      <c r="G699" t="s">
        <v>1703</v>
      </c>
      <c r="H699" t="s">
        <v>126</v>
      </c>
      <c r="I699" t="s">
        <v>107</v>
      </c>
      <c r="J699" t="s">
        <v>131</v>
      </c>
      <c r="K699" t="s">
        <v>131</v>
      </c>
      <c r="L699" s="20">
        <v>43122</v>
      </c>
      <c r="M699" s="20">
        <v>43122</v>
      </c>
      <c r="N699" t="s">
        <v>1704</v>
      </c>
      <c r="O699">
        <v>4.625</v>
      </c>
      <c r="P699">
        <v>1</v>
      </c>
      <c r="Q699" s="20">
        <v>40565</v>
      </c>
      <c r="R699" t="s">
        <v>126</v>
      </c>
      <c r="S699" s="20">
        <v>41876</v>
      </c>
      <c r="T699">
        <v>1</v>
      </c>
      <c r="U699" s="20">
        <v>43122</v>
      </c>
      <c r="V699" t="s">
        <v>126</v>
      </c>
      <c r="W699">
        <v>0</v>
      </c>
      <c r="X699">
        <v>0</v>
      </c>
      <c r="Y699">
        <v>0</v>
      </c>
      <c r="Z699" t="str">
        <f>Tableau_Lancer_la_requête_à_partir_de_dbfin01[[#This Row],[CATEG_ISSUER]]</f>
        <v>Finance</v>
      </c>
      <c r="AC699">
        <v>698</v>
      </c>
    </row>
    <row r="700" spans="1:29" x14ac:dyDescent="0.25">
      <c r="A700">
        <f t="shared" si="10"/>
        <v>699</v>
      </c>
      <c r="B700" t="s">
        <v>1705</v>
      </c>
      <c r="C700" t="s">
        <v>648</v>
      </c>
      <c r="D700" t="s">
        <v>160</v>
      </c>
      <c r="E700">
        <v>7</v>
      </c>
      <c r="F700" t="s">
        <v>126</v>
      </c>
      <c r="G700" t="s">
        <v>1706</v>
      </c>
      <c r="H700" t="s">
        <v>126</v>
      </c>
      <c r="I700" t="s">
        <v>107</v>
      </c>
      <c r="J700" t="s">
        <v>131</v>
      </c>
      <c r="K700" t="s">
        <v>131</v>
      </c>
      <c r="L700" s="20">
        <v>43073</v>
      </c>
      <c r="M700" s="20">
        <v>43073</v>
      </c>
      <c r="N700" t="s">
        <v>1707</v>
      </c>
      <c r="O700">
        <v>2.25</v>
      </c>
      <c r="P700">
        <v>1</v>
      </c>
      <c r="Q700" s="20">
        <v>41612</v>
      </c>
      <c r="R700" t="s">
        <v>126</v>
      </c>
      <c r="S700" s="20">
        <v>41876</v>
      </c>
      <c r="T700">
        <v>1</v>
      </c>
      <c r="U700" s="20">
        <v>43073</v>
      </c>
      <c r="V700" t="s">
        <v>126</v>
      </c>
      <c r="W700">
        <v>0</v>
      </c>
      <c r="X700">
        <v>0</v>
      </c>
      <c r="Y700">
        <v>0</v>
      </c>
      <c r="Z700" t="str">
        <f>Tableau_Lancer_la_requête_à_partir_de_dbfin01[[#This Row],[CATEG_ISSUER]]</f>
        <v>Finance</v>
      </c>
      <c r="AC700">
        <v>699</v>
      </c>
    </row>
    <row r="701" spans="1:29" x14ac:dyDescent="0.25">
      <c r="A701">
        <f t="shared" si="10"/>
        <v>700</v>
      </c>
      <c r="B701" t="s">
        <v>1708</v>
      </c>
      <c r="C701" t="s">
        <v>648</v>
      </c>
      <c r="D701" t="s">
        <v>129</v>
      </c>
      <c r="E701">
        <v>6</v>
      </c>
      <c r="F701" t="s">
        <v>126</v>
      </c>
      <c r="G701" t="s">
        <v>1709</v>
      </c>
      <c r="H701" t="s">
        <v>126</v>
      </c>
      <c r="I701" t="s">
        <v>107</v>
      </c>
      <c r="J701" t="s">
        <v>131</v>
      </c>
      <c r="K701" t="s">
        <v>131</v>
      </c>
      <c r="L701" s="20">
        <v>43509</v>
      </c>
      <c r="M701" s="20">
        <v>43509</v>
      </c>
      <c r="N701" t="s">
        <v>1710</v>
      </c>
      <c r="O701">
        <v>3.125</v>
      </c>
      <c r="P701">
        <v>1</v>
      </c>
      <c r="Q701" s="20">
        <v>41318</v>
      </c>
      <c r="R701" t="s">
        <v>126</v>
      </c>
      <c r="S701" s="20">
        <v>41876</v>
      </c>
      <c r="T701">
        <v>1</v>
      </c>
      <c r="U701" s="20">
        <v>43509</v>
      </c>
      <c r="V701" t="s">
        <v>126</v>
      </c>
      <c r="W701">
        <v>0</v>
      </c>
      <c r="X701">
        <v>0</v>
      </c>
      <c r="Y701">
        <v>0</v>
      </c>
      <c r="Z701" t="str">
        <f>Tableau_Lancer_la_requête_à_partir_de_dbfin01[[#This Row],[CATEG_ISSUER]]</f>
        <v>Corporate</v>
      </c>
      <c r="AC701">
        <v>700</v>
      </c>
    </row>
    <row r="702" spans="1:29" x14ac:dyDescent="0.25">
      <c r="A702">
        <f t="shared" si="10"/>
        <v>701</v>
      </c>
      <c r="B702" t="s">
        <v>1711</v>
      </c>
      <c r="C702" t="s">
        <v>1420</v>
      </c>
      <c r="D702" t="s">
        <v>129</v>
      </c>
      <c r="E702">
        <v>8</v>
      </c>
      <c r="F702" t="s">
        <v>126</v>
      </c>
      <c r="G702" t="s">
        <v>1712</v>
      </c>
      <c r="H702" t="s">
        <v>126</v>
      </c>
      <c r="I702" t="s">
        <v>107</v>
      </c>
      <c r="J702" t="s">
        <v>131</v>
      </c>
      <c r="K702" t="s">
        <v>131</v>
      </c>
      <c r="L702" s="20">
        <v>43490</v>
      </c>
      <c r="M702" s="20">
        <v>43490</v>
      </c>
      <c r="N702" t="s">
        <v>1713</v>
      </c>
      <c r="O702">
        <v>5</v>
      </c>
      <c r="P702">
        <v>1</v>
      </c>
      <c r="Q702" s="20">
        <v>41299</v>
      </c>
      <c r="R702" t="s">
        <v>126</v>
      </c>
      <c r="S702" s="20">
        <v>41876</v>
      </c>
      <c r="T702">
        <v>1</v>
      </c>
      <c r="U702" s="20">
        <v>43490</v>
      </c>
      <c r="V702" t="s">
        <v>126</v>
      </c>
      <c r="W702">
        <v>0</v>
      </c>
      <c r="X702">
        <v>0</v>
      </c>
      <c r="Y702">
        <v>0</v>
      </c>
      <c r="Z702" t="str">
        <f>Tableau_Lancer_la_requête_à_partir_de_dbfin01[[#This Row],[CATEG_ISSUER]]</f>
        <v>Corporate</v>
      </c>
      <c r="AC702">
        <v>701</v>
      </c>
    </row>
    <row r="703" spans="1:29" x14ac:dyDescent="0.25">
      <c r="A703">
        <f t="shared" si="10"/>
        <v>702</v>
      </c>
      <c r="B703" t="s">
        <v>1714</v>
      </c>
      <c r="C703" t="s">
        <v>1154</v>
      </c>
      <c r="D703" t="s">
        <v>160</v>
      </c>
      <c r="E703">
        <v>6</v>
      </c>
      <c r="F703" t="s">
        <v>126</v>
      </c>
      <c r="G703" t="s">
        <v>1715</v>
      </c>
      <c r="H703" t="s">
        <v>126</v>
      </c>
      <c r="I703" t="s">
        <v>107</v>
      </c>
      <c r="J703" t="s">
        <v>131</v>
      </c>
      <c r="K703" t="s">
        <v>131</v>
      </c>
      <c r="L703" s="20">
        <v>42996</v>
      </c>
      <c r="M703" s="20">
        <v>42996</v>
      </c>
      <c r="N703" t="s">
        <v>1716</v>
      </c>
      <c r="O703">
        <v>5.125</v>
      </c>
      <c r="P703">
        <v>1</v>
      </c>
      <c r="Q703" s="20">
        <v>39709</v>
      </c>
      <c r="R703" t="s">
        <v>126</v>
      </c>
      <c r="S703" s="20">
        <v>41876</v>
      </c>
      <c r="T703">
        <v>1</v>
      </c>
      <c r="U703" s="20">
        <v>42996</v>
      </c>
      <c r="V703" t="s">
        <v>126</v>
      </c>
      <c r="W703">
        <v>0</v>
      </c>
      <c r="X703">
        <v>0</v>
      </c>
      <c r="Y703">
        <v>0</v>
      </c>
      <c r="Z703" t="str">
        <f>Tableau_Lancer_la_requête_à_partir_de_dbfin01[[#This Row],[CATEG_ISSUER]]</f>
        <v>Finance</v>
      </c>
      <c r="AC703">
        <v>702</v>
      </c>
    </row>
    <row r="704" spans="1:29" x14ac:dyDescent="0.25">
      <c r="A704">
        <f t="shared" si="10"/>
        <v>703</v>
      </c>
      <c r="B704" t="s">
        <v>1717</v>
      </c>
      <c r="C704" t="s">
        <v>1154</v>
      </c>
      <c r="D704" t="s">
        <v>160</v>
      </c>
      <c r="E704">
        <v>6</v>
      </c>
      <c r="F704" t="s">
        <v>126</v>
      </c>
      <c r="G704" t="s">
        <v>1715</v>
      </c>
      <c r="H704" t="s">
        <v>126</v>
      </c>
      <c r="I704" t="s">
        <v>107</v>
      </c>
      <c r="J704" t="s">
        <v>131</v>
      </c>
      <c r="K704" t="s">
        <v>131</v>
      </c>
      <c r="L704" s="20">
        <v>43682</v>
      </c>
      <c r="M704" s="20">
        <v>43682</v>
      </c>
      <c r="N704" t="s">
        <v>1718</v>
      </c>
      <c r="O704">
        <v>4.75</v>
      </c>
      <c r="P704">
        <v>1</v>
      </c>
      <c r="Q704" s="20">
        <v>40395</v>
      </c>
      <c r="R704" t="s">
        <v>126</v>
      </c>
      <c r="S704" s="20">
        <v>41876</v>
      </c>
      <c r="T704">
        <v>1</v>
      </c>
      <c r="U704" s="20">
        <v>43682</v>
      </c>
      <c r="V704" t="s">
        <v>126</v>
      </c>
      <c r="W704">
        <v>0</v>
      </c>
      <c r="X704">
        <v>0</v>
      </c>
      <c r="Y704">
        <v>0</v>
      </c>
      <c r="Z704" t="str">
        <f>Tableau_Lancer_la_requête_à_partir_de_dbfin01[[#This Row],[CATEG_ISSUER]]</f>
        <v>Finance</v>
      </c>
      <c r="AC704">
        <v>703</v>
      </c>
    </row>
    <row r="705" spans="1:29" x14ac:dyDescent="0.25">
      <c r="A705">
        <f t="shared" si="10"/>
        <v>704</v>
      </c>
      <c r="B705" t="s">
        <v>1719</v>
      </c>
      <c r="C705" t="s">
        <v>1154</v>
      </c>
      <c r="D705" t="s">
        <v>160</v>
      </c>
      <c r="E705">
        <v>6</v>
      </c>
      <c r="F705" t="s">
        <v>126</v>
      </c>
      <c r="G705" t="s">
        <v>1715</v>
      </c>
      <c r="H705" t="s">
        <v>126</v>
      </c>
      <c r="I705" t="s">
        <v>107</v>
      </c>
      <c r="J705" t="s">
        <v>131</v>
      </c>
      <c r="K705" t="s">
        <v>131</v>
      </c>
      <c r="L705" s="20">
        <v>42760</v>
      </c>
      <c r="M705" s="20">
        <v>42760</v>
      </c>
      <c r="N705" t="s">
        <v>1720</v>
      </c>
      <c r="O705">
        <v>3.875</v>
      </c>
      <c r="P705">
        <v>1</v>
      </c>
      <c r="Q705" s="20">
        <v>40568</v>
      </c>
      <c r="R705" t="s">
        <v>126</v>
      </c>
      <c r="S705" s="20">
        <v>41876</v>
      </c>
      <c r="T705">
        <v>1</v>
      </c>
      <c r="U705" s="20">
        <v>42760</v>
      </c>
      <c r="V705" t="s">
        <v>126</v>
      </c>
      <c r="W705">
        <v>0</v>
      </c>
      <c r="X705">
        <v>0</v>
      </c>
      <c r="Y705">
        <v>0</v>
      </c>
      <c r="Z705" t="str">
        <f>Tableau_Lancer_la_requête_à_partir_de_dbfin01[[#This Row],[CATEG_ISSUER]]</f>
        <v>Finance</v>
      </c>
      <c r="AC705">
        <v>704</v>
      </c>
    </row>
    <row r="706" spans="1:29" x14ac:dyDescent="0.25">
      <c r="A706">
        <f t="shared" ref="A706:A769" si="11">AC706</f>
        <v>705</v>
      </c>
      <c r="B706" t="s">
        <v>1721</v>
      </c>
      <c r="C706" t="s">
        <v>1154</v>
      </c>
      <c r="D706" t="s">
        <v>160</v>
      </c>
      <c r="E706">
        <v>6</v>
      </c>
      <c r="F706" t="s">
        <v>126</v>
      </c>
      <c r="G706" t="s">
        <v>1715</v>
      </c>
      <c r="H706" t="s">
        <v>126</v>
      </c>
      <c r="I706" t="s">
        <v>107</v>
      </c>
      <c r="J706" t="s">
        <v>131</v>
      </c>
      <c r="K706" t="s">
        <v>131</v>
      </c>
      <c r="L706" s="20">
        <v>43798</v>
      </c>
      <c r="M706" s="20">
        <v>43798</v>
      </c>
      <c r="N706" t="s">
        <v>1722</v>
      </c>
      <c r="O706">
        <v>1.375</v>
      </c>
      <c r="P706">
        <v>1</v>
      </c>
      <c r="Q706" s="20">
        <v>41972</v>
      </c>
      <c r="R706" t="s">
        <v>126</v>
      </c>
      <c r="S706" s="20">
        <v>41876</v>
      </c>
      <c r="T706">
        <v>1</v>
      </c>
      <c r="U706" s="20">
        <v>43798</v>
      </c>
      <c r="V706" t="s">
        <v>126</v>
      </c>
      <c r="W706">
        <v>0</v>
      </c>
      <c r="X706">
        <v>0</v>
      </c>
      <c r="Y706">
        <v>0</v>
      </c>
      <c r="Z706" t="str">
        <f>Tableau_Lancer_la_requête_à_partir_de_dbfin01[[#This Row],[CATEG_ISSUER]]</f>
        <v>Finance</v>
      </c>
      <c r="AC706">
        <v>705</v>
      </c>
    </row>
    <row r="707" spans="1:29" x14ac:dyDescent="0.25">
      <c r="A707">
        <f t="shared" si="11"/>
        <v>706</v>
      </c>
      <c r="B707" t="s">
        <v>1723</v>
      </c>
      <c r="C707" t="s">
        <v>1154</v>
      </c>
      <c r="D707" t="s">
        <v>160</v>
      </c>
      <c r="E707">
        <v>6</v>
      </c>
      <c r="F707" t="s">
        <v>126</v>
      </c>
      <c r="G707" t="s">
        <v>1715</v>
      </c>
      <c r="H707" t="s">
        <v>126</v>
      </c>
      <c r="I707" t="s">
        <v>107</v>
      </c>
      <c r="J707" t="s">
        <v>131</v>
      </c>
      <c r="K707" t="s">
        <v>131</v>
      </c>
      <c r="L707" s="20">
        <v>43424</v>
      </c>
      <c r="M707" s="20">
        <v>43424</v>
      </c>
      <c r="N707" t="s">
        <v>1724</v>
      </c>
      <c r="O707">
        <v>0.625</v>
      </c>
      <c r="P707">
        <v>1</v>
      </c>
      <c r="Q707" s="20">
        <v>42328</v>
      </c>
      <c r="R707" t="s">
        <v>126</v>
      </c>
      <c r="S707" s="20">
        <v>41876</v>
      </c>
      <c r="T707">
        <v>1</v>
      </c>
      <c r="U707" s="20">
        <v>43424</v>
      </c>
      <c r="V707" t="s">
        <v>126</v>
      </c>
      <c r="W707">
        <v>0</v>
      </c>
      <c r="X707">
        <v>0</v>
      </c>
      <c r="Y707">
        <v>0</v>
      </c>
      <c r="Z707" t="str">
        <f>Tableau_Lancer_la_requête_à_partir_de_dbfin01[[#This Row],[CATEG_ISSUER]]</f>
        <v>Finance</v>
      </c>
      <c r="AC707">
        <v>706</v>
      </c>
    </row>
    <row r="708" spans="1:29" x14ac:dyDescent="0.25">
      <c r="A708">
        <f t="shared" si="11"/>
        <v>707</v>
      </c>
      <c r="B708" t="s">
        <v>1725</v>
      </c>
      <c r="C708" t="s">
        <v>1420</v>
      </c>
      <c r="D708" t="s">
        <v>129</v>
      </c>
      <c r="E708">
        <v>8</v>
      </c>
      <c r="F708" t="s">
        <v>126</v>
      </c>
      <c r="G708" t="s">
        <v>1726</v>
      </c>
      <c r="H708" t="s">
        <v>126</v>
      </c>
      <c r="I708" t="s">
        <v>107</v>
      </c>
      <c r="J708" t="s">
        <v>131</v>
      </c>
      <c r="K708" t="s">
        <v>131</v>
      </c>
      <c r="L708" s="20">
        <v>43290</v>
      </c>
      <c r="M708" s="20">
        <v>43290</v>
      </c>
      <c r="N708" t="s">
        <v>1727</v>
      </c>
      <c r="O708">
        <v>6.5872000000000002</v>
      </c>
      <c r="P708">
        <v>1</v>
      </c>
      <c r="Q708" s="20">
        <v>39797</v>
      </c>
      <c r="R708" t="s">
        <v>126</v>
      </c>
      <c r="S708" s="20">
        <v>41876</v>
      </c>
      <c r="T708">
        <v>1</v>
      </c>
      <c r="U708" s="20">
        <v>43290</v>
      </c>
      <c r="V708" t="s">
        <v>126</v>
      </c>
      <c r="W708">
        <v>0</v>
      </c>
      <c r="X708">
        <v>0</v>
      </c>
      <c r="Y708">
        <v>0</v>
      </c>
      <c r="Z708" t="str">
        <f>Tableau_Lancer_la_requête_à_partir_de_dbfin01[[#This Row],[CATEG_ISSUER]]</f>
        <v>Corporate</v>
      </c>
      <c r="AC708">
        <v>707</v>
      </c>
    </row>
    <row r="709" spans="1:29" x14ac:dyDescent="0.25">
      <c r="A709">
        <f t="shared" si="11"/>
        <v>708</v>
      </c>
      <c r="B709" t="s">
        <v>1728</v>
      </c>
      <c r="C709" t="s">
        <v>122</v>
      </c>
      <c r="D709" t="s">
        <v>129</v>
      </c>
      <c r="E709">
        <v>7</v>
      </c>
      <c r="F709" t="s">
        <v>126</v>
      </c>
      <c r="G709" t="s">
        <v>1456</v>
      </c>
      <c r="H709" t="s">
        <v>126</v>
      </c>
      <c r="I709" t="s">
        <v>107</v>
      </c>
      <c r="J709" t="s">
        <v>131</v>
      </c>
      <c r="K709" t="s">
        <v>131</v>
      </c>
      <c r="L709" s="20">
        <v>42754</v>
      </c>
      <c r="M709" s="20">
        <v>42754</v>
      </c>
      <c r="N709" t="s">
        <v>1729</v>
      </c>
      <c r="O709">
        <v>4.125</v>
      </c>
      <c r="P709">
        <v>1</v>
      </c>
      <c r="Q709" s="20">
        <v>40562</v>
      </c>
      <c r="R709" t="s">
        <v>126</v>
      </c>
      <c r="S709" s="20">
        <v>41876</v>
      </c>
      <c r="T709">
        <v>1</v>
      </c>
      <c r="U709" s="20">
        <v>42754</v>
      </c>
      <c r="V709" t="s">
        <v>126</v>
      </c>
      <c r="W709">
        <v>0</v>
      </c>
      <c r="X709">
        <v>0</v>
      </c>
      <c r="Y709">
        <v>0</v>
      </c>
      <c r="Z709" t="str">
        <f>Tableau_Lancer_la_requête_à_partir_de_dbfin01[[#This Row],[CATEG_ISSUER]]</f>
        <v>Corporate</v>
      </c>
      <c r="AC709">
        <v>708</v>
      </c>
    </row>
    <row r="710" spans="1:29" x14ac:dyDescent="0.25">
      <c r="A710">
        <f t="shared" si="11"/>
        <v>709</v>
      </c>
      <c r="B710" t="s">
        <v>1730</v>
      </c>
      <c r="C710" t="s">
        <v>122</v>
      </c>
      <c r="D710" t="s">
        <v>129</v>
      </c>
      <c r="E710">
        <v>7</v>
      </c>
      <c r="F710" t="s">
        <v>126</v>
      </c>
      <c r="G710" t="s">
        <v>1456</v>
      </c>
      <c r="H710" t="s">
        <v>126</v>
      </c>
      <c r="I710" t="s">
        <v>107</v>
      </c>
      <c r="J710" t="s">
        <v>131</v>
      </c>
      <c r="K710" t="s">
        <v>131</v>
      </c>
      <c r="L710" s="20">
        <v>42860</v>
      </c>
      <c r="M710" s="20">
        <v>42860</v>
      </c>
      <c r="N710" t="s">
        <v>1731</v>
      </c>
      <c r="O710">
        <v>2</v>
      </c>
      <c r="P710">
        <v>1</v>
      </c>
      <c r="Q710" s="20">
        <v>41034</v>
      </c>
      <c r="R710" t="s">
        <v>126</v>
      </c>
      <c r="S710" s="20">
        <v>41876</v>
      </c>
      <c r="T710">
        <v>1</v>
      </c>
      <c r="U710" s="20">
        <v>42860</v>
      </c>
      <c r="V710" t="s">
        <v>126</v>
      </c>
      <c r="W710">
        <v>0</v>
      </c>
      <c r="X710">
        <v>0</v>
      </c>
      <c r="Y710">
        <v>0</v>
      </c>
      <c r="Z710" t="str">
        <f>Tableau_Lancer_la_requête_à_partir_de_dbfin01[[#This Row],[CATEG_ISSUER]]</f>
        <v>Corporate</v>
      </c>
      <c r="AC710">
        <v>709</v>
      </c>
    </row>
    <row r="711" spans="1:29" x14ac:dyDescent="0.25">
      <c r="A711">
        <f t="shared" si="11"/>
        <v>710</v>
      </c>
      <c r="B711" t="s">
        <v>1732</v>
      </c>
      <c r="C711" t="s">
        <v>122</v>
      </c>
      <c r="D711" t="s">
        <v>129</v>
      </c>
      <c r="E711">
        <v>7</v>
      </c>
      <c r="F711" t="s">
        <v>126</v>
      </c>
      <c r="G711" t="s">
        <v>1456</v>
      </c>
      <c r="H711" t="s">
        <v>126</v>
      </c>
      <c r="I711" t="s">
        <v>107</v>
      </c>
      <c r="J711" t="s">
        <v>131</v>
      </c>
      <c r="K711" t="s">
        <v>131</v>
      </c>
      <c r="L711" s="20">
        <v>43557</v>
      </c>
      <c r="M711" s="20">
        <v>43557</v>
      </c>
      <c r="N711" t="s">
        <v>1733</v>
      </c>
      <c r="O711">
        <v>2.625</v>
      </c>
      <c r="P711">
        <v>1</v>
      </c>
      <c r="Q711" s="20">
        <v>41366</v>
      </c>
      <c r="R711" t="s">
        <v>126</v>
      </c>
      <c r="S711" s="20">
        <v>41876</v>
      </c>
      <c r="T711">
        <v>1</v>
      </c>
      <c r="U711" s="20">
        <v>43557</v>
      </c>
      <c r="V711" t="s">
        <v>126</v>
      </c>
      <c r="W711">
        <v>0</v>
      </c>
      <c r="X711">
        <v>0</v>
      </c>
      <c r="Y711">
        <v>0</v>
      </c>
      <c r="Z711" t="str">
        <f>Tableau_Lancer_la_requête_à_partir_de_dbfin01[[#This Row],[CATEG_ISSUER]]</f>
        <v>Corporate</v>
      </c>
      <c r="AC711">
        <v>710</v>
      </c>
    </row>
    <row r="712" spans="1:29" x14ac:dyDescent="0.25">
      <c r="A712">
        <f t="shared" si="11"/>
        <v>711</v>
      </c>
      <c r="B712" t="s">
        <v>1734</v>
      </c>
      <c r="C712" t="s">
        <v>122</v>
      </c>
      <c r="D712" t="s">
        <v>129</v>
      </c>
      <c r="E712">
        <v>7</v>
      </c>
      <c r="F712" t="s">
        <v>126</v>
      </c>
      <c r="G712" t="s">
        <v>1456</v>
      </c>
      <c r="H712" t="s">
        <v>126</v>
      </c>
      <c r="I712" t="s">
        <v>107</v>
      </c>
      <c r="J712" t="s">
        <v>131</v>
      </c>
      <c r="K712" t="s">
        <v>131</v>
      </c>
      <c r="L712" s="20">
        <v>43278</v>
      </c>
      <c r="M712" s="20">
        <v>43278</v>
      </c>
      <c r="N712" t="s">
        <v>1735</v>
      </c>
      <c r="O712">
        <v>2.125</v>
      </c>
      <c r="P712">
        <v>1</v>
      </c>
      <c r="Q712" s="20">
        <v>41452</v>
      </c>
      <c r="R712" t="s">
        <v>126</v>
      </c>
      <c r="S712" s="20">
        <v>41876</v>
      </c>
      <c r="T712">
        <v>1</v>
      </c>
      <c r="U712" s="20">
        <v>43278</v>
      </c>
      <c r="V712" t="s">
        <v>126</v>
      </c>
      <c r="W712">
        <v>0</v>
      </c>
      <c r="X712">
        <v>0</v>
      </c>
      <c r="Y712">
        <v>0</v>
      </c>
      <c r="Z712" t="str">
        <f>Tableau_Lancer_la_requête_à_partir_de_dbfin01[[#This Row],[CATEG_ISSUER]]</f>
        <v>Corporate</v>
      </c>
      <c r="AC712">
        <v>711</v>
      </c>
    </row>
    <row r="713" spans="1:29" x14ac:dyDescent="0.25">
      <c r="A713">
        <f t="shared" si="11"/>
        <v>712</v>
      </c>
      <c r="B713" t="s">
        <v>1736</v>
      </c>
      <c r="C713" t="s">
        <v>122</v>
      </c>
      <c r="D713" t="s">
        <v>129</v>
      </c>
      <c r="E713">
        <v>7</v>
      </c>
      <c r="F713" t="s">
        <v>126</v>
      </c>
      <c r="G713" t="s">
        <v>1456</v>
      </c>
      <c r="H713" t="s">
        <v>126</v>
      </c>
      <c r="I713" t="s">
        <v>107</v>
      </c>
      <c r="J713" t="s">
        <v>131</v>
      </c>
      <c r="K713" t="s">
        <v>131</v>
      </c>
      <c r="L713" s="20">
        <v>43851</v>
      </c>
      <c r="M713" s="20">
        <v>43851</v>
      </c>
      <c r="N713" t="s">
        <v>1737</v>
      </c>
      <c r="O713">
        <v>1.75</v>
      </c>
      <c r="P713">
        <v>1</v>
      </c>
      <c r="Q713" s="20">
        <v>41295</v>
      </c>
      <c r="R713" t="s">
        <v>126</v>
      </c>
      <c r="S713" s="20">
        <v>41876</v>
      </c>
      <c r="T713">
        <v>1</v>
      </c>
      <c r="U713" s="20">
        <v>43851</v>
      </c>
      <c r="V713" t="s">
        <v>126</v>
      </c>
      <c r="W713">
        <v>0</v>
      </c>
      <c r="X713">
        <v>0</v>
      </c>
      <c r="Y713">
        <v>0</v>
      </c>
      <c r="Z713" t="str">
        <f>Tableau_Lancer_la_requête_à_partir_de_dbfin01[[#This Row],[CATEG_ISSUER]]</f>
        <v>Corporate</v>
      </c>
      <c r="AC713">
        <v>712</v>
      </c>
    </row>
    <row r="714" spans="1:29" x14ac:dyDescent="0.25">
      <c r="A714">
        <f t="shared" si="11"/>
        <v>713</v>
      </c>
      <c r="B714" t="s">
        <v>1738</v>
      </c>
      <c r="C714" t="s">
        <v>122</v>
      </c>
      <c r="D714" t="s">
        <v>129</v>
      </c>
      <c r="E714">
        <v>7</v>
      </c>
      <c r="F714" t="s">
        <v>126</v>
      </c>
      <c r="G714" t="s">
        <v>1456</v>
      </c>
      <c r="H714" t="s">
        <v>126</v>
      </c>
      <c r="I714" t="s">
        <v>107</v>
      </c>
      <c r="J714" t="s">
        <v>131</v>
      </c>
      <c r="K714" t="s">
        <v>131</v>
      </c>
      <c r="L714" s="20">
        <v>42559</v>
      </c>
      <c r="M714" s="20">
        <v>42559</v>
      </c>
      <c r="N714" t="s">
        <v>1739</v>
      </c>
      <c r="O714">
        <v>1</v>
      </c>
      <c r="P714">
        <v>1</v>
      </c>
      <c r="Q714" s="20">
        <v>41463</v>
      </c>
      <c r="R714" t="s">
        <v>126</v>
      </c>
      <c r="S714" s="20">
        <v>41876</v>
      </c>
      <c r="T714">
        <v>1</v>
      </c>
      <c r="U714" s="20">
        <v>42559</v>
      </c>
      <c r="V714" t="s">
        <v>126</v>
      </c>
      <c r="W714">
        <v>0</v>
      </c>
      <c r="X714">
        <v>0</v>
      </c>
      <c r="Y714">
        <v>0</v>
      </c>
      <c r="Z714" t="str">
        <f>Tableau_Lancer_la_requête_à_partir_de_dbfin01[[#This Row],[CATEG_ISSUER]]</f>
        <v>Corporate</v>
      </c>
      <c r="AC714">
        <v>713</v>
      </c>
    </row>
    <row r="715" spans="1:29" x14ac:dyDescent="0.25">
      <c r="A715">
        <f t="shared" si="11"/>
        <v>714</v>
      </c>
      <c r="B715" t="s">
        <v>1740</v>
      </c>
      <c r="C715" t="s">
        <v>122</v>
      </c>
      <c r="D715" t="s">
        <v>129</v>
      </c>
      <c r="E715">
        <v>7</v>
      </c>
      <c r="F715" t="s">
        <v>126</v>
      </c>
      <c r="G715" t="s">
        <v>1456</v>
      </c>
      <c r="H715" t="s">
        <v>126</v>
      </c>
      <c r="I715" t="s">
        <v>107</v>
      </c>
      <c r="J715" t="s">
        <v>131</v>
      </c>
      <c r="K715" t="s">
        <v>131</v>
      </c>
      <c r="L715" s="20">
        <v>43423</v>
      </c>
      <c r="M715" s="20">
        <v>43423</v>
      </c>
      <c r="N715" t="s">
        <v>1741</v>
      </c>
      <c r="O715">
        <v>1.5</v>
      </c>
      <c r="P715">
        <v>1</v>
      </c>
      <c r="Q715" s="20">
        <v>41962</v>
      </c>
      <c r="R715" t="s">
        <v>126</v>
      </c>
      <c r="S715" s="20">
        <v>41876</v>
      </c>
      <c r="T715">
        <v>1</v>
      </c>
      <c r="U715" s="20">
        <v>43423</v>
      </c>
      <c r="V715" t="s">
        <v>126</v>
      </c>
      <c r="W715">
        <v>0</v>
      </c>
      <c r="X715">
        <v>0</v>
      </c>
      <c r="Y715">
        <v>0</v>
      </c>
      <c r="Z715" t="str">
        <f>Tableau_Lancer_la_requête_à_partir_de_dbfin01[[#This Row],[CATEG_ISSUER]]</f>
        <v>Corporate</v>
      </c>
      <c r="AC715">
        <v>714</v>
      </c>
    </row>
    <row r="716" spans="1:29" x14ac:dyDescent="0.25">
      <c r="A716">
        <f t="shared" si="11"/>
        <v>715</v>
      </c>
      <c r="B716" t="s">
        <v>1742</v>
      </c>
      <c r="C716" t="s">
        <v>704</v>
      </c>
      <c r="D716" t="s">
        <v>160</v>
      </c>
      <c r="E716">
        <v>6</v>
      </c>
      <c r="F716" t="s">
        <v>126</v>
      </c>
      <c r="G716" t="s">
        <v>780</v>
      </c>
      <c r="H716" t="s">
        <v>126</v>
      </c>
      <c r="I716" t="s">
        <v>107</v>
      </c>
      <c r="J716" t="s">
        <v>131</v>
      </c>
      <c r="K716" t="s">
        <v>131</v>
      </c>
      <c r="L716" s="20">
        <v>42794</v>
      </c>
      <c r="M716" s="20">
        <v>42794</v>
      </c>
      <c r="N716" t="s">
        <v>1743</v>
      </c>
      <c r="O716">
        <v>3.875</v>
      </c>
      <c r="P716">
        <v>1</v>
      </c>
      <c r="Q716" s="20">
        <v>41333</v>
      </c>
      <c r="R716" t="s">
        <v>126</v>
      </c>
      <c r="S716" s="20">
        <v>41876</v>
      </c>
      <c r="T716">
        <v>1</v>
      </c>
      <c r="U716" s="20">
        <v>42794</v>
      </c>
      <c r="V716" t="s">
        <v>126</v>
      </c>
      <c r="W716">
        <v>0</v>
      </c>
      <c r="X716">
        <v>0</v>
      </c>
      <c r="Y716">
        <v>0</v>
      </c>
      <c r="Z716" t="str">
        <f>Tableau_Lancer_la_requête_à_partir_de_dbfin01[[#This Row],[CATEG_ISSUER]]</f>
        <v>Finance</v>
      </c>
      <c r="AC716">
        <v>715</v>
      </c>
    </row>
    <row r="717" spans="1:29" x14ac:dyDescent="0.25">
      <c r="A717">
        <f t="shared" si="11"/>
        <v>716</v>
      </c>
      <c r="B717" t="s">
        <v>1744</v>
      </c>
      <c r="C717" t="s">
        <v>704</v>
      </c>
      <c r="D717" t="s">
        <v>160</v>
      </c>
      <c r="E717">
        <v>9</v>
      </c>
      <c r="F717" t="s">
        <v>126</v>
      </c>
      <c r="G717" t="s">
        <v>780</v>
      </c>
      <c r="H717" t="s">
        <v>126</v>
      </c>
      <c r="I717" t="s">
        <v>107</v>
      </c>
      <c r="J717" t="s">
        <v>131</v>
      </c>
      <c r="K717" t="s">
        <v>131</v>
      </c>
      <c r="L717" s="20">
        <v>45203</v>
      </c>
      <c r="M717" s="20">
        <v>43377</v>
      </c>
      <c r="N717" t="s">
        <v>1745</v>
      </c>
      <c r="O717">
        <v>3.875</v>
      </c>
      <c r="P717">
        <v>1</v>
      </c>
      <c r="Q717" s="20">
        <v>41916</v>
      </c>
      <c r="R717" t="s">
        <v>126</v>
      </c>
      <c r="S717" s="20">
        <v>41876</v>
      </c>
      <c r="T717">
        <v>1</v>
      </c>
      <c r="U717" s="20">
        <v>43377</v>
      </c>
      <c r="V717" t="s">
        <v>164</v>
      </c>
      <c r="W717">
        <v>0</v>
      </c>
      <c r="X717">
        <v>0</v>
      </c>
      <c r="Y717">
        <v>0</v>
      </c>
      <c r="Z717" t="str">
        <f>Tableau_Lancer_la_requête_à_partir_de_dbfin01[[#This Row],[CATEG_ISSUER]]</f>
        <v>Finance</v>
      </c>
      <c r="AC717">
        <v>716</v>
      </c>
    </row>
    <row r="718" spans="1:29" x14ac:dyDescent="0.25">
      <c r="A718">
        <f t="shared" si="11"/>
        <v>717</v>
      </c>
      <c r="B718" t="s">
        <v>1746</v>
      </c>
      <c r="C718" t="s">
        <v>122</v>
      </c>
      <c r="D718" t="s">
        <v>160</v>
      </c>
      <c r="E718">
        <v>6</v>
      </c>
      <c r="F718" t="s">
        <v>126</v>
      </c>
      <c r="G718" t="s">
        <v>203</v>
      </c>
      <c r="H718" t="s">
        <v>126</v>
      </c>
      <c r="I718" t="s">
        <v>107</v>
      </c>
      <c r="J718" t="s">
        <v>131</v>
      </c>
      <c r="K718" t="s">
        <v>131</v>
      </c>
      <c r="L718" s="20">
        <v>42978</v>
      </c>
      <c r="M718" s="20">
        <v>42978</v>
      </c>
      <c r="N718" t="s">
        <v>1747</v>
      </c>
      <c r="O718">
        <v>5.125</v>
      </c>
      <c r="P718">
        <v>1</v>
      </c>
      <c r="Q718" s="20">
        <v>39691</v>
      </c>
      <c r="R718" t="s">
        <v>126</v>
      </c>
      <c r="S718" s="20">
        <v>41876</v>
      </c>
      <c r="T718">
        <v>1</v>
      </c>
      <c r="U718" s="20">
        <v>42978</v>
      </c>
      <c r="V718" t="s">
        <v>126</v>
      </c>
      <c r="W718">
        <v>0</v>
      </c>
      <c r="X718">
        <v>0</v>
      </c>
      <c r="Y718">
        <v>0</v>
      </c>
      <c r="Z718" t="str">
        <f>Tableau_Lancer_la_requête_à_partir_de_dbfin01[[#This Row],[CATEG_ISSUER]]</f>
        <v>Finance</v>
      </c>
      <c r="AC718">
        <v>717</v>
      </c>
    </row>
    <row r="719" spans="1:29" x14ac:dyDescent="0.25">
      <c r="A719">
        <f t="shared" si="11"/>
        <v>718</v>
      </c>
      <c r="B719" t="s">
        <v>1748</v>
      </c>
      <c r="C719" t="s">
        <v>122</v>
      </c>
      <c r="D719" t="s">
        <v>129</v>
      </c>
      <c r="E719">
        <v>3</v>
      </c>
      <c r="F719" t="s">
        <v>126</v>
      </c>
      <c r="G719" t="s">
        <v>1749</v>
      </c>
      <c r="H719" t="s">
        <v>126</v>
      </c>
      <c r="I719" t="s">
        <v>107</v>
      </c>
      <c r="J719" t="s">
        <v>131</v>
      </c>
      <c r="K719" t="s">
        <v>131</v>
      </c>
      <c r="L719" s="20">
        <v>43173</v>
      </c>
      <c r="M719" s="20">
        <v>43173</v>
      </c>
      <c r="N719" t="s">
        <v>1750</v>
      </c>
      <c r="O719">
        <v>4.75</v>
      </c>
      <c r="P719">
        <v>1</v>
      </c>
      <c r="Q719" s="20">
        <v>38060</v>
      </c>
      <c r="R719" t="s">
        <v>126</v>
      </c>
      <c r="S719" s="20">
        <v>41876</v>
      </c>
      <c r="T719">
        <v>1</v>
      </c>
      <c r="U719" s="20">
        <v>43173</v>
      </c>
      <c r="V719" t="s">
        <v>126</v>
      </c>
      <c r="W719">
        <v>0</v>
      </c>
      <c r="X719">
        <v>0</v>
      </c>
      <c r="Y719">
        <v>0</v>
      </c>
      <c r="Z719" t="str">
        <f>Tableau_Lancer_la_requête_à_partir_de_dbfin01[[#This Row],[CATEG_ISSUER]]</f>
        <v>Corporate</v>
      </c>
      <c r="AC719">
        <v>718</v>
      </c>
    </row>
    <row r="720" spans="1:29" x14ac:dyDescent="0.25">
      <c r="A720">
        <f t="shared" si="11"/>
        <v>719</v>
      </c>
      <c r="B720" t="s">
        <v>1751</v>
      </c>
      <c r="C720" t="s">
        <v>122</v>
      </c>
      <c r="D720" t="s">
        <v>129</v>
      </c>
      <c r="E720">
        <v>3</v>
      </c>
      <c r="F720" t="s">
        <v>126</v>
      </c>
      <c r="G720" t="s">
        <v>1749</v>
      </c>
      <c r="H720" t="s">
        <v>126</v>
      </c>
      <c r="I720" t="s">
        <v>107</v>
      </c>
      <c r="J720" t="s">
        <v>131</v>
      </c>
      <c r="K720" t="s">
        <v>131</v>
      </c>
      <c r="L720" s="20">
        <v>42697</v>
      </c>
      <c r="M720" s="20">
        <v>42697</v>
      </c>
      <c r="N720" t="s">
        <v>1752</v>
      </c>
      <c r="O720">
        <v>4.25</v>
      </c>
      <c r="P720">
        <v>1</v>
      </c>
      <c r="Q720" s="20">
        <v>38679</v>
      </c>
      <c r="R720" t="s">
        <v>126</v>
      </c>
      <c r="S720" s="20">
        <v>41876</v>
      </c>
      <c r="T720">
        <v>1</v>
      </c>
      <c r="U720" s="20">
        <v>42697</v>
      </c>
      <c r="V720" t="s">
        <v>126</v>
      </c>
      <c r="W720">
        <v>0</v>
      </c>
      <c r="X720">
        <v>0</v>
      </c>
      <c r="Y720">
        <v>0</v>
      </c>
      <c r="Z720" t="str">
        <f>Tableau_Lancer_la_requête_à_partir_de_dbfin01[[#This Row],[CATEG_ISSUER]]</f>
        <v>Corporate</v>
      </c>
      <c r="AC720">
        <v>719</v>
      </c>
    </row>
    <row r="721" spans="1:29" x14ac:dyDescent="0.25">
      <c r="A721">
        <f t="shared" si="11"/>
        <v>720</v>
      </c>
      <c r="B721" t="s">
        <v>1753</v>
      </c>
      <c r="C721" t="s">
        <v>122</v>
      </c>
      <c r="D721" t="s">
        <v>129</v>
      </c>
      <c r="E721">
        <v>3</v>
      </c>
      <c r="F721" t="s">
        <v>126</v>
      </c>
      <c r="G721" t="s">
        <v>1749</v>
      </c>
      <c r="H721" t="s">
        <v>126</v>
      </c>
      <c r="I721" t="s">
        <v>107</v>
      </c>
      <c r="J721" t="s">
        <v>131</v>
      </c>
      <c r="K721" t="s">
        <v>131</v>
      </c>
      <c r="L721" s="20">
        <v>42751</v>
      </c>
      <c r="M721" s="20">
        <v>42751</v>
      </c>
      <c r="N721" t="s">
        <v>1754</v>
      </c>
      <c r="O721">
        <v>4</v>
      </c>
      <c r="P721">
        <v>1</v>
      </c>
      <c r="Q721" s="20">
        <v>39463</v>
      </c>
      <c r="R721" t="s">
        <v>126</v>
      </c>
      <c r="S721" s="20">
        <v>41876</v>
      </c>
      <c r="T721">
        <v>1</v>
      </c>
      <c r="U721" s="20">
        <v>42751</v>
      </c>
      <c r="V721" t="s">
        <v>126</v>
      </c>
      <c r="W721">
        <v>0</v>
      </c>
      <c r="X721">
        <v>0</v>
      </c>
      <c r="Y721">
        <v>0</v>
      </c>
      <c r="Z721" t="str">
        <f>Tableau_Lancer_la_requête_à_partir_de_dbfin01[[#This Row],[CATEG_ISSUER]]</f>
        <v>Corporate</v>
      </c>
      <c r="AC721">
        <v>720</v>
      </c>
    </row>
    <row r="722" spans="1:29" x14ac:dyDescent="0.25">
      <c r="A722">
        <f t="shared" si="11"/>
        <v>721</v>
      </c>
      <c r="B722" t="s">
        <v>1755</v>
      </c>
      <c r="C722" t="s">
        <v>122</v>
      </c>
      <c r="D722" t="s">
        <v>129</v>
      </c>
      <c r="E722">
        <v>3</v>
      </c>
      <c r="F722" t="s">
        <v>126</v>
      </c>
      <c r="G722" t="s">
        <v>1749</v>
      </c>
      <c r="H722" t="s">
        <v>126</v>
      </c>
      <c r="I722" t="s">
        <v>107</v>
      </c>
      <c r="J722" t="s">
        <v>131</v>
      </c>
      <c r="K722" t="s">
        <v>131</v>
      </c>
      <c r="L722" s="20">
        <v>43670</v>
      </c>
      <c r="M722" s="20">
        <v>43670</v>
      </c>
      <c r="N722" t="s">
        <v>1756</v>
      </c>
      <c r="O722">
        <v>5</v>
      </c>
      <c r="P722">
        <v>1</v>
      </c>
      <c r="Q722" s="20">
        <v>39653</v>
      </c>
      <c r="R722" t="s">
        <v>126</v>
      </c>
      <c r="S722" s="20">
        <v>41876</v>
      </c>
      <c r="T722">
        <v>1</v>
      </c>
      <c r="U722" s="20">
        <v>43670</v>
      </c>
      <c r="V722" t="s">
        <v>126</v>
      </c>
      <c r="W722">
        <v>0</v>
      </c>
      <c r="X722">
        <v>0</v>
      </c>
      <c r="Y722">
        <v>0</v>
      </c>
      <c r="Z722" t="str">
        <f>Tableau_Lancer_la_requête_à_partir_de_dbfin01[[#This Row],[CATEG_ISSUER]]</f>
        <v>Corporate</v>
      </c>
      <c r="AC722">
        <v>721</v>
      </c>
    </row>
    <row r="723" spans="1:29" x14ac:dyDescent="0.25">
      <c r="A723">
        <f t="shared" si="11"/>
        <v>722</v>
      </c>
      <c r="B723" t="s">
        <v>1757</v>
      </c>
      <c r="C723" t="s">
        <v>122</v>
      </c>
      <c r="D723" t="s">
        <v>129</v>
      </c>
      <c r="E723">
        <v>3</v>
      </c>
      <c r="F723" t="s">
        <v>126</v>
      </c>
      <c r="G723" t="s">
        <v>1749</v>
      </c>
      <c r="H723" t="s">
        <v>126</v>
      </c>
      <c r="I723" t="s">
        <v>107</v>
      </c>
      <c r="J723" t="s">
        <v>131</v>
      </c>
      <c r="K723" t="s">
        <v>131</v>
      </c>
      <c r="L723" s="20">
        <v>43536</v>
      </c>
      <c r="M723" s="20">
        <v>43536</v>
      </c>
      <c r="N723" t="s">
        <v>1758</v>
      </c>
      <c r="O723">
        <v>4.875</v>
      </c>
      <c r="P723">
        <v>1</v>
      </c>
      <c r="Q723" s="20">
        <v>40249</v>
      </c>
      <c r="R723" t="s">
        <v>126</v>
      </c>
      <c r="S723" s="20">
        <v>41876</v>
      </c>
      <c r="T723">
        <v>1</v>
      </c>
      <c r="U723" s="20">
        <v>43536</v>
      </c>
      <c r="V723" t="s">
        <v>126</v>
      </c>
      <c r="W723">
        <v>0</v>
      </c>
      <c r="X723">
        <v>0</v>
      </c>
      <c r="Y723">
        <v>0</v>
      </c>
      <c r="Z723" t="str">
        <f>Tableau_Lancer_la_requête_à_partir_de_dbfin01[[#This Row],[CATEG_ISSUER]]</f>
        <v>Corporate</v>
      </c>
      <c r="AC723">
        <v>722</v>
      </c>
    </row>
    <row r="724" spans="1:29" x14ac:dyDescent="0.25">
      <c r="A724">
        <f t="shared" si="11"/>
        <v>723</v>
      </c>
      <c r="B724" t="s">
        <v>1759</v>
      </c>
      <c r="C724" t="s">
        <v>122</v>
      </c>
      <c r="D724" t="s">
        <v>129</v>
      </c>
      <c r="E724">
        <v>3</v>
      </c>
      <c r="F724" t="s">
        <v>126</v>
      </c>
      <c r="G724" t="s">
        <v>1749</v>
      </c>
      <c r="H724" t="s">
        <v>126</v>
      </c>
      <c r="I724" t="s">
        <v>107</v>
      </c>
      <c r="J724" t="s">
        <v>131</v>
      </c>
      <c r="K724" t="s">
        <v>131</v>
      </c>
      <c r="L724" s="20">
        <v>43024</v>
      </c>
      <c r="M724" s="20">
        <v>43024</v>
      </c>
      <c r="N724" t="s">
        <v>1760</v>
      </c>
      <c r="O724">
        <v>3.625</v>
      </c>
      <c r="P724">
        <v>1</v>
      </c>
      <c r="Q724" s="20">
        <v>40467</v>
      </c>
      <c r="R724" t="s">
        <v>126</v>
      </c>
      <c r="S724" s="20">
        <v>41876</v>
      </c>
      <c r="T724">
        <v>1</v>
      </c>
      <c r="U724" s="20">
        <v>43024</v>
      </c>
      <c r="V724" t="s">
        <v>126</v>
      </c>
      <c r="W724">
        <v>0</v>
      </c>
      <c r="X724">
        <v>0</v>
      </c>
      <c r="Y724">
        <v>0</v>
      </c>
      <c r="Z724" t="str">
        <f>Tableau_Lancer_la_requête_à_partir_de_dbfin01[[#This Row],[CATEG_ISSUER]]</f>
        <v>Corporate</v>
      </c>
      <c r="AC724">
        <v>723</v>
      </c>
    </row>
    <row r="725" spans="1:29" x14ac:dyDescent="0.25">
      <c r="A725">
        <f t="shared" si="11"/>
        <v>724</v>
      </c>
      <c r="B725" t="s">
        <v>1761</v>
      </c>
      <c r="C725" t="s">
        <v>122</v>
      </c>
      <c r="D725" t="s">
        <v>129</v>
      </c>
      <c r="E725">
        <v>3</v>
      </c>
      <c r="F725" t="s">
        <v>126</v>
      </c>
      <c r="G725" t="s">
        <v>1749</v>
      </c>
      <c r="H725" t="s">
        <v>126</v>
      </c>
      <c r="I725" t="s">
        <v>107</v>
      </c>
      <c r="J725" t="s">
        <v>131</v>
      </c>
      <c r="K725" t="s">
        <v>131</v>
      </c>
      <c r="L725" s="20">
        <v>42551</v>
      </c>
      <c r="M725" s="20">
        <v>42551</v>
      </c>
      <c r="N725" t="s">
        <v>1762</v>
      </c>
      <c r="O725">
        <v>2.875</v>
      </c>
      <c r="P725">
        <v>1</v>
      </c>
      <c r="Q725" s="20">
        <v>41090</v>
      </c>
      <c r="R725" t="s">
        <v>126</v>
      </c>
      <c r="S725" s="20">
        <v>41876</v>
      </c>
      <c r="T725">
        <v>1</v>
      </c>
      <c r="U725" s="20">
        <v>42551</v>
      </c>
      <c r="V725" t="s">
        <v>126</v>
      </c>
      <c r="W725">
        <v>0</v>
      </c>
      <c r="X725">
        <v>0</v>
      </c>
      <c r="Y725">
        <v>0</v>
      </c>
      <c r="Z725" t="str">
        <f>Tableau_Lancer_la_requête_à_partir_de_dbfin01[[#This Row],[CATEG_ISSUER]]</f>
        <v>Corporate</v>
      </c>
      <c r="AC725">
        <v>724</v>
      </c>
    </row>
    <row r="726" spans="1:29" x14ac:dyDescent="0.25">
      <c r="A726">
        <f t="shared" si="11"/>
        <v>725</v>
      </c>
      <c r="B726" t="s">
        <v>1763</v>
      </c>
      <c r="C726" t="s">
        <v>1239</v>
      </c>
      <c r="D726" t="s">
        <v>129</v>
      </c>
      <c r="E726">
        <v>5</v>
      </c>
      <c r="F726" t="s">
        <v>126</v>
      </c>
      <c r="G726" t="s">
        <v>1764</v>
      </c>
      <c r="H726" t="s">
        <v>126</v>
      </c>
      <c r="I726" t="s">
        <v>107</v>
      </c>
      <c r="J726" t="s">
        <v>131</v>
      </c>
      <c r="K726" t="s">
        <v>131</v>
      </c>
      <c r="L726" s="20">
        <v>43014</v>
      </c>
      <c r="M726" s="20">
        <v>43014</v>
      </c>
      <c r="N726" t="s">
        <v>1765</v>
      </c>
      <c r="O726">
        <v>0.25</v>
      </c>
      <c r="P726">
        <v>1</v>
      </c>
      <c r="Q726" s="20">
        <v>42284</v>
      </c>
      <c r="R726" t="s">
        <v>126</v>
      </c>
      <c r="S726" s="20">
        <v>41876</v>
      </c>
      <c r="T726">
        <v>1</v>
      </c>
      <c r="U726" s="20">
        <v>43014</v>
      </c>
      <c r="V726" t="s">
        <v>126</v>
      </c>
      <c r="W726">
        <v>0</v>
      </c>
      <c r="X726">
        <v>0</v>
      </c>
      <c r="Y726">
        <v>0</v>
      </c>
      <c r="Z726" t="str">
        <f>Tableau_Lancer_la_requête_à_partir_de_dbfin01[[#This Row],[CATEG_ISSUER]]</f>
        <v>Corporate</v>
      </c>
      <c r="AC726">
        <v>725</v>
      </c>
    </row>
    <row r="727" spans="1:29" x14ac:dyDescent="0.25">
      <c r="A727">
        <f t="shared" si="11"/>
        <v>726</v>
      </c>
      <c r="B727" t="s">
        <v>1766</v>
      </c>
      <c r="C727" t="s">
        <v>122</v>
      </c>
      <c r="D727" t="s">
        <v>160</v>
      </c>
      <c r="E727">
        <v>3</v>
      </c>
      <c r="F727" t="s">
        <v>126</v>
      </c>
      <c r="G727" t="s">
        <v>1767</v>
      </c>
      <c r="H727" t="s">
        <v>126</v>
      </c>
      <c r="I727" t="s">
        <v>107</v>
      </c>
      <c r="J727" t="s">
        <v>131</v>
      </c>
      <c r="K727" t="s">
        <v>131</v>
      </c>
      <c r="L727" s="20">
        <v>43185</v>
      </c>
      <c r="M727" s="20">
        <v>43185</v>
      </c>
      <c r="N727" t="s">
        <v>1768</v>
      </c>
      <c r="O727">
        <v>1.125</v>
      </c>
      <c r="P727">
        <v>1</v>
      </c>
      <c r="Q727" s="20">
        <v>41724</v>
      </c>
      <c r="R727" t="s">
        <v>126</v>
      </c>
      <c r="S727" s="20">
        <v>41876</v>
      </c>
      <c r="T727">
        <v>1</v>
      </c>
      <c r="U727" s="20">
        <v>43185</v>
      </c>
      <c r="V727" t="s">
        <v>126</v>
      </c>
      <c r="W727">
        <v>0</v>
      </c>
      <c r="X727">
        <v>0</v>
      </c>
      <c r="Y727">
        <v>0</v>
      </c>
      <c r="Z727" t="str">
        <f>Tableau_Lancer_la_requête_à_partir_de_dbfin01[[#This Row],[CATEG_ISSUER]]</f>
        <v>Finance</v>
      </c>
      <c r="AC727">
        <v>726</v>
      </c>
    </row>
    <row r="728" spans="1:29" x14ac:dyDescent="0.25">
      <c r="A728">
        <f t="shared" si="11"/>
        <v>727</v>
      </c>
      <c r="B728" t="s">
        <v>1769</v>
      </c>
      <c r="C728" t="s">
        <v>128</v>
      </c>
      <c r="D728" t="s">
        <v>129</v>
      </c>
      <c r="E728">
        <v>6</v>
      </c>
      <c r="F728" t="s">
        <v>126</v>
      </c>
      <c r="G728" t="s">
        <v>1770</v>
      </c>
      <c r="H728" t="s">
        <v>126</v>
      </c>
      <c r="I728" t="s">
        <v>107</v>
      </c>
      <c r="J728" t="s">
        <v>131</v>
      </c>
      <c r="K728" t="s">
        <v>131</v>
      </c>
      <c r="L728" s="20">
        <v>42543</v>
      </c>
      <c r="M728" s="20">
        <v>42543</v>
      </c>
      <c r="N728" t="s">
        <v>1771</v>
      </c>
      <c r="O728">
        <v>3.25</v>
      </c>
      <c r="P728">
        <v>1</v>
      </c>
      <c r="Q728" s="20">
        <v>41082</v>
      </c>
      <c r="R728" t="s">
        <v>126</v>
      </c>
      <c r="S728" s="20">
        <v>41876</v>
      </c>
      <c r="T728">
        <v>1</v>
      </c>
      <c r="U728" s="20">
        <v>42543</v>
      </c>
      <c r="V728" t="s">
        <v>126</v>
      </c>
      <c r="W728">
        <v>0</v>
      </c>
      <c r="X728">
        <v>0</v>
      </c>
      <c r="Y728">
        <v>0</v>
      </c>
      <c r="Z728" t="str">
        <f>Tableau_Lancer_la_requête_à_partir_de_dbfin01[[#This Row],[CATEG_ISSUER]]</f>
        <v>Corporate</v>
      </c>
      <c r="AC728">
        <v>727</v>
      </c>
    </row>
    <row r="729" spans="1:29" x14ac:dyDescent="0.25">
      <c r="A729">
        <f t="shared" si="11"/>
        <v>728</v>
      </c>
      <c r="B729" t="s">
        <v>1772</v>
      </c>
      <c r="C729" t="s">
        <v>128</v>
      </c>
      <c r="D729" t="s">
        <v>129</v>
      </c>
      <c r="E729">
        <v>6</v>
      </c>
      <c r="F729" t="s">
        <v>126</v>
      </c>
      <c r="G729" t="s">
        <v>1770</v>
      </c>
      <c r="H729" t="s">
        <v>126</v>
      </c>
      <c r="I729" t="s">
        <v>107</v>
      </c>
      <c r="J729" t="s">
        <v>131</v>
      </c>
      <c r="K729" t="s">
        <v>131</v>
      </c>
      <c r="L729" s="20">
        <v>43297</v>
      </c>
      <c r="M729" s="20">
        <v>43297</v>
      </c>
      <c r="N729" t="s">
        <v>1773</v>
      </c>
      <c r="O729">
        <v>1.5</v>
      </c>
      <c r="P729">
        <v>1</v>
      </c>
      <c r="Q729" s="20">
        <v>41836</v>
      </c>
      <c r="R729" t="s">
        <v>126</v>
      </c>
      <c r="S729" s="20">
        <v>41876</v>
      </c>
      <c r="T729">
        <v>1</v>
      </c>
      <c r="U729" s="20">
        <v>43297</v>
      </c>
      <c r="V729" t="s">
        <v>126</v>
      </c>
      <c r="W729">
        <v>0</v>
      </c>
      <c r="X729">
        <v>0</v>
      </c>
      <c r="Y729">
        <v>0</v>
      </c>
      <c r="Z729" t="str">
        <f>Tableau_Lancer_la_requête_à_partir_de_dbfin01[[#This Row],[CATEG_ISSUER]]</f>
        <v>Corporate</v>
      </c>
      <c r="AC729">
        <v>728</v>
      </c>
    </row>
    <row r="730" spans="1:29" x14ac:dyDescent="0.25">
      <c r="A730">
        <f t="shared" si="11"/>
        <v>729</v>
      </c>
      <c r="B730" t="s">
        <v>1774</v>
      </c>
      <c r="C730" t="s">
        <v>110</v>
      </c>
      <c r="D730" t="s">
        <v>129</v>
      </c>
      <c r="E730">
        <v>9</v>
      </c>
      <c r="F730" t="s">
        <v>126</v>
      </c>
      <c r="G730" t="s">
        <v>1775</v>
      </c>
      <c r="H730" t="s">
        <v>126</v>
      </c>
      <c r="I730" t="s">
        <v>107</v>
      </c>
      <c r="J730" t="s">
        <v>131</v>
      </c>
      <c r="K730" t="s">
        <v>131</v>
      </c>
      <c r="L730" s="20">
        <v>43139</v>
      </c>
      <c r="M730" s="20">
        <v>43139</v>
      </c>
      <c r="N730" t="s">
        <v>1776</v>
      </c>
      <c r="O730">
        <v>2</v>
      </c>
      <c r="P730">
        <v>1</v>
      </c>
      <c r="Q730" s="20">
        <v>41678</v>
      </c>
      <c r="R730" t="s">
        <v>126</v>
      </c>
      <c r="S730" s="20">
        <v>41876</v>
      </c>
      <c r="T730">
        <v>1</v>
      </c>
      <c r="U730" s="20">
        <v>43139</v>
      </c>
      <c r="V730" t="s">
        <v>126</v>
      </c>
      <c r="W730">
        <v>0</v>
      </c>
      <c r="X730">
        <v>0</v>
      </c>
      <c r="Y730">
        <v>0</v>
      </c>
      <c r="Z730" t="str">
        <f>Tableau_Lancer_la_requête_à_partir_de_dbfin01[[#This Row],[CATEG_ISSUER]]</f>
        <v>Corporate</v>
      </c>
      <c r="AC730">
        <v>729</v>
      </c>
    </row>
    <row r="731" spans="1:29" x14ac:dyDescent="0.25">
      <c r="A731">
        <f t="shared" si="11"/>
        <v>730</v>
      </c>
      <c r="B731" t="s">
        <v>1777</v>
      </c>
      <c r="C731" t="s">
        <v>122</v>
      </c>
      <c r="D731" t="s">
        <v>160</v>
      </c>
      <c r="E731">
        <v>6</v>
      </c>
      <c r="F731" t="s">
        <v>126</v>
      </c>
      <c r="G731" t="s">
        <v>1778</v>
      </c>
      <c r="H731" t="s">
        <v>126</v>
      </c>
      <c r="I731" t="s">
        <v>107</v>
      </c>
      <c r="J731" t="s">
        <v>131</v>
      </c>
      <c r="K731" t="s">
        <v>131</v>
      </c>
      <c r="L731" s="20">
        <v>43143</v>
      </c>
      <c r="M731" s="20">
        <v>43143</v>
      </c>
      <c r="N731" t="s">
        <v>1779</v>
      </c>
      <c r="O731">
        <v>0.35</v>
      </c>
      <c r="P731">
        <v>1</v>
      </c>
      <c r="Q731" s="20">
        <v>42412</v>
      </c>
      <c r="R731" t="s">
        <v>126</v>
      </c>
      <c r="S731" s="20">
        <v>41876</v>
      </c>
      <c r="T731">
        <v>1</v>
      </c>
      <c r="U731" s="20">
        <v>43143</v>
      </c>
      <c r="V731" t="s">
        <v>126</v>
      </c>
      <c r="W731">
        <v>0</v>
      </c>
      <c r="X731">
        <v>0</v>
      </c>
      <c r="Y731">
        <v>0</v>
      </c>
      <c r="Z731" t="str">
        <f>Tableau_Lancer_la_requête_à_partir_de_dbfin01[[#This Row],[CATEG_ISSUER]]</f>
        <v>Finance</v>
      </c>
      <c r="AC731">
        <v>730</v>
      </c>
    </row>
    <row r="732" spans="1:29" x14ac:dyDescent="0.25">
      <c r="A732">
        <f t="shared" si="11"/>
        <v>731</v>
      </c>
      <c r="B732" t="s">
        <v>1780</v>
      </c>
      <c r="C732" t="s">
        <v>157</v>
      </c>
      <c r="D732" t="s">
        <v>129</v>
      </c>
      <c r="E732">
        <v>10</v>
      </c>
      <c r="F732" t="s">
        <v>126</v>
      </c>
      <c r="G732" t="s">
        <v>1781</v>
      </c>
      <c r="H732" t="s">
        <v>126</v>
      </c>
      <c r="I732" t="s">
        <v>107</v>
      </c>
      <c r="J732" t="s">
        <v>131</v>
      </c>
      <c r="K732" t="s">
        <v>131</v>
      </c>
      <c r="L732" s="20">
        <v>43888</v>
      </c>
      <c r="M732" s="20">
        <v>43888</v>
      </c>
      <c r="N732" t="s">
        <v>1782</v>
      </c>
      <c r="O732">
        <v>3.125</v>
      </c>
      <c r="P732">
        <v>1</v>
      </c>
      <c r="Q732" s="20">
        <v>41332</v>
      </c>
      <c r="R732" t="s">
        <v>126</v>
      </c>
      <c r="S732" s="20">
        <v>41876</v>
      </c>
      <c r="T732">
        <v>1</v>
      </c>
      <c r="U732" s="20">
        <v>43888</v>
      </c>
      <c r="V732" t="s">
        <v>126</v>
      </c>
      <c r="W732">
        <v>0</v>
      </c>
      <c r="X732">
        <v>0</v>
      </c>
      <c r="Y732">
        <v>0</v>
      </c>
      <c r="Z732" t="str">
        <f>Tableau_Lancer_la_requête_à_partir_de_dbfin01[[#This Row],[CATEG_ISSUER]]</f>
        <v>Corporate</v>
      </c>
      <c r="AC732">
        <v>731</v>
      </c>
    </row>
    <row r="733" spans="1:29" x14ac:dyDescent="0.25">
      <c r="A733">
        <f t="shared" si="11"/>
        <v>732</v>
      </c>
      <c r="B733" t="s">
        <v>1783</v>
      </c>
      <c r="C733" t="s">
        <v>648</v>
      </c>
      <c r="D733" t="s">
        <v>129</v>
      </c>
      <c r="E733">
        <v>7</v>
      </c>
      <c r="F733" t="s">
        <v>126</v>
      </c>
      <c r="G733" t="s">
        <v>1784</v>
      </c>
      <c r="H733" t="s">
        <v>126</v>
      </c>
      <c r="I733" t="s">
        <v>107</v>
      </c>
      <c r="J733" t="s">
        <v>131</v>
      </c>
      <c r="K733" t="s">
        <v>131</v>
      </c>
      <c r="L733" s="20">
        <v>43605</v>
      </c>
      <c r="M733" s="20">
        <v>43605</v>
      </c>
      <c r="N733" t="s">
        <v>1785</v>
      </c>
      <c r="O733">
        <v>1.125</v>
      </c>
      <c r="P733">
        <v>1</v>
      </c>
      <c r="Q733" s="20">
        <v>42144</v>
      </c>
      <c r="R733" t="s">
        <v>126</v>
      </c>
      <c r="S733" s="20">
        <v>41876</v>
      </c>
      <c r="T733">
        <v>1</v>
      </c>
      <c r="U733" s="20">
        <v>43605</v>
      </c>
      <c r="V733" t="s">
        <v>126</v>
      </c>
      <c r="W733">
        <v>0</v>
      </c>
      <c r="X733">
        <v>0</v>
      </c>
      <c r="Y733">
        <v>0</v>
      </c>
      <c r="Z733" t="str">
        <f>Tableau_Lancer_la_requête_à_partir_de_dbfin01[[#This Row],[CATEG_ISSUER]]</f>
        <v>Corporate</v>
      </c>
      <c r="AC733">
        <v>732</v>
      </c>
    </row>
    <row r="734" spans="1:29" x14ac:dyDescent="0.25">
      <c r="A734">
        <f t="shared" si="11"/>
        <v>733</v>
      </c>
      <c r="B734" t="s">
        <v>1786</v>
      </c>
      <c r="C734" t="s">
        <v>110</v>
      </c>
      <c r="D734" t="s">
        <v>129</v>
      </c>
      <c r="E734">
        <v>7</v>
      </c>
      <c r="F734" t="s">
        <v>126</v>
      </c>
      <c r="G734" t="s">
        <v>1787</v>
      </c>
      <c r="H734" t="s">
        <v>126</v>
      </c>
      <c r="I734" t="s">
        <v>107</v>
      </c>
      <c r="J734" t="s">
        <v>131</v>
      </c>
      <c r="K734" t="s">
        <v>131</v>
      </c>
      <c r="L734" s="20">
        <v>42652</v>
      </c>
      <c r="M734" s="20">
        <v>42652</v>
      </c>
      <c r="N734" t="s">
        <v>1788</v>
      </c>
      <c r="O734">
        <v>5.875</v>
      </c>
      <c r="P734">
        <v>1</v>
      </c>
      <c r="Q734" s="20">
        <v>37538</v>
      </c>
      <c r="R734" t="s">
        <v>126</v>
      </c>
      <c r="S734" s="20">
        <v>41876</v>
      </c>
      <c r="T734">
        <v>1</v>
      </c>
      <c r="U734" s="20">
        <v>42652</v>
      </c>
      <c r="V734" t="s">
        <v>126</v>
      </c>
      <c r="W734">
        <v>0</v>
      </c>
      <c r="X734">
        <v>0</v>
      </c>
      <c r="Y734">
        <v>0</v>
      </c>
      <c r="Z734" t="str">
        <f>Tableau_Lancer_la_requête_à_partir_de_dbfin01[[#This Row],[CATEG_ISSUER]]</f>
        <v>Corporate</v>
      </c>
      <c r="AC734">
        <v>733</v>
      </c>
    </row>
    <row r="735" spans="1:29" x14ac:dyDescent="0.25">
      <c r="A735">
        <f t="shared" si="11"/>
        <v>734</v>
      </c>
      <c r="B735" t="s">
        <v>1789</v>
      </c>
      <c r="C735" t="s">
        <v>110</v>
      </c>
      <c r="D735" t="s">
        <v>129</v>
      </c>
      <c r="E735">
        <v>7</v>
      </c>
      <c r="F735" t="s">
        <v>126</v>
      </c>
      <c r="G735" t="s">
        <v>1787</v>
      </c>
      <c r="H735" t="s">
        <v>126</v>
      </c>
      <c r="I735" t="s">
        <v>107</v>
      </c>
      <c r="J735" t="s">
        <v>131</v>
      </c>
      <c r="K735" t="s">
        <v>131</v>
      </c>
      <c r="L735" s="20">
        <v>43220</v>
      </c>
      <c r="M735" s="20">
        <v>43220</v>
      </c>
      <c r="N735" t="s">
        <v>1790</v>
      </c>
      <c r="O735">
        <v>5.25</v>
      </c>
      <c r="P735">
        <v>1</v>
      </c>
      <c r="Q735" s="20">
        <v>38107</v>
      </c>
      <c r="R735" t="s">
        <v>126</v>
      </c>
      <c r="S735" s="20">
        <v>41876</v>
      </c>
      <c r="T735">
        <v>1</v>
      </c>
      <c r="U735" s="20">
        <v>43220</v>
      </c>
      <c r="V735" t="s">
        <v>126</v>
      </c>
      <c r="W735">
        <v>0</v>
      </c>
      <c r="X735">
        <v>0</v>
      </c>
      <c r="Y735">
        <v>0</v>
      </c>
      <c r="Z735" t="str">
        <f>Tableau_Lancer_la_requête_à_partir_de_dbfin01[[#This Row],[CATEG_ISSUER]]</f>
        <v>Corporate</v>
      </c>
      <c r="AC735">
        <v>734</v>
      </c>
    </row>
    <row r="736" spans="1:29" x14ac:dyDescent="0.25">
      <c r="A736">
        <f t="shared" si="11"/>
        <v>735</v>
      </c>
      <c r="B736" t="s">
        <v>1791</v>
      </c>
      <c r="C736" t="s">
        <v>110</v>
      </c>
      <c r="D736" t="s">
        <v>129</v>
      </c>
      <c r="E736">
        <v>7</v>
      </c>
      <c r="F736" t="s">
        <v>126</v>
      </c>
      <c r="G736" t="s">
        <v>1792</v>
      </c>
      <c r="H736" t="s">
        <v>126</v>
      </c>
      <c r="I736" t="s">
        <v>107</v>
      </c>
      <c r="J736" t="s">
        <v>131</v>
      </c>
      <c r="K736" t="s">
        <v>131</v>
      </c>
      <c r="L736" s="20">
        <v>43544</v>
      </c>
      <c r="M736" s="20">
        <v>43544</v>
      </c>
      <c r="N736" t="s">
        <v>1793</v>
      </c>
      <c r="O736">
        <v>7.375</v>
      </c>
      <c r="P736">
        <v>1</v>
      </c>
      <c r="Q736" s="20">
        <v>40257</v>
      </c>
      <c r="R736" t="s">
        <v>126</v>
      </c>
      <c r="S736" s="20">
        <v>41876</v>
      </c>
      <c r="T736">
        <v>1</v>
      </c>
      <c r="U736" s="20">
        <v>43544</v>
      </c>
      <c r="V736" t="s">
        <v>126</v>
      </c>
      <c r="W736">
        <v>0</v>
      </c>
      <c r="X736">
        <v>0</v>
      </c>
      <c r="Y736">
        <v>0</v>
      </c>
      <c r="Z736" t="str">
        <f>Tableau_Lancer_la_requête_à_partir_de_dbfin01[[#This Row],[CATEG_ISSUER]]</f>
        <v>Corporate</v>
      </c>
      <c r="AC736">
        <v>735</v>
      </c>
    </row>
    <row r="737" spans="1:29" x14ac:dyDescent="0.25">
      <c r="A737">
        <f t="shared" si="11"/>
        <v>736</v>
      </c>
      <c r="B737" t="s">
        <v>1794</v>
      </c>
      <c r="C737" t="s">
        <v>110</v>
      </c>
      <c r="D737" t="s">
        <v>129</v>
      </c>
      <c r="E737">
        <v>7</v>
      </c>
      <c r="F737" t="s">
        <v>126</v>
      </c>
      <c r="G737" t="s">
        <v>1795</v>
      </c>
      <c r="H737" t="s">
        <v>126</v>
      </c>
      <c r="I737" t="s">
        <v>107</v>
      </c>
      <c r="J737" t="s">
        <v>131</v>
      </c>
      <c r="K737" t="s">
        <v>131</v>
      </c>
      <c r="L737" s="20">
        <v>43367</v>
      </c>
      <c r="M737" s="20">
        <v>43367</v>
      </c>
      <c r="N737" t="s">
        <v>1796</v>
      </c>
      <c r="O737">
        <v>4</v>
      </c>
      <c r="P737">
        <v>1</v>
      </c>
      <c r="Q737" s="20">
        <v>41176</v>
      </c>
      <c r="R737" t="s">
        <v>126</v>
      </c>
      <c r="S737" s="20">
        <v>41876</v>
      </c>
      <c r="T737">
        <v>1</v>
      </c>
      <c r="U737" s="20">
        <v>43367</v>
      </c>
      <c r="V737" t="s">
        <v>126</v>
      </c>
      <c r="W737">
        <v>0</v>
      </c>
      <c r="X737">
        <v>0</v>
      </c>
      <c r="Y737">
        <v>0</v>
      </c>
      <c r="Z737" t="str">
        <f>Tableau_Lancer_la_requête_à_partir_de_dbfin01[[#This Row],[CATEG_ISSUER]]</f>
        <v>Corporate</v>
      </c>
      <c r="AC737">
        <v>736</v>
      </c>
    </row>
    <row r="738" spans="1:29" x14ac:dyDescent="0.25">
      <c r="A738">
        <f t="shared" si="11"/>
        <v>737</v>
      </c>
      <c r="B738" t="s">
        <v>1797</v>
      </c>
      <c r="C738" t="s">
        <v>110</v>
      </c>
      <c r="D738" t="s">
        <v>129</v>
      </c>
      <c r="E738">
        <v>7</v>
      </c>
      <c r="F738" t="s">
        <v>126</v>
      </c>
      <c r="G738" t="s">
        <v>292</v>
      </c>
      <c r="H738" t="s">
        <v>126</v>
      </c>
      <c r="I738" t="s">
        <v>107</v>
      </c>
      <c r="J738" t="s">
        <v>131</v>
      </c>
      <c r="K738" t="s">
        <v>131</v>
      </c>
      <c r="L738" s="20">
        <v>42786</v>
      </c>
      <c r="M738" s="20">
        <v>42786</v>
      </c>
      <c r="N738" t="s">
        <v>1798</v>
      </c>
      <c r="O738">
        <v>4.125</v>
      </c>
      <c r="P738">
        <v>1</v>
      </c>
      <c r="Q738" s="20">
        <v>41325</v>
      </c>
      <c r="R738" t="s">
        <v>126</v>
      </c>
      <c r="S738" s="20">
        <v>41876</v>
      </c>
      <c r="T738">
        <v>1</v>
      </c>
      <c r="U738" s="20">
        <v>42786</v>
      </c>
      <c r="V738" t="s">
        <v>126</v>
      </c>
      <c r="W738">
        <v>0</v>
      </c>
      <c r="X738">
        <v>0</v>
      </c>
      <c r="Y738">
        <v>0</v>
      </c>
      <c r="Z738" t="str">
        <f>Tableau_Lancer_la_requête_à_partir_de_dbfin01[[#This Row],[CATEG_ISSUER]]</f>
        <v>Corporate</v>
      </c>
      <c r="AC738">
        <v>737</v>
      </c>
    </row>
    <row r="739" spans="1:29" x14ac:dyDescent="0.25">
      <c r="A739">
        <f t="shared" si="11"/>
        <v>738</v>
      </c>
      <c r="B739" t="s">
        <v>1799</v>
      </c>
      <c r="C739" t="s">
        <v>244</v>
      </c>
      <c r="D739" t="s">
        <v>129</v>
      </c>
      <c r="E739">
        <v>10</v>
      </c>
      <c r="F739" t="s">
        <v>126</v>
      </c>
      <c r="G739" t="s">
        <v>1800</v>
      </c>
      <c r="H739" t="s">
        <v>126</v>
      </c>
      <c r="I739" t="s">
        <v>107</v>
      </c>
      <c r="J739" t="s">
        <v>131</v>
      </c>
      <c r="K739" t="s">
        <v>131</v>
      </c>
      <c r="L739" s="20">
        <v>43668</v>
      </c>
      <c r="M739" s="20">
        <v>43668</v>
      </c>
      <c r="N739" t="s">
        <v>1801</v>
      </c>
      <c r="O739">
        <v>1.5</v>
      </c>
      <c r="P739">
        <v>1</v>
      </c>
      <c r="Q739" s="20">
        <v>42207</v>
      </c>
      <c r="R739" t="s">
        <v>126</v>
      </c>
      <c r="S739" s="20">
        <v>41876</v>
      </c>
      <c r="T739">
        <v>1</v>
      </c>
      <c r="U739" s="20">
        <v>43668</v>
      </c>
      <c r="V739" t="s">
        <v>126</v>
      </c>
      <c r="W739">
        <v>0</v>
      </c>
      <c r="X739">
        <v>0</v>
      </c>
      <c r="Y739">
        <v>0</v>
      </c>
      <c r="Z739" t="str">
        <f>Tableau_Lancer_la_requête_à_partir_de_dbfin01[[#This Row],[CATEG_ISSUER]]</f>
        <v>Corporate</v>
      </c>
      <c r="AC739">
        <v>738</v>
      </c>
    </row>
    <row r="740" spans="1:29" x14ac:dyDescent="0.25">
      <c r="A740">
        <f t="shared" si="11"/>
        <v>739</v>
      </c>
      <c r="B740" t="s">
        <v>1802</v>
      </c>
      <c r="C740" t="s">
        <v>593</v>
      </c>
      <c r="D740" t="s">
        <v>160</v>
      </c>
      <c r="E740">
        <v>8</v>
      </c>
      <c r="F740" t="s">
        <v>126</v>
      </c>
      <c r="G740" t="s">
        <v>1803</v>
      </c>
      <c r="H740" t="s">
        <v>126</v>
      </c>
      <c r="I740" t="s">
        <v>107</v>
      </c>
      <c r="J740" t="s">
        <v>131</v>
      </c>
      <c r="K740" t="s">
        <v>131</v>
      </c>
      <c r="L740" s="20">
        <v>43056</v>
      </c>
      <c r="M740" s="20">
        <v>43056</v>
      </c>
      <c r="N740" t="s">
        <v>1804</v>
      </c>
      <c r="O740">
        <v>4.25</v>
      </c>
      <c r="P740">
        <v>1</v>
      </c>
      <c r="Q740" s="20">
        <v>40864</v>
      </c>
      <c r="R740" t="s">
        <v>126</v>
      </c>
      <c r="S740" s="20">
        <v>41876</v>
      </c>
      <c r="T740">
        <v>1</v>
      </c>
      <c r="U740" s="20">
        <v>43056</v>
      </c>
      <c r="V740" t="s">
        <v>126</v>
      </c>
      <c r="W740">
        <v>0</v>
      </c>
      <c r="X740">
        <v>0</v>
      </c>
      <c r="Y740">
        <v>0</v>
      </c>
      <c r="Z740" t="str">
        <f>Tableau_Lancer_la_requête_à_partir_de_dbfin01[[#This Row],[CATEG_ISSUER]]</f>
        <v>Finance</v>
      </c>
      <c r="AC740">
        <v>739</v>
      </c>
    </row>
    <row r="741" spans="1:29" x14ac:dyDescent="0.25">
      <c r="A741">
        <f t="shared" si="11"/>
        <v>740</v>
      </c>
      <c r="B741" t="s">
        <v>1805</v>
      </c>
      <c r="C741" t="s">
        <v>1239</v>
      </c>
      <c r="D741" t="s">
        <v>160</v>
      </c>
      <c r="E741">
        <v>8</v>
      </c>
      <c r="F741" t="s">
        <v>126</v>
      </c>
      <c r="G741" t="s">
        <v>1806</v>
      </c>
      <c r="H741" t="s">
        <v>126</v>
      </c>
      <c r="I741" t="s">
        <v>107</v>
      </c>
      <c r="J741" t="s">
        <v>131</v>
      </c>
      <c r="K741" t="s">
        <v>131</v>
      </c>
      <c r="L741" s="20">
        <v>44628</v>
      </c>
      <c r="M741" s="20">
        <v>42802</v>
      </c>
      <c r="N741" t="s">
        <v>1807</v>
      </c>
      <c r="O741">
        <v>4.75</v>
      </c>
      <c r="P741">
        <v>1</v>
      </c>
      <c r="Q741" s="20">
        <v>41341</v>
      </c>
      <c r="R741" t="s">
        <v>126</v>
      </c>
      <c r="S741" s="20">
        <v>41876</v>
      </c>
      <c r="T741">
        <v>1</v>
      </c>
      <c r="U741" s="20">
        <v>42802</v>
      </c>
      <c r="V741" t="s">
        <v>164</v>
      </c>
      <c r="W741">
        <v>0</v>
      </c>
      <c r="X741">
        <v>0</v>
      </c>
      <c r="Y741">
        <v>0</v>
      </c>
      <c r="Z741" t="str">
        <f>Tableau_Lancer_la_requête_à_partir_de_dbfin01[[#This Row],[CATEG_ISSUER]]</f>
        <v>Finance</v>
      </c>
      <c r="AC741">
        <v>740</v>
      </c>
    </row>
    <row r="742" spans="1:29" x14ac:dyDescent="0.25">
      <c r="A742">
        <f t="shared" si="11"/>
        <v>741</v>
      </c>
      <c r="B742" t="s">
        <v>1808</v>
      </c>
      <c r="C742" t="s">
        <v>1239</v>
      </c>
      <c r="D742" t="s">
        <v>160</v>
      </c>
      <c r="E742">
        <v>5</v>
      </c>
      <c r="F742" t="s">
        <v>126</v>
      </c>
      <c r="G742" t="s">
        <v>1806</v>
      </c>
      <c r="H742" t="s">
        <v>126</v>
      </c>
      <c r="I742" t="s">
        <v>107</v>
      </c>
      <c r="J742" t="s">
        <v>131</v>
      </c>
      <c r="K742" t="s">
        <v>131</v>
      </c>
      <c r="L742" s="20">
        <v>42815</v>
      </c>
      <c r="M742" s="20">
        <v>42815</v>
      </c>
      <c r="N742" t="s">
        <v>1809</v>
      </c>
      <c r="O742">
        <v>2.75</v>
      </c>
      <c r="P742">
        <v>1</v>
      </c>
      <c r="Q742" s="20">
        <v>41354</v>
      </c>
      <c r="R742" t="s">
        <v>126</v>
      </c>
      <c r="S742" s="20">
        <v>41876</v>
      </c>
      <c r="T742">
        <v>1</v>
      </c>
      <c r="U742" s="20">
        <v>42815</v>
      </c>
      <c r="V742" t="s">
        <v>126</v>
      </c>
      <c r="W742">
        <v>0</v>
      </c>
      <c r="X742">
        <v>0</v>
      </c>
      <c r="Y742">
        <v>0</v>
      </c>
      <c r="Z742" t="str">
        <f>Tableau_Lancer_la_requête_à_partir_de_dbfin01[[#This Row],[CATEG_ISSUER]]</f>
        <v>Finance</v>
      </c>
      <c r="AC742">
        <v>741</v>
      </c>
    </row>
    <row r="743" spans="1:29" x14ac:dyDescent="0.25">
      <c r="A743">
        <f t="shared" si="11"/>
        <v>742</v>
      </c>
      <c r="B743" t="s">
        <v>1810</v>
      </c>
      <c r="C743" t="s">
        <v>1239</v>
      </c>
      <c r="D743" t="s">
        <v>160</v>
      </c>
      <c r="E743">
        <v>8</v>
      </c>
      <c r="F743" t="s">
        <v>126</v>
      </c>
      <c r="G743" t="s">
        <v>1806</v>
      </c>
      <c r="H743" t="s">
        <v>126</v>
      </c>
      <c r="I743" t="s">
        <v>107</v>
      </c>
      <c r="J743" t="s">
        <v>131</v>
      </c>
      <c r="K743" t="s">
        <v>131</v>
      </c>
      <c r="L743" s="20">
        <v>45195</v>
      </c>
      <c r="M743" s="20">
        <v>43369</v>
      </c>
      <c r="N743" t="s">
        <v>1811</v>
      </c>
      <c r="O743">
        <v>3</v>
      </c>
      <c r="P743">
        <v>1</v>
      </c>
      <c r="Q743" s="20">
        <v>41908</v>
      </c>
      <c r="R743" t="s">
        <v>126</v>
      </c>
      <c r="S743" s="20">
        <v>41876</v>
      </c>
      <c r="T743">
        <v>1</v>
      </c>
      <c r="U743" s="20">
        <v>43369</v>
      </c>
      <c r="V743" t="s">
        <v>164</v>
      </c>
      <c r="W743">
        <v>0</v>
      </c>
      <c r="X743">
        <v>0</v>
      </c>
      <c r="Y743">
        <v>0</v>
      </c>
      <c r="Z743" t="str">
        <f>Tableau_Lancer_la_requête_à_partir_de_dbfin01[[#This Row],[CATEG_ISSUER]]</f>
        <v>Finance</v>
      </c>
      <c r="AC743">
        <v>742</v>
      </c>
    </row>
    <row r="744" spans="1:29" x14ac:dyDescent="0.25">
      <c r="A744">
        <f t="shared" si="11"/>
        <v>743</v>
      </c>
      <c r="B744" t="s">
        <v>1812</v>
      </c>
      <c r="C744" t="s">
        <v>704</v>
      </c>
      <c r="D744" t="s">
        <v>129</v>
      </c>
      <c r="E744">
        <v>8</v>
      </c>
      <c r="F744" t="s">
        <v>126</v>
      </c>
      <c r="G744" t="s">
        <v>705</v>
      </c>
      <c r="H744" t="s">
        <v>126</v>
      </c>
      <c r="I744" t="s">
        <v>107</v>
      </c>
      <c r="J744" t="s">
        <v>131</v>
      </c>
      <c r="K744" t="s">
        <v>131</v>
      </c>
      <c r="L744" s="20">
        <v>42720</v>
      </c>
      <c r="M744" s="20">
        <v>42720</v>
      </c>
      <c r="N744" t="s">
        <v>1813</v>
      </c>
      <c r="O744">
        <v>4</v>
      </c>
      <c r="P744">
        <v>1</v>
      </c>
      <c r="Q744" s="20">
        <v>40528</v>
      </c>
      <c r="R744" t="s">
        <v>126</v>
      </c>
      <c r="S744" s="20">
        <v>41876</v>
      </c>
      <c r="T744">
        <v>1</v>
      </c>
      <c r="U744" s="20">
        <v>42720</v>
      </c>
      <c r="V744" t="s">
        <v>126</v>
      </c>
      <c r="W744">
        <v>0</v>
      </c>
      <c r="X744">
        <v>0</v>
      </c>
      <c r="Y744">
        <v>0</v>
      </c>
      <c r="Z744" t="str">
        <f>Tableau_Lancer_la_requête_à_partir_de_dbfin01[[#This Row],[CATEG_ISSUER]]</f>
        <v>Corporate</v>
      </c>
      <c r="AC744">
        <v>743</v>
      </c>
    </row>
    <row r="745" spans="1:29" x14ac:dyDescent="0.25">
      <c r="A745">
        <f t="shared" si="11"/>
        <v>744</v>
      </c>
      <c r="B745" t="s">
        <v>1814</v>
      </c>
      <c r="C745" t="s">
        <v>704</v>
      </c>
      <c r="D745" t="s">
        <v>129</v>
      </c>
      <c r="E745">
        <v>11</v>
      </c>
      <c r="F745" t="s">
        <v>126</v>
      </c>
      <c r="G745" t="s">
        <v>705</v>
      </c>
      <c r="H745" t="s">
        <v>126</v>
      </c>
      <c r="I745" t="s">
        <v>107</v>
      </c>
      <c r="J745" t="s">
        <v>131</v>
      </c>
      <c r="K745" t="s">
        <v>131</v>
      </c>
      <c r="L745" s="20">
        <v>406705</v>
      </c>
      <c r="M745" s="20">
        <v>43289</v>
      </c>
      <c r="N745" t="s">
        <v>1815</v>
      </c>
      <c r="O745">
        <v>4.875</v>
      </c>
      <c r="P745">
        <v>1</v>
      </c>
      <c r="Q745" s="20">
        <v>41828</v>
      </c>
      <c r="R745" t="s">
        <v>126</v>
      </c>
      <c r="S745" s="20">
        <v>41876</v>
      </c>
      <c r="T745">
        <v>1</v>
      </c>
      <c r="U745" s="20">
        <v>43289</v>
      </c>
      <c r="V745" t="s">
        <v>164</v>
      </c>
      <c r="W745">
        <v>0</v>
      </c>
      <c r="X745">
        <v>0</v>
      </c>
      <c r="Y745">
        <v>0</v>
      </c>
      <c r="Z745" t="str">
        <f>Tableau_Lancer_la_requête_à_partir_de_dbfin01[[#This Row],[CATEG_ISSUER]]</f>
        <v>Corporate</v>
      </c>
      <c r="AC745">
        <v>744</v>
      </c>
    </row>
    <row r="746" spans="1:29" x14ac:dyDescent="0.25">
      <c r="A746">
        <f t="shared" si="11"/>
        <v>745</v>
      </c>
      <c r="B746" t="s">
        <v>1816</v>
      </c>
      <c r="C746" t="s">
        <v>122</v>
      </c>
      <c r="D746" t="s">
        <v>160</v>
      </c>
      <c r="E746">
        <v>7</v>
      </c>
      <c r="F746" t="s">
        <v>126</v>
      </c>
      <c r="G746" t="s">
        <v>1817</v>
      </c>
      <c r="H746" t="s">
        <v>126</v>
      </c>
      <c r="I746" t="s">
        <v>107</v>
      </c>
      <c r="J746" t="s">
        <v>131</v>
      </c>
      <c r="K746" t="s">
        <v>131</v>
      </c>
      <c r="L746" s="20">
        <v>42695</v>
      </c>
      <c r="M746" s="20">
        <v>42695</v>
      </c>
      <c r="N746" t="s">
        <v>1818</v>
      </c>
      <c r="O746">
        <v>4.2</v>
      </c>
      <c r="P746">
        <v>1</v>
      </c>
      <c r="Q746" s="20">
        <v>40138</v>
      </c>
      <c r="R746" t="s">
        <v>126</v>
      </c>
      <c r="S746" s="20">
        <v>41876</v>
      </c>
      <c r="T746">
        <v>1</v>
      </c>
      <c r="U746" s="20">
        <v>42695</v>
      </c>
      <c r="V746" t="s">
        <v>126</v>
      </c>
      <c r="W746">
        <v>0</v>
      </c>
      <c r="X746">
        <v>0</v>
      </c>
      <c r="Y746">
        <v>0</v>
      </c>
      <c r="Z746" t="str">
        <f>Tableau_Lancer_la_requête_à_partir_de_dbfin01[[#This Row],[CATEG_ISSUER]]</f>
        <v>Finance</v>
      </c>
      <c r="AC746">
        <v>745</v>
      </c>
    </row>
    <row r="747" spans="1:29" x14ac:dyDescent="0.25">
      <c r="A747">
        <f t="shared" si="11"/>
        <v>746</v>
      </c>
      <c r="B747" t="s">
        <v>1819</v>
      </c>
      <c r="C747" t="s">
        <v>122</v>
      </c>
      <c r="D747" t="s">
        <v>129</v>
      </c>
      <c r="E747">
        <v>7</v>
      </c>
      <c r="F747" t="s">
        <v>126</v>
      </c>
      <c r="G747" t="s">
        <v>1820</v>
      </c>
      <c r="H747" t="s">
        <v>126</v>
      </c>
      <c r="I747" t="s">
        <v>107</v>
      </c>
      <c r="J747" t="s">
        <v>131</v>
      </c>
      <c r="K747" t="s">
        <v>131</v>
      </c>
      <c r="L747" s="20">
        <v>42913</v>
      </c>
      <c r="M747" s="20">
        <v>42913</v>
      </c>
      <c r="N747" t="s">
        <v>1821</v>
      </c>
      <c r="O747">
        <v>1.875</v>
      </c>
      <c r="P747">
        <v>1</v>
      </c>
      <c r="Q747" s="20">
        <v>41452</v>
      </c>
      <c r="R747" t="s">
        <v>126</v>
      </c>
      <c r="S747" s="20">
        <v>41876</v>
      </c>
      <c r="T747">
        <v>1</v>
      </c>
      <c r="U747" s="20">
        <v>42913</v>
      </c>
      <c r="V747" t="s">
        <v>126</v>
      </c>
      <c r="W747">
        <v>0</v>
      </c>
      <c r="X747">
        <v>0</v>
      </c>
      <c r="Y747">
        <v>0</v>
      </c>
      <c r="Z747" t="str">
        <f>Tableau_Lancer_la_requête_à_partir_de_dbfin01[[#This Row],[CATEG_ISSUER]]</f>
        <v>Corporate</v>
      </c>
      <c r="AC747">
        <v>746</v>
      </c>
    </row>
    <row r="748" spans="1:29" x14ac:dyDescent="0.25">
      <c r="A748">
        <f t="shared" si="11"/>
        <v>747</v>
      </c>
      <c r="B748" t="s">
        <v>1822</v>
      </c>
      <c r="C748" t="s">
        <v>122</v>
      </c>
      <c r="D748" t="s">
        <v>129</v>
      </c>
      <c r="E748">
        <v>7</v>
      </c>
      <c r="F748" t="s">
        <v>126</v>
      </c>
      <c r="G748" t="s">
        <v>1823</v>
      </c>
      <c r="H748" t="s">
        <v>126</v>
      </c>
      <c r="I748" t="s">
        <v>107</v>
      </c>
      <c r="J748" t="s">
        <v>131</v>
      </c>
      <c r="K748" t="s">
        <v>131</v>
      </c>
      <c r="L748" s="20">
        <v>43382</v>
      </c>
      <c r="M748" s="20">
        <v>43382</v>
      </c>
      <c r="N748" t="s">
        <v>1824</v>
      </c>
      <c r="O748">
        <v>1.5</v>
      </c>
      <c r="P748">
        <v>1</v>
      </c>
      <c r="Q748" s="20">
        <v>41921</v>
      </c>
      <c r="R748" t="s">
        <v>126</v>
      </c>
      <c r="S748" s="20">
        <v>41876</v>
      </c>
      <c r="T748">
        <v>1</v>
      </c>
      <c r="U748" s="20">
        <v>43382</v>
      </c>
      <c r="V748" t="s">
        <v>126</v>
      </c>
      <c r="W748">
        <v>0</v>
      </c>
      <c r="X748">
        <v>0</v>
      </c>
      <c r="Y748">
        <v>0</v>
      </c>
      <c r="Z748" t="str">
        <f>Tableau_Lancer_la_requête_à_partir_de_dbfin01[[#This Row],[CATEG_ISSUER]]</f>
        <v>Corporate</v>
      </c>
      <c r="AC748">
        <v>747</v>
      </c>
    </row>
    <row r="749" spans="1:29" x14ac:dyDescent="0.25">
      <c r="A749">
        <f t="shared" si="11"/>
        <v>748</v>
      </c>
      <c r="B749" t="s">
        <v>1825</v>
      </c>
      <c r="C749" t="s">
        <v>593</v>
      </c>
      <c r="D749" t="s">
        <v>129</v>
      </c>
      <c r="E749">
        <v>7</v>
      </c>
      <c r="F749" t="s">
        <v>126</v>
      </c>
      <c r="G749" t="s">
        <v>1826</v>
      </c>
      <c r="H749" t="s">
        <v>126</v>
      </c>
      <c r="I749" t="s">
        <v>107</v>
      </c>
      <c r="J749" t="s">
        <v>131</v>
      </c>
      <c r="K749" t="s">
        <v>131</v>
      </c>
      <c r="L749" s="20">
        <v>43025</v>
      </c>
      <c r="M749" s="20">
        <v>43025</v>
      </c>
      <c r="N749" t="s">
        <v>1827</v>
      </c>
      <c r="O749">
        <v>5.25</v>
      </c>
      <c r="P749">
        <v>1</v>
      </c>
      <c r="Q749" s="20">
        <v>39738</v>
      </c>
      <c r="R749" t="s">
        <v>126</v>
      </c>
      <c r="S749" s="20">
        <v>41876</v>
      </c>
      <c r="T749">
        <v>1</v>
      </c>
      <c r="U749" s="20">
        <v>43025</v>
      </c>
      <c r="V749" t="s">
        <v>126</v>
      </c>
      <c r="W749">
        <v>0</v>
      </c>
      <c r="X749">
        <v>0</v>
      </c>
      <c r="Y749">
        <v>0</v>
      </c>
      <c r="Z749" t="str">
        <f>Tableau_Lancer_la_requête_à_partir_de_dbfin01[[#This Row],[CATEG_ISSUER]]</f>
        <v>Corporate</v>
      </c>
      <c r="AC749">
        <v>748</v>
      </c>
    </row>
    <row r="750" spans="1:29" x14ac:dyDescent="0.25">
      <c r="A750">
        <f t="shared" si="11"/>
        <v>749</v>
      </c>
      <c r="B750" t="s">
        <v>1828</v>
      </c>
      <c r="C750" t="s">
        <v>593</v>
      </c>
      <c r="D750" t="s">
        <v>129</v>
      </c>
      <c r="E750">
        <v>7</v>
      </c>
      <c r="F750" t="s">
        <v>126</v>
      </c>
      <c r="G750" t="s">
        <v>1826</v>
      </c>
      <c r="H750" t="s">
        <v>126</v>
      </c>
      <c r="I750" t="s">
        <v>107</v>
      </c>
      <c r="J750" t="s">
        <v>131</v>
      </c>
      <c r="K750" t="s">
        <v>131</v>
      </c>
      <c r="L750" s="20">
        <v>43782</v>
      </c>
      <c r="M750" s="20">
        <v>43782</v>
      </c>
      <c r="N750" t="s">
        <v>1829</v>
      </c>
      <c r="O750">
        <v>1.75</v>
      </c>
      <c r="P750">
        <v>1</v>
      </c>
      <c r="Q750" s="20">
        <v>41956</v>
      </c>
      <c r="R750" t="s">
        <v>126</v>
      </c>
      <c r="S750" s="20">
        <v>41876</v>
      </c>
      <c r="T750">
        <v>1</v>
      </c>
      <c r="U750" s="20">
        <v>43782</v>
      </c>
      <c r="V750" t="s">
        <v>126</v>
      </c>
      <c r="W750">
        <v>0</v>
      </c>
      <c r="X750">
        <v>0</v>
      </c>
      <c r="Y750">
        <v>0</v>
      </c>
      <c r="Z750" t="str">
        <f>Tableau_Lancer_la_requête_à_partir_de_dbfin01[[#This Row],[CATEG_ISSUER]]</f>
        <v>Corporate</v>
      </c>
      <c r="AC750">
        <v>749</v>
      </c>
    </row>
    <row r="751" spans="1:29" x14ac:dyDescent="0.25">
      <c r="A751">
        <f t="shared" si="11"/>
        <v>750</v>
      </c>
      <c r="B751" t="s">
        <v>1830</v>
      </c>
      <c r="C751" t="s">
        <v>122</v>
      </c>
      <c r="D751" t="s">
        <v>129</v>
      </c>
      <c r="E751">
        <v>8</v>
      </c>
      <c r="F751" t="s">
        <v>126</v>
      </c>
      <c r="G751" t="s">
        <v>1831</v>
      </c>
      <c r="H751" t="s">
        <v>126</v>
      </c>
      <c r="I751" t="s">
        <v>107</v>
      </c>
      <c r="J751" t="s">
        <v>131</v>
      </c>
      <c r="K751" t="s">
        <v>131</v>
      </c>
      <c r="L751" s="20">
        <v>43188</v>
      </c>
      <c r="M751" s="20">
        <v>43188</v>
      </c>
      <c r="N751" t="s">
        <v>1832</v>
      </c>
      <c r="O751">
        <v>6.625</v>
      </c>
      <c r="P751">
        <v>1</v>
      </c>
      <c r="Q751" s="20">
        <v>38075</v>
      </c>
      <c r="R751" t="s">
        <v>126</v>
      </c>
      <c r="S751" s="20">
        <v>41876</v>
      </c>
      <c r="T751">
        <v>1</v>
      </c>
      <c r="U751" s="20">
        <v>43188</v>
      </c>
      <c r="V751" t="s">
        <v>126</v>
      </c>
      <c r="W751">
        <v>0</v>
      </c>
      <c r="X751">
        <v>0</v>
      </c>
      <c r="Y751">
        <v>0</v>
      </c>
      <c r="Z751" t="str">
        <f>Tableau_Lancer_la_requête_à_partir_de_dbfin01[[#This Row],[CATEG_ISSUER]]</f>
        <v>Corporate</v>
      </c>
      <c r="AC751">
        <v>750</v>
      </c>
    </row>
    <row r="752" spans="1:29" x14ac:dyDescent="0.25">
      <c r="A752">
        <f t="shared" si="11"/>
        <v>751</v>
      </c>
      <c r="B752" t="s">
        <v>1833</v>
      </c>
      <c r="C752" t="s">
        <v>122</v>
      </c>
      <c r="D752" t="s">
        <v>129</v>
      </c>
      <c r="E752">
        <v>8</v>
      </c>
      <c r="F752" t="s">
        <v>126</v>
      </c>
      <c r="G752" t="s">
        <v>1831</v>
      </c>
      <c r="H752" t="s">
        <v>126</v>
      </c>
      <c r="I752" t="s">
        <v>107</v>
      </c>
      <c r="J752" t="s">
        <v>131</v>
      </c>
      <c r="K752" t="s">
        <v>131</v>
      </c>
      <c r="L752" s="20">
        <v>42521</v>
      </c>
      <c r="M752" s="20">
        <v>42521</v>
      </c>
      <c r="N752" t="s">
        <v>1834</v>
      </c>
      <c r="O752">
        <v>4.75</v>
      </c>
      <c r="P752">
        <v>1</v>
      </c>
      <c r="Q752" s="20">
        <v>39233</v>
      </c>
      <c r="R752" t="s">
        <v>126</v>
      </c>
      <c r="S752" s="20">
        <v>41876</v>
      </c>
      <c r="T752">
        <v>1</v>
      </c>
      <c r="U752" s="20">
        <v>42521</v>
      </c>
      <c r="V752" t="s">
        <v>126</v>
      </c>
      <c r="W752">
        <v>0</v>
      </c>
      <c r="X752">
        <v>0</v>
      </c>
      <c r="Y752">
        <v>0</v>
      </c>
      <c r="Z752" t="str">
        <f>Tableau_Lancer_la_requête_à_partir_de_dbfin01[[#This Row],[CATEG_ISSUER]]</f>
        <v>Corporate</v>
      </c>
      <c r="AC752">
        <v>751</v>
      </c>
    </row>
    <row r="753" spans="1:29" x14ac:dyDescent="0.25">
      <c r="A753">
        <f t="shared" si="11"/>
        <v>752</v>
      </c>
      <c r="B753" t="s">
        <v>1835</v>
      </c>
      <c r="C753" t="s">
        <v>122</v>
      </c>
      <c r="D753" t="s">
        <v>129</v>
      </c>
      <c r="E753">
        <v>8</v>
      </c>
      <c r="F753" t="s">
        <v>126</v>
      </c>
      <c r="G753" t="s">
        <v>1831</v>
      </c>
      <c r="H753" t="s">
        <v>126</v>
      </c>
      <c r="I753" t="s">
        <v>107</v>
      </c>
      <c r="J753" t="s">
        <v>131</v>
      </c>
      <c r="K753" t="s">
        <v>131</v>
      </c>
      <c r="L753" s="20">
        <v>42755</v>
      </c>
      <c r="M753" s="20">
        <v>42755</v>
      </c>
      <c r="N753" t="s">
        <v>1836</v>
      </c>
      <c r="O753">
        <v>6</v>
      </c>
      <c r="P753">
        <v>1</v>
      </c>
      <c r="Q753" s="20">
        <v>40198</v>
      </c>
      <c r="R753" t="s">
        <v>126</v>
      </c>
      <c r="S753" s="20">
        <v>41876</v>
      </c>
      <c r="T753">
        <v>1</v>
      </c>
      <c r="U753" s="20">
        <v>42755</v>
      </c>
      <c r="V753" t="s">
        <v>126</v>
      </c>
      <c r="W753">
        <v>0</v>
      </c>
      <c r="X753">
        <v>0</v>
      </c>
      <c r="Y753">
        <v>0</v>
      </c>
      <c r="Z753" t="str">
        <f>Tableau_Lancer_la_requête_à_partir_de_dbfin01[[#This Row],[CATEG_ISSUER]]</f>
        <v>Corporate</v>
      </c>
      <c r="AC753">
        <v>752</v>
      </c>
    </row>
    <row r="754" spans="1:29" x14ac:dyDescent="0.25">
      <c r="A754">
        <f t="shared" si="11"/>
        <v>753</v>
      </c>
      <c r="B754" t="s">
        <v>1837</v>
      </c>
      <c r="C754" t="s">
        <v>122</v>
      </c>
      <c r="D754" t="s">
        <v>129</v>
      </c>
      <c r="E754">
        <v>8</v>
      </c>
      <c r="F754" t="s">
        <v>126</v>
      </c>
      <c r="G754" t="s">
        <v>1831</v>
      </c>
      <c r="H754" t="s">
        <v>126</v>
      </c>
      <c r="I754" t="s">
        <v>107</v>
      </c>
      <c r="J754" t="s">
        <v>131</v>
      </c>
      <c r="K754" t="s">
        <v>131</v>
      </c>
      <c r="L754" s="20">
        <v>43768</v>
      </c>
      <c r="M754" s="20">
        <v>43768</v>
      </c>
      <c r="N754" t="s">
        <v>1838</v>
      </c>
      <c r="O754">
        <v>2</v>
      </c>
      <c r="P754">
        <v>1</v>
      </c>
      <c r="Q754" s="20">
        <v>41577</v>
      </c>
      <c r="R754" t="s">
        <v>126</v>
      </c>
      <c r="S754" s="20">
        <v>41876</v>
      </c>
      <c r="T754">
        <v>1</v>
      </c>
      <c r="U754" s="20">
        <v>43768</v>
      </c>
      <c r="V754" t="s">
        <v>126</v>
      </c>
      <c r="W754">
        <v>0</v>
      </c>
      <c r="X754">
        <v>0</v>
      </c>
      <c r="Y754">
        <v>0</v>
      </c>
      <c r="Z754" t="str">
        <f>Tableau_Lancer_la_requête_à_partir_de_dbfin01[[#This Row],[CATEG_ISSUER]]</f>
        <v>Corporate</v>
      </c>
      <c r="AC754">
        <v>753</v>
      </c>
    </row>
    <row r="755" spans="1:29" x14ac:dyDescent="0.25">
      <c r="A755">
        <f t="shared" si="11"/>
        <v>754</v>
      </c>
      <c r="B755" t="s">
        <v>1839</v>
      </c>
      <c r="C755" t="s">
        <v>122</v>
      </c>
      <c r="D755" t="s">
        <v>160</v>
      </c>
      <c r="E755">
        <v>5</v>
      </c>
      <c r="F755" t="s">
        <v>126</v>
      </c>
      <c r="G755" t="s">
        <v>1840</v>
      </c>
      <c r="H755" t="s">
        <v>126</v>
      </c>
      <c r="I755" t="s">
        <v>107</v>
      </c>
      <c r="J755" t="s">
        <v>131</v>
      </c>
      <c r="K755" t="s">
        <v>131</v>
      </c>
      <c r="L755" s="20">
        <v>42977</v>
      </c>
      <c r="M755" s="20">
        <v>42977</v>
      </c>
      <c r="N755" t="s">
        <v>1841</v>
      </c>
      <c r="O755">
        <v>2.5</v>
      </c>
      <c r="P755">
        <v>1</v>
      </c>
      <c r="Q755" s="20">
        <v>41516</v>
      </c>
      <c r="R755" t="s">
        <v>126</v>
      </c>
      <c r="S755" s="20">
        <v>41876</v>
      </c>
      <c r="T755">
        <v>1</v>
      </c>
      <c r="U755" s="20">
        <v>42977</v>
      </c>
      <c r="V755" t="s">
        <v>126</v>
      </c>
      <c r="W755">
        <v>0</v>
      </c>
      <c r="X755">
        <v>0</v>
      </c>
      <c r="Y755">
        <v>0</v>
      </c>
      <c r="Z755" t="str">
        <f>Tableau_Lancer_la_requête_à_partir_de_dbfin01[[#This Row],[CATEG_ISSUER]]</f>
        <v>Finance</v>
      </c>
      <c r="AC755">
        <v>754</v>
      </c>
    </row>
    <row r="756" spans="1:29" x14ac:dyDescent="0.25">
      <c r="A756">
        <f t="shared" si="11"/>
        <v>755</v>
      </c>
      <c r="B756" t="s">
        <v>1842</v>
      </c>
      <c r="C756" t="s">
        <v>122</v>
      </c>
      <c r="D756" t="s">
        <v>160</v>
      </c>
      <c r="E756">
        <v>5</v>
      </c>
      <c r="F756" t="s">
        <v>126</v>
      </c>
      <c r="G756" t="s">
        <v>1840</v>
      </c>
      <c r="H756" t="s">
        <v>126</v>
      </c>
      <c r="I756" t="s">
        <v>107</v>
      </c>
      <c r="J756" t="s">
        <v>131</v>
      </c>
      <c r="K756" t="s">
        <v>131</v>
      </c>
      <c r="L756" s="20">
        <v>43248</v>
      </c>
      <c r="M756" s="20">
        <v>43248</v>
      </c>
      <c r="N756" t="s">
        <v>1843</v>
      </c>
      <c r="O756">
        <v>1.625</v>
      </c>
      <c r="P756">
        <v>1</v>
      </c>
      <c r="Q756" s="20">
        <v>41787</v>
      </c>
      <c r="R756" t="s">
        <v>126</v>
      </c>
      <c r="S756" s="20">
        <v>41876</v>
      </c>
      <c r="T756">
        <v>1</v>
      </c>
      <c r="U756" s="20">
        <v>43248</v>
      </c>
      <c r="V756" t="s">
        <v>126</v>
      </c>
      <c r="W756">
        <v>0</v>
      </c>
      <c r="X756">
        <v>0</v>
      </c>
      <c r="Y756">
        <v>0</v>
      </c>
      <c r="Z756" t="str">
        <f>Tableau_Lancer_la_requête_à_partir_de_dbfin01[[#This Row],[CATEG_ISSUER]]</f>
        <v>Finance</v>
      </c>
      <c r="AC756">
        <v>755</v>
      </c>
    </row>
    <row r="757" spans="1:29" x14ac:dyDescent="0.25">
      <c r="A757">
        <f t="shared" si="11"/>
        <v>756</v>
      </c>
      <c r="B757" t="s">
        <v>1844</v>
      </c>
      <c r="C757" t="s">
        <v>122</v>
      </c>
      <c r="D757" t="s">
        <v>160</v>
      </c>
      <c r="E757">
        <v>5</v>
      </c>
      <c r="F757" t="s">
        <v>126</v>
      </c>
      <c r="G757" t="s">
        <v>1840</v>
      </c>
      <c r="H757" t="s">
        <v>126</v>
      </c>
      <c r="I757" t="s">
        <v>107</v>
      </c>
      <c r="J757" t="s">
        <v>131</v>
      </c>
      <c r="K757" t="s">
        <v>131</v>
      </c>
      <c r="L757" s="20">
        <v>43780</v>
      </c>
      <c r="M757" s="20">
        <v>43780</v>
      </c>
      <c r="N757" t="s">
        <v>1845</v>
      </c>
      <c r="O757">
        <v>0.875</v>
      </c>
      <c r="P757">
        <v>1</v>
      </c>
      <c r="Q757" s="20">
        <v>42319</v>
      </c>
      <c r="R757" t="s">
        <v>126</v>
      </c>
      <c r="S757" s="20">
        <v>41876</v>
      </c>
      <c r="T757">
        <v>1</v>
      </c>
      <c r="U757" s="20">
        <v>43780</v>
      </c>
      <c r="V757" t="s">
        <v>126</v>
      </c>
      <c r="W757">
        <v>0</v>
      </c>
      <c r="X757">
        <v>0</v>
      </c>
      <c r="Y757">
        <v>0</v>
      </c>
      <c r="Z757" t="str">
        <f>Tableau_Lancer_la_requête_à_partir_de_dbfin01[[#This Row],[CATEG_ISSUER]]</f>
        <v>Finance</v>
      </c>
      <c r="AC757">
        <v>756</v>
      </c>
    </row>
    <row r="758" spans="1:29" x14ac:dyDescent="0.25">
      <c r="A758">
        <f t="shared" si="11"/>
        <v>757</v>
      </c>
      <c r="B758" t="s">
        <v>1846</v>
      </c>
      <c r="C758" t="s">
        <v>122</v>
      </c>
      <c r="D758" t="s">
        <v>160</v>
      </c>
      <c r="E758">
        <v>5</v>
      </c>
      <c r="F758" t="s">
        <v>126</v>
      </c>
      <c r="G758" t="s">
        <v>1840</v>
      </c>
      <c r="H758" t="s">
        <v>126</v>
      </c>
      <c r="I758" t="s">
        <v>107</v>
      </c>
      <c r="J758" t="s">
        <v>131</v>
      </c>
      <c r="K758" t="s">
        <v>131</v>
      </c>
      <c r="L758" s="20">
        <v>43115</v>
      </c>
      <c r="M758" s="20">
        <v>43115</v>
      </c>
      <c r="N758" t="s">
        <v>1847</v>
      </c>
      <c r="O758">
        <v>0.5</v>
      </c>
      <c r="P758">
        <v>1</v>
      </c>
      <c r="Q758" s="20">
        <v>42384</v>
      </c>
      <c r="R758" t="s">
        <v>126</v>
      </c>
      <c r="S758" s="20">
        <v>41876</v>
      </c>
      <c r="T758">
        <v>1</v>
      </c>
      <c r="U758" s="20">
        <v>43115</v>
      </c>
      <c r="V758" t="s">
        <v>126</v>
      </c>
      <c r="W758">
        <v>0</v>
      </c>
      <c r="X758">
        <v>0</v>
      </c>
      <c r="Y758">
        <v>0</v>
      </c>
      <c r="Z758" t="str">
        <f>Tableau_Lancer_la_requête_à_partir_de_dbfin01[[#This Row],[CATEG_ISSUER]]</f>
        <v>Finance</v>
      </c>
      <c r="AC758">
        <v>757</v>
      </c>
    </row>
    <row r="759" spans="1:29" x14ac:dyDescent="0.25">
      <c r="A759">
        <f t="shared" si="11"/>
        <v>758</v>
      </c>
      <c r="B759" t="s">
        <v>1848</v>
      </c>
      <c r="C759" t="s">
        <v>122</v>
      </c>
      <c r="D759" t="s">
        <v>160</v>
      </c>
      <c r="E759">
        <v>6</v>
      </c>
      <c r="F759" t="s">
        <v>126</v>
      </c>
      <c r="G759" t="s">
        <v>1849</v>
      </c>
      <c r="H759" t="s">
        <v>126</v>
      </c>
      <c r="I759" t="s">
        <v>107</v>
      </c>
      <c r="J759" t="s">
        <v>131</v>
      </c>
      <c r="K759" t="s">
        <v>131</v>
      </c>
      <c r="L759" s="20">
        <v>43152</v>
      </c>
      <c r="M759" s="20">
        <v>43152</v>
      </c>
      <c r="N759" t="s">
        <v>1850</v>
      </c>
      <c r="O759">
        <v>4.75</v>
      </c>
      <c r="P759">
        <v>1</v>
      </c>
      <c r="Q759" s="20">
        <v>39865</v>
      </c>
      <c r="R759" t="s">
        <v>126</v>
      </c>
      <c r="S759" s="20">
        <v>41876</v>
      </c>
      <c r="T759">
        <v>1</v>
      </c>
      <c r="U759" s="20">
        <v>43152</v>
      </c>
      <c r="V759" t="s">
        <v>126</v>
      </c>
      <c r="W759">
        <v>0</v>
      </c>
      <c r="X759">
        <v>0</v>
      </c>
      <c r="Y759">
        <v>0</v>
      </c>
      <c r="Z759" t="str">
        <f>Tableau_Lancer_la_requête_à_partir_de_dbfin01[[#This Row],[CATEG_ISSUER]]</f>
        <v>Finance</v>
      </c>
      <c r="AC759">
        <v>758</v>
      </c>
    </row>
    <row r="760" spans="1:29" x14ac:dyDescent="0.25">
      <c r="A760">
        <f t="shared" si="11"/>
        <v>759</v>
      </c>
      <c r="B760" t="s">
        <v>1851</v>
      </c>
      <c r="C760" t="s">
        <v>110</v>
      </c>
      <c r="D760" t="s">
        <v>129</v>
      </c>
      <c r="E760">
        <v>9</v>
      </c>
      <c r="F760" t="s">
        <v>126</v>
      </c>
      <c r="G760" t="s">
        <v>437</v>
      </c>
      <c r="H760" t="s">
        <v>126</v>
      </c>
      <c r="I760" t="s">
        <v>107</v>
      </c>
      <c r="J760" t="s">
        <v>131</v>
      </c>
      <c r="K760" t="s">
        <v>131</v>
      </c>
      <c r="L760" s="20">
        <v>43014</v>
      </c>
      <c r="M760" s="20">
        <v>43014</v>
      </c>
      <c r="N760" t="s">
        <v>1852</v>
      </c>
      <c r="O760">
        <v>3.625</v>
      </c>
      <c r="P760">
        <v>1</v>
      </c>
      <c r="Q760" s="20">
        <v>40822</v>
      </c>
      <c r="R760" t="s">
        <v>126</v>
      </c>
      <c r="S760" s="20">
        <v>41876</v>
      </c>
      <c r="T760">
        <v>1</v>
      </c>
      <c r="U760" s="20">
        <v>43014</v>
      </c>
      <c r="V760" t="s">
        <v>126</v>
      </c>
      <c r="W760">
        <v>0</v>
      </c>
      <c r="X760">
        <v>0</v>
      </c>
      <c r="Y760">
        <v>0</v>
      </c>
      <c r="Z760" t="str">
        <f>Tableau_Lancer_la_requête_à_partir_de_dbfin01[[#This Row],[CATEG_ISSUER]]</f>
        <v>Corporate</v>
      </c>
      <c r="AC760">
        <v>759</v>
      </c>
    </row>
    <row r="761" spans="1:29" x14ac:dyDescent="0.25">
      <c r="A761">
        <f t="shared" si="11"/>
        <v>760</v>
      </c>
      <c r="B761" t="s">
        <v>1853</v>
      </c>
      <c r="C761" t="s">
        <v>110</v>
      </c>
      <c r="D761" t="s">
        <v>129</v>
      </c>
      <c r="E761">
        <v>7</v>
      </c>
      <c r="F761" t="s">
        <v>126</v>
      </c>
      <c r="G761" t="s">
        <v>968</v>
      </c>
      <c r="H761" t="s">
        <v>126</v>
      </c>
      <c r="I761" t="s">
        <v>107</v>
      </c>
      <c r="J761" t="s">
        <v>131</v>
      </c>
      <c r="K761" t="s">
        <v>131</v>
      </c>
      <c r="L761" s="20">
        <v>42668</v>
      </c>
      <c r="M761" s="20">
        <v>42668</v>
      </c>
      <c r="N761" t="s">
        <v>1854</v>
      </c>
      <c r="O761">
        <v>5.5</v>
      </c>
      <c r="P761">
        <v>1</v>
      </c>
      <c r="Q761" s="20">
        <v>37554</v>
      </c>
      <c r="R761" t="s">
        <v>126</v>
      </c>
      <c r="S761" s="20">
        <v>41876</v>
      </c>
      <c r="T761">
        <v>1</v>
      </c>
      <c r="U761" s="20">
        <v>42668</v>
      </c>
      <c r="V761" t="s">
        <v>126</v>
      </c>
      <c r="W761">
        <v>0</v>
      </c>
      <c r="X761">
        <v>0</v>
      </c>
      <c r="Y761">
        <v>0</v>
      </c>
      <c r="Z761" t="str">
        <f>Tableau_Lancer_la_requête_à_partir_de_dbfin01[[#This Row],[CATEG_ISSUER]]</f>
        <v>Corporate</v>
      </c>
      <c r="AC761">
        <v>760</v>
      </c>
    </row>
    <row r="762" spans="1:29" x14ac:dyDescent="0.25">
      <c r="A762">
        <f t="shared" si="11"/>
        <v>761</v>
      </c>
      <c r="B762" t="s">
        <v>1855</v>
      </c>
      <c r="C762" t="s">
        <v>110</v>
      </c>
      <c r="D762" t="s">
        <v>129</v>
      </c>
      <c r="E762">
        <v>5</v>
      </c>
      <c r="F762" t="s">
        <v>126</v>
      </c>
      <c r="G762" t="s">
        <v>458</v>
      </c>
      <c r="H762" t="s">
        <v>126</v>
      </c>
      <c r="I762" t="s">
        <v>107</v>
      </c>
      <c r="J762" t="s">
        <v>131</v>
      </c>
      <c r="K762" t="s">
        <v>131</v>
      </c>
      <c r="L762" s="20">
        <v>42640</v>
      </c>
      <c r="M762" s="20">
        <v>42640</v>
      </c>
      <c r="N762" t="s">
        <v>1856</v>
      </c>
      <c r="O762">
        <v>4.125</v>
      </c>
      <c r="P762">
        <v>1</v>
      </c>
      <c r="Q762" s="20">
        <v>39352</v>
      </c>
      <c r="R762" t="s">
        <v>126</v>
      </c>
      <c r="S762" s="20">
        <v>41876</v>
      </c>
      <c r="T762">
        <v>1</v>
      </c>
      <c r="U762" s="20">
        <v>42640</v>
      </c>
      <c r="V762" t="s">
        <v>126</v>
      </c>
      <c r="W762">
        <v>0</v>
      </c>
      <c r="X762">
        <v>0</v>
      </c>
      <c r="Y762">
        <v>0</v>
      </c>
      <c r="Z762" t="str">
        <f>Tableau_Lancer_la_requête_à_partir_de_dbfin01[[#This Row],[CATEG_ISSUER]]</f>
        <v>Corporate</v>
      </c>
      <c r="AC762">
        <v>761</v>
      </c>
    </row>
    <row r="763" spans="1:29" x14ac:dyDescent="0.25">
      <c r="A763">
        <f t="shared" si="11"/>
        <v>762</v>
      </c>
      <c r="B763" t="s">
        <v>1857</v>
      </c>
      <c r="C763" t="s">
        <v>110</v>
      </c>
      <c r="D763" t="s">
        <v>129</v>
      </c>
      <c r="E763">
        <v>7</v>
      </c>
      <c r="F763" t="s">
        <v>126</v>
      </c>
      <c r="G763" t="s">
        <v>968</v>
      </c>
      <c r="H763" t="s">
        <v>126</v>
      </c>
      <c r="I763" t="s">
        <v>107</v>
      </c>
      <c r="J763" t="s">
        <v>131</v>
      </c>
      <c r="K763" t="s">
        <v>131</v>
      </c>
      <c r="L763" s="20">
        <v>43136</v>
      </c>
      <c r="M763" s="20">
        <v>43136</v>
      </c>
      <c r="N763" t="s">
        <v>1858</v>
      </c>
      <c r="O763">
        <v>5</v>
      </c>
      <c r="P763">
        <v>1</v>
      </c>
      <c r="Q763" s="20">
        <v>39849</v>
      </c>
      <c r="R763" t="s">
        <v>126</v>
      </c>
      <c r="S763" s="20">
        <v>41876</v>
      </c>
      <c r="T763">
        <v>1</v>
      </c>
      <c r="U763" s="20">
        <v>43136</v>
      </c>
      <c r="V763" t="s">
        <v>126</v>
      </c>
      <c r="W763">
        <v>0</v>
      </c>
      <c r="X763">
        <v>0</v>
      </c>
      <c r="Y763">
        <v>0</v>
      </c>
      <c r="Z763" t="str">
        <f>Tableau_Lancer_la_requête_à_partir_de_dbfin01[[#This Row],[CATEG_ISSUER]]</f>
        <v>Corporate</v>
      </c>
      <c r="AC763">
        <v>762</v>
      </c>
    </row>
    <row r="764" spans="1:29" x14ac:dyDescent="0.25">
      <c r="A764">
        <f t="shared" si="11"/>
        <v>763</v>
      </c>
      <c r="B764" t="s">
        <v>1859</v>
      </c>
      <c r="C764" t="s">
        <v>110</v>
      </c>
      <c r="D764" t="s">
        <v>129</v>
      </c>
      <c r="E764">
        <v>5</v>
      </c>
      <c r="F764" t="s">
        <v>126</v>
      </c>
      <c r="G764" t="s">
        <v>458</v>
      </c>
      <c r="H764" t="s">
        <v>126</v>
      </c>
      <c r="I764" t="s">
        <v>107</v>
      </c>
      <c r="J764" t="s">
        <v>131</v>
      </c>
      <c r="K764" t="s">
        <v>131</v>
      </c>
      <c r="L764" s="20">
        <v>43355</v>
      </c>
      <c r="M764" s="20">
        <v>43355</v>
      </c>
      <c r="N764" t="s">
        <v>1860</v>
      </c>
      <c r="O764">
        <v>5.125</v>
      </c>
      <c r="P764">
        <v>1</v>
      </c>
      <c r="Q764" s="20">
        <v>40068</v>
      </c>
      <c r="R764" t="s">
        <v>126</v>
      </c>
      <c r="S764" s="20">
        <v>41876</v>
      </c>
      <c r="T764">
        <v>1</v>
      </c>
      <c r="U764" s="20">
        <v>43355</v>
      </c>
      <c r="V764" t="s">
        <v>126</v>
      </c>
      <c r="W764">
        <v>0</v>
      </c>
      <c r="X764">
        <v>0</v>
      </c>
      <c r="Y764">
        <v>0</v>
      </c>
      <c r="Z764" t="str">
        <f>Tableau_Lancer_la_requête_à_partir_de_dbfin01[[#This Row],[CATEG_ISSUER]]</f>
        <v>Corporate</v>
      </c>
      <c r="AC764">
        <v>763</v>
      </c>
    </row>
    <row r="765" spans="1:29" x14ac:dyDescent="0.25">
      <c r="A765">
        <f t="shared" si="11"/>
        <v>764</v>
      </c>
      <c r="B765" t="s">
        <v>1861</v>
      </c>
      <c r="C765" t="s">
        <v>110</v>
      </c>
      <c r="D765" t="s">
        <v>129</v>
      </c>
      <c r="E765">
        <v>8</v>
      </c>
      <c r="F765" t="s">
        <v>126</v>
      </c>
      <c r="G765" t="s">
        <v>968</v>
      </c>
      <c r="H765" t="s">
        <v>126</v>
      </c>
      <c r="I765" t="s">
        <v>107</v>
      </c>
      <c r="J765" t="s">
        <v>131</v>
      </c>
      <c r="K765" t="s">
        <v>131</v>
      </c>
      <c r="L765" s="20">
        <v>68539</v>
      </c>
      <c r="M765" s="20">
        <v>43859</v>
      </c>
      <c r="N765" t="s">
        <v>1862</v>
      </c>
      <c r="O765">
        <v>4.25</v>
      </c>
      <c r="P765">
        <v>1</v>
      </c>
      <c r="Q765" s="20">
        <v>41668</v>
      </c>
      <c r="R765" t="s">
        <v>126</v>
      </c>
      <c r="S765" s="20">
        <v>41876</v>
      </c>
      <c r="T765">
        <v>1</v>
      </c>
      <c r="U765" s="20">
        <v>43859</v>
      </c>
      <c r="V765" t="s">
        <v>164</v>
      </c>
      <c r="W765">
        <v>0</v>
      </c>
      <c r="X765">
        <v>0</v>
      </c>
      <c r="Y765">
        <v>0</v>
      </c>
      <c r="Z765" t="str">
        <f>Tableau_Lancer_la_requête_à_partir_de_dbfin01[[#This Row],[CATEG_ISSUER]]</f>
        <v>Corporate</v>
      </c>
      <c r="AC765">
        <v>764</v>
      </c>
    </row>
    <row r="766" spans="1:29" x14ac:dyDescent="0.25">
      <c r="A766">
        <f t="shared" si="11"/>
        <v>765</v>
      </c>
      <c r="B766" t="s">
        <v>1863</v>
      </c>
      <c r="C766" t="s">
        <v>538</v>
      </c>
      <c r="D766" t="s">
        <v>129</v>
      </c>
      <c r="E766">
        <v>8</v>
      </c>
      <c r="F766" t="s">
        <v>126</v>
      </c>
      <c r="G766" t="s">
        <v>1864</v>
      </c>
      <c r="H766" t="s">
        <v>126</v>
      </c>
      <c r="I766" t="s">
        <v>107</v>
      </c>
      <c r="J766" t="s">
        <v>131</v>
      </c>
      <c r="K766" t="s">
        <v>131</v>
      </c>
      <c r="L766" s="20">
        <v>43049</v>
      </c>
      <c r="M766" s="20">
        <v>43049</v>
      </c>
      <c r="N766" t="s">
        <v>1865</v>
      </c>
      <c r="O766">
        <v>3.875</v>
      </c>
      <c r="P766">
        <v>1</v>
      </c>
      <c r="Q766" s="20">
        <v>40857</v>
      </c>
      <c r="R766" t="s">
        <v>126</v>
      </c>
      <c r="S766" s="20">
        <v>41876</v>
      </c>
      <c r="T766">
        <v>1</v>
      </c>
      <c r="U766" s="20">
        <v>43049</v>
      </c>
      <c r="V766" t="s">
        <v>126</v>
      </c>
      <c r="W766">
        <v>0</v>
      </c>
      <c r="X766">
        <v>0</v>
      </c>
      <c r="Y766">
        <v>0</v>
      </c>
      <c r="Z766" t="str">
        <f>Tableau_Lancer_la_requête_à_partir_de_dbfin01[[#This Row],[CATEG_ISSUER]]</f>
        <v>Corporate</v>
      </c>
      <c r="AC766">
        <v>765</v>
      </c>
    </row>
    <row r="767" spans="1:29" x14ac:dyDescent="0.25">
      <c r="A767">
        <f t="shared" si="11"/>
        <v>766</v>
      </c>
      <c r="B767" t="s">
        <v>1866</v>
      </c>
      <c r="C767" t="s">
        <v>734</v>
      </c>
      <c r="D767" t="s">
        <v>129</v>
      </c>
      <c r="E767">
        <v>11</v>
      </c>
      <c r="F767" t="s">
        <v>126</v>
      </c>
      <c r="G767" t="s">
        <v>735</v>
      </c>
      <c r="H767" t="s">
        <v>126</v>
      </c>
      <c r="I767" t="s">
        <v>107</v>
      </c>
      <c r="J767" t="s">
        <v>131</v>
      </c>
      <c r="K767" t="s">
        <v>131</v>
      </c>
      <c r="L767" s="20">
        <v>42534</v>
      </c>
      <c r="M767" s="20">
        <v>42534</v>
      </c>
      <c r="N767" t="s">
        <v>1867</v>
      </c>
      <c r="O767">
        <v>4.625</v>
      </c>
      <c r="P767">
        <v>1</v>
      </c>
      <c r="Q767" s="20">
        <v>39246</v>
      </c>
      <c r="R767" t="s">
        <v>126</v>
      </c>
      <c r="S767" s="20">
        <v>41876</v>
      </c>
      <c r="T767">
        <v>1</v>
      </c>
      <c r="U767" s="20">
        <v>42534</v>
      </c>
      <c r="V767" t="s">
        <v>126</v>
      </c>
      <c r="W767">
        <v>0</v>
      </c>
      <c r="X767">
        <v>0</v>
      </c>
      <c r="Y767">
        <v>0</v>
      </c>
      <c r="Z767" t="str">
        <f>Tableau_Lancer_la_requête_à_partir_de_dbfin01[[#This Row],[CATEG_ISSUER]]</f>
        <v>Corporate</v>
      </c>
      <c r="AC767">
        <v>766</v>
      </c>
    </row>
    <row r="768" spans="1:29" x14ac:dyDescent="0.25">
      <c r="A768">
        <f t="shared" si="11"/>
        <v>767</v>
      </c>
      <c r="B768" t="s">
        <v>1868</v>
      </c>
      <c r="C768" t="s">
        <v>734</v>
      </c>
      <c r="D768" t="s">
        <v>129</v>
      </c>
      <c r="E768">
        <v>11</v>
      </c>
      <c r="F768" t="s">
        <v>126</v>
      </c>
      <c r="G768" t="s">
        <v>1869</v>
      </c>
      <c r="H768" t="s">
        <v>126</v>
      </c>
      <c r="I768" t="s">
        <v>107</v>
      </c>
      <c r="J768" t="s">
        <v>131</v>
      </c>
      <c r="K768" t="s">
        <v>131</v>
      </c>
      <c r="L768" s="20">
        <v>42639</v>
      </c>
      <c r="M768" s="20">
        <v>42639</v>
      </c>
      <c r="N768" t="s">
        <v>1870</v>
      </c>
      <c r="O768">
        <v>4.75</v>
      </c>
      <c r="P768">
        <v>1</v>
      </c>
      <c r="Q768" s="20">
        <v>40082</v>
      </c>
      <c r="R768" t="s">
        <v>126</v>
      </c>
      <c r="S768" s="20">
        <v>41876</v>
      </c>
      <c r="T768">
        <v>1</v>
      </c>
      <c r="U768" s="20">
        <v>42639</v>
      </c>
      <c r="V768" t="s">
        <v>126</v>
      </c>
      <c r="W768">
        <v>0</v>
      </c>
      <c r="X768">
        <v>0</v>
      </c>
      <c r="Y768">
        <v>0</v>
      </c>
      <c r="Z768" t="str">
        <f>Tableau_Lancer_la_requête_à_partir_de_dbfin01[[#This Row],[CATEG_ISSUER]]</f>
        <v>Corporate</v>
      </c>
      <c r="AC768">
        <v>767</v>
      </c>
    </row>
    <row r="769" spans="1:29" x14ac:dyDescent="0.25">
      <c r="A769">
        <f t="shared" si="11"/>
        <v>768</v>
      </c>
      <c r="B769" t="s">
        <v>1871</v>
      </c>
      <c r="C769" t="s">
        <v>734</v>
      </c>
      <c r="D769" t="s">
        <v>129</v>
      </c>
      <c r="E769">
        <v>11</v>
      </c>
      <c r="F769" t="s">
        <v>126</v>
      </c>
      <c r="G769" t="s">
        <v>1869</v>
      </c>
      <c r="H769" t="s">
        <v>126</v>
      </c>
      <c r="I769" t="s">
        <v>107</v>
      </c>
      <c r="J769" t="s">
        <v>131</v>
      </c>
      <c r="K769" t="s">
        <v>131</v>
      </c>
      <c r="L769" s="20">
        <v>42999</v>
      </c>
      <c r="M769" s="20">
        <v>42999</v>
      </c>
      <c r="N769" t="s">
        <v>1872</v>
      </c>
      <c r="O769">
        <v>5.75</v>
      </c>
      <c r="P769">
        <v>1</v>
      </c>
      <c r="Q769" s="20">
        <v>41538</v>
      </c>
      <c r="R769" t="s">
        <v>126</v>
      </c>
      <c r="S769" s="20">
        <v>41876</v>
      </c>
      <c r="T769">
        <v>1</v>
      </c>
      <c r="U769" s="20">
        <v>42999</v>
      </c>
      <c r="V769" t="s">
        <v>126</v>
      </c>
      <c r="W769">
        <v>0</v>
      </c>
      <c r="X769">
        <v>0</v>
      </c>
      <c r="Y769">
        <v>0</v>
      </c>
      <c r="Z769" t="str">
        <f>Tableau_Lancer_la_requête_à_partir_de_dbfin01[[#This Row],[CATEG_ISSUER]]</f>
        <v>Corporate</v>
      </c>
      <c r="AC769">
        <v>768</v>
      </c>
    </row>
    <row r="770" spans="1:29" x14ac:dyDescent="0.25">
      <c r="A770">
        <f t="shared" ref="A770:A833" si="12">AC770</f>
        <v>769</v>
      </c>
      <c r="B770" t="s">
        <v>1873</v>
      </c>
      <c r="C770" t="s">
        <v>734</v>
      </c>
      <c r="D770" t="s">
        <v>129</v>
      </c>
      <c r="E770">
        <v>11</v>
      </c>
      <c r="F770" t="s">
        <v>126</v>
      </c>
      <c r="G770" t="s">
        <v>1869</v>
      </c>
      <c r="H770" t="s">
        <v>126</v>
      </c>
      <c r="I770" t="s">
        <v>107</v>
      </c>
      <c r="J770" t="s">
        <v>131</v>
      </c>
      <c r="K770" t="s">
        <v>131</v>
      </c>
      <c r="L770" s="20">
        <v>43570</v>
      </c>
      <c r="M770" s="20">
        <v>43570</v>
      </c>
      <c r="N770" t="s">
        <v>1874</v>
      </c>
      <c r="O770">
        <v>2.625</v>
      </c>
      <c r="P770">
        <v>1</v>
      </c>
      <c r="Q770" s="20">
        <v>42109</v>
      </c>
      <c r="R770" t="s">
        <v>126</v>
      </c>
      <c r="S770" s="20">
        <v>41876</v>
      </c>
      <c r="T770">
        <v>1</v>
      </c>
      <c r="U770" s="20">
        <v>43570</v>
      </c>
      <c r="V770" t="s">
        <v>126</v>
      </c>
      <c r="W770">
        <v>0</v>
      </c>
      <c r="X770">
        <v>0</v>
      </c>
      <c r="Y770">
        <v>0</v>
      </c>
      <c r="Z770" t="str">
        <f>Tableau_Lancer_la_requête_à_partir_de_dbfin01[[#This Row],[CATEG_ISSUER]]</f>
        <v>Corporate</v>
      </c>
      <c r="AC770">
        <v>769</v>
      </c>
    </row>
    <row r="771" spans="1:29" x14ac:dyDescent="0.25">
      <c r="A771">
        <f t="shared" si="12"/>
        <v>770</v>
      </c>
      <c r="B771" t="s">
        <v>1875</v>
      </c>
      <c r="C771" t="s">
        <v>157</v>
      </c>
      <c r="D771" t="s">
        <v>129</v>
      </c>
      <c r="E771">
        <v>7</v>
      </c>
      <c r="F771" t="s">
        <v>126</v>
      </c>
      <c r="G771" t="s">
        <v>1876</v>
      </c>
      <c r="H771" t="s">
        <v>126</v>
      </c>
      <c r="I771" t="s">
        <v>107</v>
      </c>
      <c r="J771" t="s">
        <v>131</v>
      </c>
      <c r="K771" t="s">
        <v>131</v>
      </c>
      <c r="L771" s="20">
        <v>43598</v>
      </c>
      <c r="M771" s="20">
        <v>43598</v>
      </c>
      <c r="N771" t="s">
        <v>1877</v>
      </c>
      <c r="O771">
        <v>5.25</v>
      </c>
      <c r="P771">
        <v>1</v>
      </c>
      <c r="Q771" s="20">
        <v>38485</v>
      </c>
      <c r="R771" t="s">
        <v>126</v>
      </c>
      <c r="S771" s="20">
        <v>41876</v>
      </c>
      <c r="T771">
        <v>1</v>
      </c>
      <c r="U771" s="20">
        <v>43598</v>
      </c>
      <c r="V771" t="s">
        <v>126</v>
      </c>
      <c r="W771">
        <v>0</v>
      </c>
      <c r="X771">
        <v>0</v>
      </c>
      <c r="Y771">
        <v>0</v>
      </c>
      <c r="Z771" t="str">
        <f>Tableau_Lancer_la_requête_à_partir_de_dbfin01[[#This Row],[CATEG_ISSUER]]</f>
        <v>Corporate</v>
      </c>
      <c r="AC771">
        <v>770</v>
      </c>
    </row>
    <row r="772" spans="1:29" x14ac:dyDescent="0.25">
      <c r="A772">
        <f t="shared" si="12"/>
        <v>771</v>
      </c>
      <c r="B772" t="s">
        <v>1878</v>
      </c>
      <c r="C772" t="s">
        <v>157</v>
      </c>
      <c r="D772" t="s">
        <v>129</v>
      </c>
      <c r="E772">
        <v>7</v>
      </c>
      <c r="F772" t="s">
        <v>126</v>
      </c>
      <c r="G772" t="s">
        <v>1876</v>
      </c>
      <c r="H772" t="s">
        <v>126</v>
      </c>
      <c r="I772" t="s">
        <v>107</v>
      </c>
      <c r="J772" t="s">
        <v>131</v>
      </c>
      <c r="K772" t="s">
        <v>131</v>
      </c>
      <c r="L772" s="20">
        <v>42482</v>
      </c>
      <c r="M772" s="20">
        <v>42482</v>
      </c>
      <c r="N772" t="s">
        <v>1879</v>
      </c>
      <c r="O772">
        <v>5.625</v>
      </c>
      <c r="P772">
        <v>1</v>
      </c>
      <c r="Q772" s="20">
        <v>40290</v>
      </c>
      <c r="R772" t="s">
        <v>126</v>
      </c>
      <c r="S772" s="20">
        <v>41876</v>
      </c>
      <c r="T772">
        <v>1</v>
      </c>
      <c r="U772" s="20">
        <v>42482</v>
      </c>
      <c r="V772" t="s">
        <v>126</v>
      </c>
      <c r="W772">
        <v>0</v>
      </c>
      <c r="X772">
        <v>0</v>
      </c>
      <c r="Y772">
        <v>0</v>
      </c>
      <c r="Z772" t="str">
        <f>Tableau_Lancer_la_requête_à_partir_de_dbfin01[[#This Row],[CATEG_ISSUER]]</f>
        <v>Corporate</v>
      </c>
      <c r="AC772">
        <v>771</v>
      </c>
    </row>
    <row r="773" spans="1:29" x14ac:dyDescent="0.25">
      <c r="A773">
        <f t="shared" si="12"/>
        <v>772</v>
      </c>
      <c r="B773" t="s">
        <v>1880</v>
      </c>
      <c r="C773" t="s">
        <v>807</v>
      </c>
      <c r="D773" t="s">
        <v>129</v>
      </c>
      <c r="E773">
        <v>8</v>
      </c>
      <c r="F773" t="s">
        <v>126</v>
      </c>
      <c r="G773" t="s">
        <v>1881</v>
      </c>
      <c r="H773" t="s">
        <v>126</v>
      </c>
      <c r="I773" t="s">
        <v>107</v>
      </c>
      <c r="J773" t="s">
        <v>131</v>
      </c>
      <c r="K773" t="s">
        <v>131</v>
      </c>
      <c r="L773" s="20">
        <v>43742</v>
      </c>
      <c r="M773" s="20">
        <v>43742</v>
      </c>
      <c r="N773" t="s">
        <v>1882</v>
      </c>
      <c r="O773">
        <v>2.25</v>
      </c>
      <c r="P773">
        <v>1</v>
      </c>
      <c r="Q773" s="20">
        <v>41551</v>
      </c>
      <c r="R773" t="s">
        <v>126</v>
      </c>
      <c r="S773" s="20">
        <v>41876</v>
      </c>
      <c r="T773">
        <v>1</v>
      </c>
      <c r="U773" s="20">
        <v>43742</v>
      </c>
      <c r="V773" t="s">
        <v>126</v>
      </c>
      <c r="W773">
        <v>0</v>
      </c>
      <c r="X773">
        <v>0</v>
      </c>
      <c r="Y773">
        <v>0</v>
      </c>
      <c r="Z773" t="str">
        <f>Tableau_Lancer_la_requête_à_partir_de_dbfin01[[#This Row],[CATEG_ISSUER]]</f>
        <v>Corporate</v>
      </c>
      <c r="AC773">
        <v>772</v>
      </c>
    </row>
    <row r="774" spans="1:29" x14ac:dyDescent="0.25">
      <c r="A774">
        <f t="shared" si="12"/>
        <v>773</v>
      </c>
      <c r="B774" t="s">
        <v>1883</v>
      </c>
      <c r="C774" t="s">
        <v>122</v>
      </c>
      <c r="D774" t="s">
        <v>129</v>
      </c>
      <c r="E774">
        <v>7</v>
      </c>
      <c r="F774" t="s">
        <v>126</v>
      </c>
      <c r="G774" t="s">
        <v>1884</v>
      </c>
      <c r="H774" t="s">
        <v>126</v>
      </c>
      <c r="I774" t="s">
        <v>107</v>
      </c>
      <c r="J774" t="s">
        <v>131</v>
      </c>
      <c r="K774" t="s">
        <v>131</v>
      </c>
      <c r="L774" s="20">
        <v>42662</v>
      </c>
      <c r="M774" s="20">
        <v>42662</v>
      </c>
      <c r="N774" t="s">
        <v>1885</v>
      </c>
      <c r="O774">
        <v>4.25</v>
      </c>
      <c r="P774">
        <v>1</v>
      </c>
      <c r="Q774" s="20">
        <v>39374</v>
      </c>
      <c r="R774" t="s">
        <v>126</v>
      </c>
      <c r="S774" s="20">
        <v>41876</v>
      </c>
      <c r="T774">
        <v>1</v>
      </c>
      <c r="U774" s="20">
        <v>42662</v>
      </c>
      <c r="V774" t="s">
        <v>126</v>
      </c>
      <c r="W774">
        <v>0</v>
      </c>
      <c r="X774">
        <v>0</v>
      </c>
      <c r="Y774">
        <v>0</v>
      </c>
      <c r="Z774" t="str">
        <f>Tableau_Lancer_la_requête_à_partir_de_dbfin01[[#This Row],[CATEG_ISSUER]]</f>
        <v>Corporate</v>
      </c>
      <c r="AC774">
        <v>773</v>
      </c>
    </row>
    <row r="775" spans="1:29" x14ac:dyDescent="0.25">
      <c r="A775">
        <f t="shared" si="12"/>
        <v>774</v>
      </c>
      <c r="B775" t="s">
        <v>1886</v>
      </c>
      <c r="C775" t="s">
        <v>122</v>
      </c>
      <c r="D775" t="s">
        <v>129</v>
      </c>
      <c r="E775">
        <v>7</v>
      </c>
      <c r="F775" t="s">
        <v>126</v>
      </c>
      <c r="G775" t="s">
        <v>1884</v>
      </c>
      <c r="H775" t="s">
        <v>126</v>
      </c>
      <c r="I775" t="s">
        <v>107</v>
      </c>
      <c r="J775" t="s">
        <v>131</v>
      </c>
      <c r="K775" t="s">
        <v>131</v>
      </c>
      <c r="L775" s="20">
        <v>43424</v>
      </c>
      <c r="M775" s="20">
        <v>43424</v>
      </c>
      <c r="N775" t="s">
        <v>1887</v>
      </c>
      <c r="O775">
        <v>6.875</v>
      </c>
      <c r="P775">
        <v>1</v>
      </c>
      <c r="Q775" s="20">
        <v>40137</v>
      </c>
      <c r="R775" t="s">
        <v>126</v>
      </c>
      <c r="S775" s="20">
        <v>41876</v>
      </c>
      <c r="T775">
        <v>1</v>
      </c>
      <c r="U775" s="20">
        <v>43424</v>
      </c>
      <c r="V775" t="s">
        <v>126</v>
      </c>
      <c r="W775">
        <v>0</v>
      </c>
      <c r="X775">
        <v>0</v>
      </c>
      <c r="Y775">
        <v>0</v>
      </c>
      <c r="Z775" t="str">
        <f>Tableau_Lancer_la_requête_à_partir_de_dbfin01[[#This Row],[CATEG_ISSUER]]</f>
        <v>Corporate</v>
      </c>
      <c r="AC775">
        <v>774</v>
      </c>
    </row>
    <row r="776" spans="1:29" x14ac:dyDescent="0.25">
      <c r="A776">
        <f t="shared" si="12"/>
        <v>775</v>
      </c>
      <c r="B776" t="s">
        <v>1888</v>
      </c>
      <c r="C776" t="s">
        <v>122</v>
      </c>
      <c r="D776" t="s">
        <v>129</v>
      </c>
      <c r="E776">
        <v>10</v>
      </c>
      <c r="F776" t="s">
        <v>126</v>
      </c>
      <c r="G776" t="s">
        <v>1884</v>
      </c>
      <c r="H776" t="s">
        <v>126</v>
      </c>
      <c r="I776" t="s">
        <v>107</v>
      </c>
      <c r="J776" t="s">
        <v>131</v>
      </c>
      <c r="K776" t="s">
        <v>131</v>
      </c>
      <c r="L776" s="20">
        <v>62916</v>
      </c>
      <c r="M776" s="20">
        <v>42827</v>
      </c>
      <c r="N776" t="s">
        <v>1889</v>
      </c>
      <c r="O776">
        <v>7.375</v>
      </c>
      <c r="P776">
        <v>1</v>
      </c>
      <c r="Q776" s="20">
        <v>41001</v>
      </c>
      <c r="R776" t="s">
        <v>126</v>
      </c>
      <c r="S776" s="20">
        <v>41876</v>
      </c>
      <c r="T776">
        <v>1</v>
      </c>
      <c r="U776" s="20">
        <v>42827</v>
      </c>
      <c r="V776" t="s">
        <v>164</v>
      </c>
      <c r="W776">
        <v>0</v>
      </c>
      <c r="X776">
        <v>0</v>
      </c>
      <c r="Y776">
        <v>0</v>
      </c>
      <c r="Z776" t="str">
        <f>Tableau_Lancer_la_requête_à_partir_de_dbfin01[[#This Row],[CATEG_ISSUER]]</f>
        <v>Corporate</v>
      </c>
      <c r="AC776">
        <v>775</v>
      </c>
    </row>
    <row r="777" spans="1:29" x14ac:dyDescent="0.25">
      <c r="A777">
        <f t="shared" si="12"/>
        <v>776</v>
      </c>
      <c r="B777" t="s">
        <v>1890</v>
      </c>
      <c r="C777" t="s">
        <v>538</v>
      </c>
      <c r="D777" t="s">
        <v>129</v>
      </c>
      <c r="E777">
        <v>9</v>
      </c>
      <c r="F777" t="s">
        <v>126</v>
      </c>
      <c r="G777" t="s">
        <v>627</v>
      </c>
      <c r="H777" t="s">
        <v>126</v>
      </c>
      <c r="I777" t="s">
        <v>107</v>
      </c>
      <c r="J777" t="s">
        <v>131</v>
      </c>
      <c r="K777" t="s">
        <v>131</v>
      </c>
      <c r="L777" s="20">
        <v>43263</v>
      </c>
      <c r="M777" s="20">
        <v>43263</v>
      </c>
      <c r="N777" t="s">
        <v>1891</v>
      </c>
      <c r="O777">
        <v>4.75</v>
      </c>
      <c r="P777">
        <v>1</v>
      </c>
      <c r="Q777" s="20">
        <v>38150</v>
      </c>
      <c r="R777" t="s">
        <v>126</v>
      </c>
      <c r="S777" s="20">
        <v>41876</v>
      </c>
      <c r="T777">
        <v>1</v>
      </c>
      <c r="U777" s="20">
        <v>43263</v>
      </c>
      <c r="V777" t="s">
        <v>126</v>
      </c>
      <c r="W777">
        <v>0</v>
      </c>
      <c r="X777">
        <v>0</v>
      </c>
      <c r="Y777">
        <v>0</v>
      </c>
      <c r="Z777" t="str">
        <f>Tableau_Lancer_la_requête_à_partir_de_dbfin01[[#This Row],[CATEG_ISSUER]]</f>
        <v>Corporate</v>
      </c>
      <c r="AC777">
        <v>776</v>
      </c>
    </row>
    <row r="778" spans="1:29" x14ac:dyDescent="0.25">
      <c r="A778">
        <f t="shared" si="12"/>
        <v>777</v>
      </c>
      <c r="B778" t="s">
        <v>1892</v>
      </c>
      <c r="C778" t="s">
        <v>538</v>
      </c>
      <c r="D778" t="s">
        <v>129</v>
      </c>
      <c r="E778">
        <v>9</v>
      </c>
      <c r="F778" t="s">
        <v>126</v>
      </c>
      <c r="G778" t="s">
        <v>627</v>
      </c>
      <c r="H778" t="s">
        <v>126</v>
      </c>
      <c r="I778" t="s">
        <v>107</v>
      </c>
      <c r="J778" t="s">
        <v>131</v>
      </c>
      <c r="K778" t="s">
        <v>131</v>
      </c>
      <c r="L778" s="20">
        <v>42906</v>
      </c>
      <c r="M778" s="20">
        <v>42906</v>
      </c>
      <c r="N778" t="s">
        <v>1893</v>
      </c>
      <c r="O778">
        <v>5.25</v>
      </c>
      <c r="P778">
        <v>1</v>
      </c>
      <c r="Q778" s="20">
        <v>39619</v>
      </c>
      <c r="R778" t="s">
        <v>126</v>
      </c>
      <c r="S778" s="20">
        <v>41876</v>
      </c>
      <c r="T778">
        <v>1</v>
      </c>
      <c r="U778" s="20">
        <v>42906</v>
      </c>
      <c r="V778" t="s">
        <v>126</v>
      </c>
      <c r="W778">
        <v>0</v>
      </c>
      <c r="X778">
        <v>0</v>
      </c>
      <c r="Y778">
        <v>0</v>
      </c>
      <c r="Z778" t="str">
        <f>Tableau_Lancer_la_requête_à_partir_de_dbfin01[[#This Row],[CATEG_ISSUER]]</f>
        <v>Corporate</v>
      </c>
      <c r="AC778">
        <v>777</v>
      </c>
    </row>
    <row r="779" spans="1:29" x14ac:dyDescent="0.25">
      <c r="A779">
        <f t="shared" si="12"/>
        <v>778</v>
      </c>
      <c r="B779" t="s">
        <v>1894</v>
      </c>
      <c r="C779" t="s">
        <v>1239</v>
      </c>
      <c r="D779" t="s">
        <v>160</v>
      </c>
      <c r="E779">
        <v>5</v>
      </c>
      <c r="F779" t="s">
        <v>126</v>
      </c>
      <c r="G779" t="s">
        <v>1895</v>
      </c>
      <c r="H779" t="s">
        <v>126</v>
      </c>
      <c r="I779" t="s">
        <v>107</v>
      </c>
      <c r="J779" t="s">
        <v>131</v>
      </c>
      <c r="K779" t="s">
        <v>131</v>
      </c>
      <c r="L779" s="20">
        <v>43152</v>
      </c>
      <c r="M779" s="20">
        <v>43152</v>
      </c>
      <c r="N779" t="s">
        <v>1896</v>
      </c>
      <c r="O779">
        <v>4.25</v>
      </c>
      <c r="P779">
        <v>1</v>
      </c>
      <c r="Q779" s="20">
        <v>40960</v>
      </c>
      <c r="R779" t="s">
        <v>126</v>
      </c>
      <c r="S779" s="20">
        <v>41876</v>
      </c>
      <c r="T779">
        <v>1</v>
      </c>
      <c r="U779" s="20">
        <v>43152</v>
      </c>
      <c r="V779" t="s">
        <v>126</v>
      </c>
      <c r="W779">
        <v>0</v>
      </c>
      <c r="X779">
        <v>0</v>
      </c>
      <c r="Y779">
        <v>0</v>
      </c>
      <c r="Z779" t="str">
        <f>Tableau_Lancer_la_requête_à_partir_de_dbfin01[[#This Row],[CATEG_ISSUER]]</f>
        <v>Finance</v>
      </c>
      <c r="AC779">
        <v>778</v>
      </c>
    </row>
    <row r="780" spans="1:29" x14ac:dyDescent="0.25">
      <c r="A780">
        <f t="shared" si="12"/>
        <v>779</v>
      </c>
      <c r="B780" t="s">
        <v>1897</v>
      </c>
      <c r="C780" t="s">
        <v>538</v>
      </c>
      <c r="D780" t="s">
        <v>129</v>
      </c>
      <c r="E780">
        <v>9</v>
      </c>
      <c r="F780" t="s">
        <v>126</v>
      </c>
      <c r="G780" t="s">
        <v>627</v>
      </c>
      <c r="H780" t="s">
        <v>126</v>
      </c>
      <c r="I780" t="s">
        <v>107</v>
      </c>
      <c r="J780" t="s">
        <v>131</v>
      </c>
      <c r="K780" t="s">
        <v>131</v>
      </c>
      <c r="L780" s="20">
        <v>42928</v>
      </c>
      <c r="M780" s="20">
        <v>42928</v>
      </c>
      <c r="N780" t="s">
        <v>1898</v>
      </c>
      <c r="O780">
        <v>4.125</v>
      </c>
      <c r="P780">
        <v>1</v>
      </c>
      <c r="Q780" s="20">
        <v>41102</v>
      </c>
      <c r="R780" t="s">
        <v>126</v>
      </c>
      <c r="S780" s="20">
        <v>41876</v>
      </c>
      <c r="T780">
        <v>1</v>
      </c>
      <c r="U780" s="20">
        <v>42928</v>
      </c>
      <c r="V780" t="s">
        <v>126</v>
      </c>
      <c r="W780">
        <v>0</v>
      </c>
      <c r="X780">
        <v>0</v>
      </c>
      <c r="Y780">
        <v>0</v>
      </c>
      <c r="Z780" t="str">
        <f>Tableau_Lancer_la_requête_à_partir_de_dbfin01[[#This Row],[CATEG_ISSUER]]</f>
        <v>Corporate</v>
      </c>
      <c r="AC780">
        <v>779</v>
      </c>
    </row>
    <row r="781" spans="1:29" x14ac:dyDescent="0.25">
      <c r="A781">
        <f t="shared" si="12"/>
        <v>780</v>
      </c>
      <c r="B781" t="s">
        <v>1899</v>
      </c>
      <c r="C781" t="s">
        <v>538</v>
      </c>
      <c r="D781" t="s">
        <v>129</v>
      </c>
      <c r="E781">
        <v>9</v>
      </c>
      <c r="F781" t="s">
        <v>126</v>
      </c>
      <c r="G781" t="s">
        <v>627</v>
      </c>
      <c r="H781" t="s">
        <v>126</v>
      </c>
      <c r="I781" t="s">
        <v>107</v>
      </c>
      <c r="J781" t="s">
        <v>131</v>
      </c>
      <c r="K781" t="s">
        <v>131</v>
      </c>
      <c r="L781" s="20">
        <v>43397</v>
      </c>
      <c r="M781" s="20">
        <v>43397</v>
      </c>
      <c r="N781" t="s">
        <v>1900</v>
      </c>
      <c r="O781">
        <v>5.75</v>
      </c>
      <c r="P781">
        <v>1</v>
      </c>
      <c r="Q781" s="20">
        <v>41206</v>
      </c>
      <c r="R781" t="s">
        <v>126</v>
      </c>
      <c r="S781" s="20">
        <v>41876</v>
      </c>
      <c r="T781">
        <v>1</v>
      </c>
      <c r="U781" s="20">
        <v>43397</v>
      </c>
      <c r="V781" t="s">
        <v>126</v>
      </c>
      <c r="W781">
        <v>0</v>
      </c>
      <c r="X781">
        <v>0</v>
      </c>
      <c r="Y781">
        <v>0</v>
      </c>
      <c r="Z781" t="str">
        <f>Tableau_Lancer_la_requête_à_partir_de_dbfin01[[#This Row],[CATEG_ISSUER]]</f>
        <v>Corporate</v>
      </c>
      <c r="AC781">
        <v>780</v>
      </c>
    </row>
    <row r="782" spans="1:29" x14ac:dyDescent="0.25">
      <c r="A782">
        <f t="shared" si="12"/>
        <v>781</v>
      </c>
      <c r="B782" t="s">
        <v>1901</v>
      </c>
      <c r="C782" t="s">
        <v>538</v>
      </c>
      <c r="D782" t="s">
        <v>129</v>
      </c>
      <c r="E782">
        <v>9</v>
      </c>
      <c r="F782" t="s">
        <v>126</v>
      </c>
      <c r="G782" t="s">
        <v>627</v>
      </c>
      <c r="H782" t="s">
        <v>126</v>
      </c>
      <c r="I782" t="s">
        <v>107</v>
      </c>
      <c r="J782" t="s">
        <v>131</v>
      </c>
      <c r="K782" t="s">
        <v>131</v>
      </c>
      <c r="L782" s="20">
        <v>43151</v>
      </c>
      <c r="M782" s="20">
        <v>43151</v>
      </c>
      <c r="N782" t="s">
        <v>1902</v>
      </c>
      <c r="O782">
        <v>4.875</v>
      </c>
      <c r="P782">
        <v>1</v>
      </c>
      <c r="Q782" s="20">
        <v>41325</v>
      </c>
      <c r="R782" t="s">
        <v>126</v>
      </c>
      <c r="S782" s="20">
        <v>41876</v>
      </c>
      <c r="T782">
        <v>1</v>
      </c>
      <c r="U782" s="20">
        <v>43151</v>
      </c>
      <c r="V782" t="s">
        <v>126</v>
      </c>
      <c r="W782">
        <v>0</v>
      </c>
      <c r="X782">
        <v>0</v>
      </c>
      <c r="Y782">
        <v>0</v>
      </c>
      <c r="Z782" t="str">
        <f>Tableau_Lancer_la_requête_à_partir_de_dbfin01[[#This Row],[CATEG_ISSUER]]</f>
        <v>Corporate</v>
      </c>
      <c r="AC782">
        <v>781</v>
      </c>
    </row>
    <row r="783" spans="1:29" x14ac:dyDescent="0.25">
      <c r="A783">
        <f t="shared" si="12"/>
        <v>782</v>
      </c>
      <c r="B783" t="s">
        <v>1903</v>
      </c>
      <c r="C783" t="s">
        <v>538</v>
      </c>
      <c r="D783" t="s">
        <v>129</v>
      </c>
      <c r="E783">
        <v>9</v>
      </c>
      <c r="F783" t="s">
        <v>126</v>
      </c>
      <c r="G783" t="s">
        <v>627</v>
      </c>
      <c r="H783" t="s">
        <v>126</v>
      </c>
      <c r="I783" t="s">
        <v>107</v>
      </c>
      <c r="J783" t="s">
        <v>131</v>
      </c>
      <c r="K783" t="s">
        <v>131</v>
      </c>
      <c r="L783" s="20">
        <v>43207</v>
      </c>
      <c r="M783" s="20">
        <v>43207</v>
      </c>
      <c r="N783" t="s">
        <v>1904</v>
      </c>
      <c r="O783">
        <v>3.625</v>
      </c>
      <c r="P783">
        <v>1</v>
      </c>
      <c r="Q783" s="20">
        <v>41381</v>
      </c>
      <c r="R783" t="s">
        <v>126</v>
      </c>
      <c r="S783" s="20">
        <v>41876</v>
      </c>
      <c r="T783">
        <v>1</v>
      </c>
      <c r="U783" s="20">
        <v>43207</v>
      </c>
      <c r="V783" t="s">
        <v>126</v>
      </c>
      <c r="W783">
        <v>0</v>
      </c>
      <c r="X783">
        <v>0</v>
      </c>
      <c r="Y783">
        <v>0</v>
      </c>
      <c r="Z783" t="str">
        <f>Tableau_Lancer_la_requête_à_partir_de_dbfin01[[#This Row],[CATEG_ISSUER]]</f>
        <v>Corporate</v>
      </c>
      <c r="AC783">
        <v>782</v>
      </c>
    </row>
    <row r="784" spans="1:29" x14ac:dyDescent="0.25">
      <c r="A784">
        <f t="shared" si="12"/>
        <v>783</v>
      </c>
      <c r="B784" t="s">
        <v>1905</v>
      </c>
      <c r="C784" t="s">
        <v>110</v>
      </c>
      <c r="D784" t="s">
        <v>129</v>
      </c>
      <c r="E784">
        <v>9</v>
      </c>
      <c r="F784" t="s">
        <v>126</v>
      </c>
      <c r="G784" t="s">
        <v>1906</v>
      </c>
      <c r="H784" t="s">
        <v>126</v>
      </c>
      <c r="I784" t="s">
        <v>107</v>
      </c>
      <c r="J784" t="s">
        <v>131</v>
      </c>
      <c r="K784" t="s">
        <v>131</v>
      </c>
      <c r="L784" s="20">
        <v>42514</v>
      </c>
      <c r="M784" s="20">
        <v>42514</v>
      </c>
      <c r="N784" t="s">
        <v>1907</v>
      </c>
      <c r="O784">
        <v>4.75</v>
      </c>
      <c r="P784">
        <v>1</v>
      </c>
      <c r="Q784" s="20">
        <v>39226</v>
      </c>
      <c r="R784" t="s">
        <v>126</v>
      </c>
      <c r="S784" s="20">
        <v>41876</v>
      </c>
      <c r="T784">
        <v>1</v>
      </c>
      <c r="U784" s="20">
        <v>42514</v>
      </c>
      <c r="V784" t="s">
        <v>126</v>
      </c>
      <c r="W784">
        <v>0</v>
      </c>
      <c r="X784">
        <v>0</v>
      </c>
      <c r="Y784">
        <v>0</v>
      </c>
      <c r="Z784" t="str">
        <f>Tableau_Lancer_la_requête_à_partir_de_dbfin01[[#This Row],[CATEG_ISSUER]]</f>
        <v>Corporate</v>
      </c>
      <c r="AC784">
        <v>783</v>
      </c>
    </row>
    <row r="785" spans="1:29" x14ac:dyDescent="0.25">
      <c r="A785">
        <f t="shared" si="12"/>
        <v>784</v>
      </c>
      <c r="B785" t="s">
        <v>1908</v>
      </c>
      <c r="C785" t="s">
        <v>110</v>
      </c>
      <c r="D785" t="s">
        <v>129</v>
      </c>
      <c r="E785">
        <v>9</v>
      </c>
      <c r="F785" t="s">
        <v>126</v>
      </c>
      <c r="G785" t="s">
        <v>1906</v>
      </c>
      <c r="H785" t="s">
        <v>126</v>
      </c>
      <c r="I785" t="s">
        <v>107</v>
      </c>
      <c r="J785" t="s">
        <v>131</v>
      </c>
      <c r="K785" t="s">
        <v>131</v>
      </c>
      <c r="L785" s="20">
        <v>43143</v>
      </c>
      <c r="M785" s="20">
        <v>43143</v>
      </c>
      <c r="N785" t="s">
        <v>1909</v>
      </c>
      <c r="O785">
        <v>4</v>
      </c>
      <c r="P785">
        <v>1</v>
      </c>
      <c r="Q785" s="20">
        <v>40586</v>
      </c>
      <c r="R785" t="s">
        <v>126</v>
      </c>
      <c r="S785" s="20">
        <v>41876</v>
      </c>
      <c r="T785">
        <v>1</v>
      </c>
      <c r="U785" s="20">
        <v>43143</v>
      </c>
      <c r="V785" t="s">
        <v>126</v>
      </c>
      <c r="W785">
        <v>0</v>
      </c>
      <c r="X785">
        <v>0</v>
      </c>
      <c r="Y785">
        <v>0</v>
      </c>
      <c r="Z785" t="str">
        <f>Tableau_Lancer_la_requête_à_partir_de_dbfin01[[#This Row],[CATEG_ISSUER]]</f>
        <v>Corporate</v>
      </c>
      <c r="AC785">
        <v>784</v>
      </c>
    </row>
    <row r="786" spans="1:29" x14ac:dyDescent="0.25">
      <c r="A786">
        <f t="shared" si="12"/>
        <v>785</v>
      </c>
      <c r="B786" t="s">
        <v>1910</v>
      </c>
      <c r="C786" t="s">
        <v>110</v>
      </c>
      <c r="D786" t="s">
        <v>129</v>
      </c>
      <c r="E786">
        <v>9</v>
      </c>
      <c r="F786" t="s">
        <v>126</v>
      </c>
      <c r="G786" t="s">
        <v>1906</v>
      </c>
      <c r="H786" t="s">
        <v>126</v>
      </c>
      <c r="I786" t="s">
        <v>107</v>
      </c>
      <c r="J786" t="s">
        <v>131</v>
      </c>
      <c r="K786" t="s">
        <v>131</v>
      </c>
      <c r="L786" s="20">
        <v>43767</v>
      </c>
      <c r="M786" s="20">
        <v>43767</v>
      </c>
      <c r="N786" t="s">
        <v>1911</v>
      </c>
      <c r="O786">
        <v>3.641</v>
      </c>
      <c r="P786">
        <v>1</v>
      </c>
      <c r="Q786" s="20">
        <v>40845</v>
      </c>
      <c r="R786" t="s">
        <v>126</v>
      </c>
      <c r="S786" s="20">
        <v>41876</v>
      </c>
      <c r="T786">
        <v>1</v>
      </c>
      <c r="U786" s="20">
        <v>43767</v>
      </c>
      <c r="V786" t="s">
        <v>126</v>
      </c>
      <c r="W786">
        <v>0</v>
      </c>
      <c r="X786">
        <v>0</v>
      </c>
      <c r="Y786">
        <v>0</v>
      </c>
      <c r="Z786" t="str">
        <f>Tableau_Lancer_la_requête_à_partir_de_dbfin01[[#This Row],[CATEG_ISSUER]]</f>
        <v>Corporate</v>
      </c>
      <c r="AC786">
        <v>785</v>
      </c>
    </row>
    <row r="787" spans="1:29" x14ac:dyDescent="0.25">
      <c r="A787">
        <f t="shared" si="12"/>
        <v>786</v>
      </c>
      <c r="B787" t="s">
        <v>1912</v>
      </c>
      <c r="C787" t="s">
        <v>244</v>
      </c>
      <c r="D787" t="s">
        <v>129</v>
      </c>
      <c r="E787">
        <v>9</v>
      </c>
      <c r="F787" t="s">
        <v>126</v>
      </c>
      <c r="G787" t="s">
        <v>1913</v>
      </c>
      <c r="H787" t="s">
        <v>126</v>
      </c>
      <c r="I787" t="s">
        <v>107</v>
      </c>
      <c r="J787" t="s">
        <v>131</v>
      </c>
      <c r="K787" t="s">
        <v>131</v>
      </c>
      <c r="L787" s="20">
        <v>43013</v>
      </c>
      <c r="M787" s="20">
        <v>43013</v>
      </c>
      <c r="N787" t="s">
        <v>1914</v>
      </c>
      <c r="O787">
        <v>4.25</v>
      </c>
      <c r="P787">
        <v>1</v>
      </c>
      <c r="Q787" s="20">
        <v>41552</v>
      </c>
      <c r="R787" t="s">
        <v>126</v>
      </c>
      <c r="S787" s="20">
        <v>41876</v>
      </c>
      <c r="T787">
        <v>1</v>
      </c>
      <c r="U787" s="20">
        <v>43013</v>
      </c>
      <c r="V787" t="s">
        <v>126</v>
      </c>
      <c r="W787">
        <v>0</v>
      </c>
      <c r="X787">
        <v>0</v>
      </c>
      <c r="Y787">
        <v>0</v>
      </c>
      <c r="Z787" t="str">
        <f>Tableau_Lancer_la_requête_à_partir_de_dbfin01[[#This Row],[CATEG_ISSUER]]</f>
        <v>Corporate</v>
      </c>
      <c r="AC787">
        <v>786</v>
      </c>
    </row>
    <row r="788" spans="1:29" x14ac:dyDescent="0.25">
      <c r="A788">
        <f t="shared" si="12"/>
        <v>787</v>
      </c>
      <c r="B788" t="s">
        <v>1915</v>
      </c>
      <c r="C788" t="s">
        <v>538</v>
      </c>
      <c r="D788" t="s">
        <v>129</v>
      </c>
      <c r="E788">
        <v>6</v>
      </c>
      <c r="F788" t="s">
        <v>126</v>
      </c>
      <c r="G788" t="s">
        <v>827</v>
      </c>
      <c r="H788" t="s">
        <v>126</v>
      </c>
      <c r="I788" t="s">
        <v>107</v>
      </c>
      <c r="J788" t="s">
        <v>131</v>
      </c>
      <c r="K788" t="s">
        <v>131</v>
      </c>
      <c r="L788" s="20">
        <v>43053</v>
      </c>
      <c r="M788" s="20">
        <v>43053</v>
      </c>
      <c r="N788" t="s">
        <v>1916</v>
      </c>
      <c r="O788">
        <v>4.75</v>
      </c>
      <c r="P788">
        <v>1</v>
      </c>
      <c r="Q788" s="20">
        <v>39766</v>
      </c>
      <c r="R788" t="s">
        <v>126</v>
      </c>
      <c r="S788" s="20">
        <v>41876</v>
      </c>
      <c r="T788">
        <v>1</v>
      </c>
      <c r="U788" s="20">
        <v>43053</v>
      </c>
      <c r="V788" t="s">
        <v>126</v>
      </c>
      <c r="W788">
        <v>0</v>
      </c>
      <c r="X788">
        <v>0</v>
      </c>
      <c r="Y788">
        <v>0</v>
      </c>
      <c r="Z788" t="str">
        <f>Tableau_Lancer_la_requête_à_partir_de_dbfin01[[#This Row],[CATEG_ISSUER]]</f>
        <v>Corporate</v>
      </c>
      <c r="AC788">
        <v>787</v>
      </c>
    </row>
    <row r="789" spans="1:29" x14ac:dyDescent="0.25">
      <c r="A789">
        <f t="shared" si="12"/>
        <v>788</v>
      </c>
      <c r="B789" t="s">
        <v>1917</v>
      </c>
      <c r="C789" t="s">
        <v>538</v>
      </c>
      <c r="D789" t="s">
        <v>129</v>
      </c>
      <c r="E789">
        <v>6</v>
      </c>
      <c r="F789" t="s">
        <v>126</v>
      </c>
      <c r="G789" t="s">
        <v>827</v>
      </c>
      <c r="H789" t="s">
        <v>126</v>
      </c>
      <c r="I789" t="s">
        <v>107</v>
      </c>
      <c r="J789" t="s">
        <v>131</v>
      </c>
      <c r="K789" t="s">
        <v>131</v>
      </c>
      <c r="L789" s="20">
        <v>43724</v>
      </c>
      <c r="M789" s="20">
        <v>43724</v>
      </c>
      <c r="N789" t="s">
        <v>1918</v>
      </c>
      <c r="O789">
        <v>4.125</v>
      </c>
      <c r="P789">
        <v>1</v>
      </c>
      <c r="Q789" s="20">
        <v>40437</v>
      </c>
      <c r="R789" t="s">
        <v>126</v>
      </c>
      <c r="S789" s="20">
        <v>41876</v>
      </c>
      <c r="T789">
        <v>1</v>
      </c>
      <c r="U789" s="20">
        <v>43724</v>
      </c>
      <c r="V789" t="s">
        <v>126</v>
      </c>
      <c r="W789">
        <v>0</v>
      </c>
      <c r="X789">
        <v>0</v>
      </c>
      <c r="Y789">
        <v>0</v>
      </c>
      <c r="Z789" t="str">
        <f>Tableau_Lancer_la_requête_à_partir_de_dbfin01[[#This Row],[CATEG_ISSUER]]</f>
        <v>Corporate</v>
      </c>
      <c r="AC789">
        <v>788</v>
      </c>
    </row>
    <row r="790" spans="1:29" x14ac:dyDescent="0.25">
      <c r="A790">
        <f t="shared" si="12"/>
        <v>789</v>
      </c>
      <c r="B790" t="s">
        <v>1919</v>
      </c>
      <c r="C790" t="s">
        <v>538</v>
      </c>
      <c r="D790" t="s">
        <v>129</v>
      </c>
      <c r="E790">
        <v>6</v>
      </c>
      <c r="F790" t="s">
        <v>126</v>
      </c>
      <c r="G790" t="s">
        <v>827</v>
      </c>
      <c r="H790" t="s">
        <v>126</v>
      </c>
      <c r="I790" t="s">
        <v>107</v>
      </c>
      <c r="J790" t="s">
        <v>131</v>
      </c>
      <c r="K790" t="s">
        <v>131</v>
      </c>
      <c r="L790" s="20">
        <v>43129</v>
      </c>
      <c r="M790" s="20">
        <v>43129</v>
      </c>
      <c r="N790" t="s">
        <v>1920</v>
      </c>
      <c r="O790">
        <v>3.5</v>
      </c>
      <c r="P790">
        <v>1</v>
      </c>
      <c r="Q790" s="20">
        <v>40937</v>
      </c>
      <c r="R790" t="s">
        <v>126</v>
      </c>
      <c r="S790" s="20">
        <v>41876</v>
      </c>
      <c r="T790">
        <v>1</v>
      </c>
      <c r="U790" s="20">
        <v>43129</v>
      </c>
      <c r="V790" t="s">
        <v>126</v>
      </c>
      <c r="W790">
        <v>0</v>
      </c>
      <c r="X790">
        <v>0</v>
      </c>
      <c r="Y790">
        <v>0</v>
      </c>
      <c r="Z790" t="str">
        <f>Tableau_Lancer_la_requête_à_partir_de_dbfin01[[#This Row],[CATEG_ISSUER]]</f>
        <v>Corporate</v>
      </c>
      <c r="AC790">
        <v>789</v>
      </c>
    </row>
    <row r="791" spans="1:29" x14ac:dyDescent="0.25">
      <c r="A791">
        <f t="shared" si="12"/>
        <v>790</v>
      </c>
      <c r="B791" t="s">
        <v>1921</v>
      </c>
      <c r="C791" t="s">
        <v>538</v>
      </c>
      <c r="D791" t="s">
        <v>129</v>
      </c>
      <c r="E791">
        <v>6</v>
      </c>
      <c r="F791" t="s">
        <v>126</v>
      </c>
      <c r="G791" t="s">
        <v>827</v>
      </c>
      <c r="H791" t="s">
        <v>126</v>
      </c>
      <c r="I791" t="s">
        <v>107</v>
      </c>
      <c r="J791" t="s">
        <v>131</v>
      </c>
      <c r="K791" t="s">
        <v>131</v>
      </c>
      <c r="L791" s="20">
        <v>43019</v>
      </c>
      <c r="M791" s="20">
        <v>43019</v>
      </c>
      <c r="N791" t="s">
        <v>1922</v>
      </c>
      <c r="O791">
        <v>4.875</v>
      </c>
      <c r="P791">
        <v>1</v>
      </c>
      <c r="Q791" s="20">
        <v>41193</v>
      </c>
      <c r="R791" t="s">
        <v>126</v>
      </c>
      <c r="S791" s="20">
        <v>41876</v>
      </c>
      <c r="T791">
        <v>1</v>
      </c>
      <c r="U791" s="20">
        <v>43019</v>
      </c>
      <c r="V791" t="s">
        <v>126</v>
      </c>
      <c r="W791">
        <v>0</v>
      </c>
      <c r="X791">
        <v>0</v>
      </c>
      <c r="Y791">
        <v>0</v>
      </c>
      <c r="Z791" t="str">
        <f>Tableau_Lancer_la_requête_à_partir_de_dbfin01[[#This Row],[CATEG_ISSUER]]</f>
        <v>Corporate</v>
      </c>
      <c r="AC791">
        <v>790</v>
      </c>
    </row>
    <row r="792" spans="1:29" x14ac:dyDescent="0.25">
      <c r="A792">
        <f t="shared" si="12"/>
        <v>791</v>
      </c>
      <c r="B792" t="s">
        <v>1923</v>
      </c>
      <c r="C792" t="s">
        <v>538</v>
      </c>
      <c r="D792" t="s">
        <v>129</v>
      </c>
      <c r="E792">
        <v>6</v>
      </c>
      <c r="F792" t="s">
        <v>126</v>
      </c>
      <c r="G792" t="s">
        <v>827</v>
      </c>
      <c r="H792" t="s">
        <v>126</v>
      </c>
      <c r="I792" t="s">
        <v>107</v>
      </c>
      <c r="J792" t="s">
        <v>131</v>
      </c>
      <c r="K792" t="s">
        <v>131</v>
      </c>
      <c r="L792" s="20">
        <v>43864</v>
      </c>
      <c r="M792" s="20">
        <v>43864</v>
      </c>
      <c r="N792" t="s">
        <v>1924</v>
      </c>
      <c r="O792">
        <v>4.25</v>
      </c>
      <c r="P792">
        <v>1</v>
      </c>
      <c r="Q792" s="20">
        <v>41308</v>
      </c>
      <c r="R792" t="s">
        <v>126</v>
      </c>
      <c r="S792" s="20">
        <v>41876</v>
      </c>
      <c r="T792">
        <v>1</v>
      </c>
      <c r="U792" s="20">
        <v>43864</v>
      </c>
      <c r="V792" t="s">
        <v>126</v>
      </c>
      <c r="W792">
        <v>0</v>
      </c>
      <c r="X792">
        <v>0</v>
      </c>
      <c r="Y792">
        <v>0</v>
      </c>
      <c r="Z792" t="str">
        <f>Tableau_Lancer_la_requête_à_partir_de_dbfin01[[#This Row],[CATEG_ISSUER]]</f>
        <v>Corporate</v>
      </c>
      <c r="AC792">
        <v>791</v>
      </c>
    </row>
    <row r="793" spans="1:29" x14ac:dyDescent="0.25">
      <c r="A793">
        <f t="shared" si="12"/>
        <v>792</v>
      </c>
      <c r="B793" t="s">
        <v>1925</v>
      </c>
      <c r="C793" t="s">
        <v>122</v>
      </c>
      <c r="D793" t="s">
        <v>129</v>
      </c>
      <c r="E793">
        <v>7</v>
      </c>
      <c r="F793" t="s">
        <v>126</v>
      </c>
      <c r="G793" t="s">
        <v>1926</v>
      </c>
      <c r="H793" t="s">
        <v>126</v>
      </c>
      <c r="I793" t="s">
        <v>107</v>
      </c>
      <c r="J793" t="s">
        <v>131</v>
      </c>
      <c r="K793" t="s">
        <v>131</v>
      </c>
      <c r="L793" s="20">
        <v>42884</v>
      </c>
      <c r="M793" s="20">
        <v>42884</v>
      </c>
      <c r="N793" t="s">
        <v>1927</v>
      </c>
      <c r="O793">
        <v>6.375</v>
      </c>
      <c r="P793">
        <v>1</v>
      </c>
      <c r="Q793" s="20">
        <v>37770</v>
      </c>
      <c r="R793" t="s">
        <v>126</v>
      </c>
      <c r="S793" s="20">
        <v>41876</v>
      </c>
      <c r="T793">
        <v>1</v>
      </c>
      <c r="U793" s="20">
        <v>42884</v>
      </c>
      <c r="V793" t="s">
        <v>126</v>
      </c>
      <c r="W793">
        <v>0</v>
      </c>
      <c r="X793">
        <v>0</v>
      </c>
      <c r="Y793">
        <v>0</v>
      </c>
      <c r="Z793" t="str">
        <f>Tableau_Lancer_la_requête_à_partir_de_dbfin01[[#This Row],[CATEG_ISSUER]]</f>
        <v>Corporate</v>
      </c>
      <c r="AC793">
        <v>792</v>
      </c>
    </row>
    <row r="794" spans="1:29" x14ac:dyDescent="0.25">
      <c r="A794">
        <f t="shared" si="12"/>
        <v>793</v>
      </c>
      <c r="B794" t="s">
        <v>1928</v>
      </c>
      <c r="C794" t="s">
        <v>122</v>
      </c>
      <c r="D794" t="s">
        <v>129</v>
      </c>
      <c r="E794">
        <v>7</v>
      </c>
      <c r="F794" t="s">
        <v>126</v>
      </c>
      <c r="G794" t="s">
        <v>1926</v>
      </c>
      <c r="H794" t="s">
        <v>126</v>
      </c>
      <c r="I794" t="s">
        <v>107</v>
      </c>
      <c r="J794" t="s">
        <v>131</v>
      </c>
      <c r="K794" t="s">
        <v>131</v>
      </c>
      <c r="L794" s="20">
        <v>43010</v>
      </c>
      <c r="M794" s="20">
        <v>43010</v>
      </c>
      <c r="N794" t="s">
        <v>1929</v>
      </c>
      <c r="O794">
        <v>5.5</v>
      </c>
      <c r="P794">
        <v>1</v>
      </c>
      <c r="Q794" s="20">
        <v>39723</v>
      </c>
      <c r="R794" t="s">
        <v>126</v>
      </c>
      <c r="S794" s="20">
        <v>41876</v>
      </c>
      <c r="T794">
        <v>1</v>
      </c>
      <c r="U794" s="20">
        <v>43010</v>
      </c>
      <c r="V794" t="s">
        <v>126</v>
      </c>
      <c r="W794">
        <v>0</v>
      </c>
      <c r="X794">
        <v>0</v>
      </c>
      <c r="Y794">
        <v>0</v>
      </c>
      <c r="Z794" t="str">
        <f>Tableau_Lancer_la_requête_à_partir_de_dbfin01[[#This Row],[CATEG_ISSUER]]</f>
        <v>Corporate</v>
      </c>
      <c r="AC794">
        <v>793</v>
      </c>
    </row>
    <row r="795" spans="1:29" x14ac:dyDescent="0.25">
      <c r="A795">
        <f t="shared" si="12"/>
        <v>794</v>
      </c>
      <c r="B795" t="s">
        <v>1930</v>
      </c>
      <c r="C795" t="s">
        <v>1239</v>
      </c>
      <c r="D795" t="s">
        <v>129</v>
      </c>
      <c r="E795">
        <v>10</v>
      </c>
      <c r="F795" t="s">
        <v>126</v>
      </c>
      <c r="G795" t="s">
        <v>1931</v>
      </c>
      <c r="H795" t="s">
        <v>126</v>
      </c>
      <c r="I795" t="s">
        <v>107</v>
      </c>
      <c r="J795" t="s">
        <v>131</v>
      </c>
      <c r="K795" t="s">
        <v>131</v>
      </c>
      <c r="L795" s="20">
        <v>43770</v>
      </c>
      <c r="M795" s="20">
        <v>43770</v>
      </c>
      <c r="N795" t="s">
        <v>1932</v>
      </c>
      <c r="O795">
        <v>5.875</v>
      </c>
      <c r="P795">
        <v>2</v>
      </c>
      <c r="Q795" s="20">
        <v>41395</v>
      </c>
      <c r="R795" t="s">
        <v>126</v>
      </c>
      <c r="S795" s="20">
        <v>41876</v>
      </c>
      <c r="T795">
        <v>1</v>
      </c>
      <c r="U795" s="20">
        <v>43770</v>
      </c>
      <c r="V795" t="s">
        <v>126</v>
      </c>
      <c r="W795">
        <v>0</v>
      </c>
      <c r="X795">
        <v>0</v>
      </c>
      <c r="Y795">
        <v>0</v>
      </c>
      <c r="Z795" t="str">
        <f>Tableau_Lancer_la_requête_à_partir_de_dbfin01[[#This Row],[CATEG_ISSUER]]</f>
        <v>Corporate</v>
      </c>
      <c r="AC795">
        <v>794</v>
      </c>
    </row>
    <row r="796" spans="1:29" x14ac:dyDescent="0.25">
      <c r="A796">
        <f t="shared" si="12"/>
        <v>795</v>
      </c>
      <c r="B796" t="s">
        <v>1933</v>
      </c>
      <c r="C796" t="s">
        <v>1239</v>
      </c>
      <c r="D796" t="s">
        <v>129</v>
      </c>
      <c r="E796">
        <v>10</v>
      </c>
      <c r="F796" t="s">
        <v>126</v>
      </c>
      <c r="G796" t="s">
        <v>1931</v>
      </c>
      <c r="H796" t="s">
        <v>126</v>
      </c>
      <c r="I796" t="s">
        <v>107</v>
      </c>
      <c r="J796" t="s">
        <v>131</v>
      </c>
      <c r="K796" t="s">
        <v>131</v>
      </c>
      <c r="L796" s="20">
        <v>43221</v>
      </c>
      <c r="M796" s="20">
        <v>43221</v>
      </c>
      <c r="N796" t="s">
        <v>1934</v>
      </c>
      <c r="O796">
        <v>4.375</v>
      </c>
      <c r="P796">
        <v>2</v>
      </c>
      <c r="Q796" s="20">
        <v>41579</v>
      </c>
      <c r="R796" t="s">
        <v>126</v>
      </c>
      <c r="S796" s="20">
        <v>41876</v>
      </c>
      <c r="T796">
        <v>1</v>
      </c>
      <c r="U796" s="20">
        <v>43221</v>
      </c>
      <c r="V796" t="s">
        <v>126</v>
      </c>
      <c r="W796">
        <v>0</v>
      </c>
      <c r="X796">
        <v>0</v>
      </c>
      <c r="Y796">
        <v>0</v>
      </c>
      <c r="Z796" t="str">
        <f>Tableau_Lancer_la_requête_à_partir_de_dbfin01[[#This Row],[CATEG_ISSUER]]</f>
        <v>Corporate</v>
      </c>
      <c r="AC796">
        <v>795</v>
      </c>
    </row>
    <row r="797" spans="1:29" x14ac:dyDescent="0.25">
      <c r="A797">
        <f t="shared" si="12"/>
        <v>796</v>
      </c>
      <c r="B797" t="s">
        <v>1935</v>
      </c>
      <c r="C797" t="s">
        <v>150</v>
      </c>
      <c r="D797" t="s">
        <v>160</v>
      </c>
      <c r="E797">
        <v>7</v>
      </c>
      <c r="F797" t="s">
        <v>126</v>
      </c>
      <c r="G797" t="s">
        <v>1936</v>
      </c>
      <c r="H797" t="s">
        <v>126</v>
      </c>
      <c r="I797" t="s">
        <v>107</v>
      </c>
      <c r="J797" t="s">
        <v>131</v>
      </c>
      <c r="K797" t="s">
        <v>131</v>
      </c>
      <c r="L797" s="20">
        <v>42472</v>
      </c>
      <c r="M797" s="20">
        <v>42472</v>
      </c>
      <c r="N797" t="s">
        <v>1937</v>
      </c>
      <c r="O797">
        <v>4.25</v>
      </c>
      <c r="P797">
        <v>1</v>
      </c>
      <c r="Q797" s="20">
        <v>41011</v>
      </c>
      <c r="R797" t="s">
        <v>126</v>
      </c>
      <c r="S797" s="20">
        <v>41876</v>
      </c>
      <c r="T797">
        <v>1</v>
      </c>
      <c r="U797" s="20">
        <v>42472</v>
      </c>
      <c r="V797" t="s">
        <v>126</v>
      </c>
      <c r="W797">
        <v>0</v>
      </c>
      <c r="X797">
        <v>0</v>
      </c>
      <c r="Y797">
        <v>0</v>
      </c>
      <c r="Z797" t="str">
        <f>Tableau_Lancer_la_requête_à_partir_de_dbfin01[[#This Row],[CATEG_ISSUER]]</f>
        <v>Finance</v>
      </c>
      <c r="AC797">
        <v>796</v>
      </c>
    </row>
    <row r="798" spans="1:29" x14ac:dyDescent="0.25">
      <c r="A798">
        <f t="shared" si="12"/>
        <v>797</v>
      </c>
      <c r="B798" t="s">
        <v>1938</v>
      </c>
      <c r="C798" t="s">
        <v>150</v>
      </c>
      <c r="D798" t="s">
        <v>160</v>
      </c>
      <c r="E798">
        <v>7</v>
      </c>
      <c r="F798" t="s">
        <v>126</v>
      </c>
      <c r="G798" t="s">
        <v>1936</v>
      </c>
      <c r="H798" t="s">
        <v>126</v>
      </c>
      <c r="I798" t="s">
        <v>107</v>
      </c>
      <c r="J798" t="s">
        <v>131</v>
      </c>
      <c r="K798" t="s">
        <v>131</v>
      </c>
      <c r="L798" s="20">
        <v>42822</v>
      </c>
      <c r="M798" s="20">
        <v>42822</v>
      </c>
      <c r="N798" t="s">
        <v>1939</v>
      </c>
      <c r="O798">
        <v>3.375</v>
      </c>
      <c r="P798">
        <v>1</v>
      </c>
      <c r="Q798" s="20">
        <v>41361</v>
      </c>
      <c r="R798" t="s">
        <v>126</v>
      </c>
      <c r="S798" s="20">
        <v>41876</v>
      </c>
      <c r="T798">
        <v>1</v>
      </c>
      <c r="U798" s="20">
        <v>42822</v>
      </c>
      <c r="V798" t="s">
        <v>126</v>
      </c>
      <c r="W798">
        <v>0</v>
      </c>
      <c r="X798">
        <v>0</v>
      </c>
      <c r="Y798">
        <v>0</v>
      </c>
      <c r="Z798" t="str">
        <f>Tableau_Lancer_la_requête_à_partir_de_dbfin01[[#This Row],[CATEG_ISSUER]]</f>
        <v>Finance</v>
      </c>
      <c r="AC798">
        <v>797</v>
      </c>
    </row>
    <row r="799" spans="1:29" x14ac:dyDescent="0.25">
      <c r="A799">
        <f t="shared" si="12"/>
        <v>798</v>
      </c>
      <c r="B799" t="s">
        <v>1940</v>
      </c>
      <c r="C799" t="s">
        <v>150</v>
      </c>
      <c r="D799" t="s">
        <v>160</v>
      </c>
      <c r="E799">
        <v>7</v>
      </c>
      <c r="F799" t="s">
        <v>126</v>
      </c>
      <c r="G799" t="s">
        <v>1936</v>
      </c>
      <c r="H799" t="s">
        <v>126</v>
      </c>
      <c r="I799" t="s">
        <v>107</v>
      </c>
      <c r="J799" t="s">
        <v>131</v>
      </c>
      <c r="K799" t="s">
        <v>131</v>
      </c>
      <c r="L799" s="20">
        <v>43598</v>
      </c>
      <c r="M799" s="20">
        <v>43598</v>
      </c>
      <c r="N799" t="s">
        <v>1941</v>
      </c>
      <c r="O799">
        <v>1.875</v>
      </c>
      <c r="P799">
        <v>1</v>
      </c>
      <c r="Q799" s="20">
        <v>41772</v>
      </c>
      <c r="R799" t="s">
        <v>126</v>
      </c>
      <c r="S799" s="20">
        <v>41876</v>
      </c>
      <c r="T799">
        <v>1</v>
      </c>
      <c r="U799" s="20">
        <v>43598</v>
      </c>
      <c r="V799" t="s">
        <v>126</v>
      </c>
      <c r="W799">
        <v>0</v>
      </c>
      <c r="X799">
        <v>0</v>
      </c>
      <c r="Y799">
        <v>0</v>
      </c>
      <c r="Z799" t="str">
        <f>Tableau_Lancer_la_requête_à_partir_de_dbfin01[[#This Row],[CATEG_ISSUER]]</f>
        <v>Finance</v>
      </c>
      <c r="AC799">
        <v>798</v>
      </c>
    </row>
    <row r="800" spans="1:29" x14ac:dyDescent="0.25">
      <c r="A800">
        <f t="shared" si="12"/>
        <v>799</v>
      </c>
      <c r="B800" t="s">
        <v>1942</v>
      </c>
      <c r="C800" t="s">
        <v>1420</v>
      </c>
      <c r="D800" t="s">
        <v>129</v>
      </c>
      <c r="E800">
        <v>8</v>
      </c>
      <c r="F800" t="s">
        <v>126</v>
      </c>
      <c r="G800" t="s">
        <v>1943</v>
      </c>
      <c r="H800" t="s">
        <v>126</v>
      </c>
      <c r="I800" t="s">
        <v>107</v>
      </c>
      <c r="J800" t="s">
        <v>131</v>
      </c>
      <c r="K800" t="s">
        <v>131</v>
      </c>
      <c r="L800" s="20">
        <v>42989</v>
      </c>
      <c r="M800" s="20">
        <v>42989</v>
      </c>
      <c r="N800" t="s">
        <v>1944</v>
      </c>
      <c r="O800">
        <v>6.25</v>
      </c>
      <c r="P800">
        <v>1</v>
      </c>
      <c r="Q800" s="20">
        <v>41528</v>
      </c>
      <c r="R800" t="s">
        <v>126</v>
      </c>
      <c r="S800" s="20">
        <v>41876</v>
      </c>
      <c r="T800">
        <v>1</v>
      </c>
      <c r="U800" s="20">
        <v>42989</v>
      </c>
      <c r="V800" t="s">
        <v>126</v>
      </c>
      <c r="W800">
        <v>0</v>
      </c>
      <c r="X800">
        <v>0</v>
      </c>
      <c r="Y800">
        <v>0</v>
      </c>
      <c r="Z800" t="str">
        <f>Tableau_Lancer_la_requête_à_partir_de_dbfin01[[#This Row],[CATEG_ISSUER]]</f>
        <v>Corporate</v>
      </c>
      <c r="AC800">
        <v>799</v>
      </c>
    </row>
    <row r="801" spans="1:29" x14ac:dyDescent="0.25">
      <c r="A801">
        <f t="shared" si="12"/>
        <v>800</v>
      </c>
      <c r="B801" t="s">
        <v>1945</v>
      </c>
      <c r="C801" t="s">
        <v>1420</v>
      </c>
      <c r="D801" t="s">
        <v>129</v>
      </c>
      <c r="E801">
        <v>8</v>
      </c>
      <c r="F801" t="s">
        <v>126</v>
      </c>
      <c r="G801" t="s">
        <v>1943</v>
      </c>
      <c r="H801" t="s">
        <v>126</v>
      </c>
      <c r="I801" t="s">
        <v>107</v>
      </c>
      <c r="J801" t="s">
        <v>131</v>
      </c>
      <c r="K801" t="s">
        <v>131</v>
      </c>
      <c r="L801" s="20">
        <v>43790</v>
      </c>
      <c r="M801" s="20">
        <v>43790</v>
      </c>
      <c r="N801" t="s">
        <v>1946</v>
      </c>
      <c r="O801">
        <v>4.375</v>
      </c>
      <c r="P801">
        <v>1</v>
      </c>
      <c r="Q801" s="20">
        <v>41599</v>
      </c>
      <c r="R801" t="s">
        <v>126</v>
      </c>
      <c r="S801" s="20">
        <v>41876</v>
      </c>
      <c r="T801">
        <v>1</v>
      </c>
      <c r="U801" s="20">
        <v>43790</v>
      </c>
      <c r="V801" t="s">
        <v>126</v>
      </c>
      <c r="W801">
        <v>0</v>
      </c>
      <c r="X801">
        <v>0</v>
      </c>
      <c r="Y801">
        <v>0</v>
      </c>
      <c r="Z801" t="str">
        <f>Tableau_Lancer_la_requête_à_partir_de_dbfin01[[#This Row],[CATEG_ISSUER]]</f>
        <v>Corporate</v>
      </c>
      <c r="AC801">
        <v>800</v>
      </c>
    </row>
    <row r="802" spans="1:29" x14ac:dyDescent="0.25">
      <c r="A802">
        <f t="shared" si="12"/>
        <v>801</v>
      </c>
      <c r="B802" t="s">
        <v>1947</v>
      </c>
      <c r="C802" t="s">
        <v>1239</v>
      </c>
      <c r="D802" t="s">
        <v>129</v>
      </c>
      <c r="E802">
        <v>8</v>
      </c>
      <c r="F802" t="s">
        <v>126</v>
      </c>
      <c r="G802" t="s">
        <v>1948</v>
      </c>
      <c r="H802" t="s">
        <v>126</v>
      </c>
      <c r="I802" t="s">
        <v>107</v>
      </c>
      <c r="J802" t="s">
        <v>131</v>
      </c>
      <c r="K802" t="s">
        <v>131</v>
      </c>
      <c r="L802" s="20">
        <v>43375</v>
      </c>
      <c r="M802" s="20">
        <v>43375</v>
      </c>
      <c r="N802" t="s">
        <v>1949</v>
      </c>
      <c r="O802">
        <v>4.25</v>
      </c>
      <c r="P802">
        <v>1</v>
      </c>
      <c r="Q802" s="20">
        <v>41184</v>
      </c>
      <c r="R802" t="s">
        <v>126</v>
      </c>
      <c r="S802" s="20">
        <v>41876</v>
      </c>
      <c r="T802">
        <v>1</v>
      </c>
      <c r="U802" s="20">
        <v>43375</v>
      </c>
      <c r="V802" t="s">
        <v>126</v>
      </c>
      <c r="W802">
        <v>0</v>
      </c>
      <c r="X802">
        <v>0</v>
      </c>
      <c r="Y802">
        <v>0</v>
      </c>
      <c r="Z802" t="str">
        <f>Tableau_Lancer_la_requête_à_partir_de_dbfin01[[#This Row],[CATEG_ISSUER]]</f>
        <v>Corporate</v>
      </c>
      <c r="AC802">
        <v>801</v>
      </c>
    </row>
    <row r="803" spans="1:29" x14ac:dyDescent="0.25">
      <c r="A803">
        <f t="shared" si="12"/>
        <v>802</v>
      </c>
      <c r="B803" t="s">
        <v>1950</v>
      </c>
      <c r="C803" t="s">
        <v>110</v>
      </c>
      <c r="D803" t="s">
        <v>129</v>
      </c>
      <c r="E803">
        <v>9</v>
      </c>
      <c r="F803" t="s">
        <v>126</v>
      </c>
      <c r="G803" t="s">
        <v>1951</v>
      </c>
      <c r="H803" t="s">
        <v>126</v>
      </c>
      <c r="I803" t="s">
        <v>107</v>
      </c>
      <c r="J803" t="s">
        <v>131</v>
      </c>
      <c r="K803" t="s">
        <v>131</v>
      </c>
      <c r="L803" s="20">
        <v>42821</v>
      </c>
      <c r="M803" s="20">
        <v>42821</v>
      </c>
      <c r="N803" t="s">
        <v>1952</v>
      </c>
      <c r="O803">
        <v>4.125</v>
      </c>
      <c r="P803">
        <v>1</v>
      </c>
      <c r="Q803" s="20">
        <v>40629</v>
      </c>
      <c r="R803" t="s">
        <v>126</v>
      </c>
      <c r="S803" s="20">
        <v>41876</v>
      </c>
      <c r="T803">
        <v>1</v>
      </c>
      <c r="U803" s="20">
        <v>42821</v>
      </c>
      <c r="V803" t="s">
        <v>126</v>
      </c>
      <c r="W803">
        <v>0</v>
      </c>
      <c r="X803">
        <v>0</v>
      </c>
      <c r="Y803">
        <v>0</v>
      </c>
      <c r="Z803" t="str">
        <f>Tableau_Lancer_la_requête_à_partir_de_dbfin01[[#This Row],[CATEG_ISSUER]]</f>
        <v>Corporate</v>
      </c>
      <c r="AC803">
        <v>802</v>
      </c>
    </row>
    <row r="804" spans="1:29" x14ac:dyDescent="0.25">
      <c r="A804">
        <f t="shared" si="12"/>
        <v>803</v>
      </c>
      <c r="B804" t="s">
        <v>1953</v>
      </c>
      <c r="C804" t="s">
        <v>110</v>
      </c>
      <c r="D804" t="s">
        <v>129</v>
      </c>
      <c r="E804">
        <v>9</v>
      </c>
      <c r="F804" t="s">
        <v>126</v>
      </c>
      <c r="G804" t="s">
        <v>1951</v>
      </c>
      <c r="H804" t="s">
        <v>126</v>
      </c>
      <c r="I804" t="s">
        <v>107</v>
      </c>
      <c r="J804" t="s">
        <v>131</v>
      </c>
      <c r="K804" t="s">
        <v>131</v>
      </c>
      <c r="L804" s="20">
        <v>43479</v>
      </c>
      <c r="M804" s="20">
        <v>43479</v>
      </c>
      <c r="N804" t="s">
        <v>1954</v>
      </c>
      <c r="O804">
        <v>5</v>
      </c>
      <c r="P804">
        <v>1</v>
      </c>
      <c r="Q804" s="20">
        <v>41288</v>
      </c>
      <c r="R804" t="s">
        <v>126</v>
      </c>
      <c r="S804" s="20">
        <v>41876</v>
      </c>
      <c r="T804">
        <v>1</v>
      </c>
      <c r="U804" s="20">
        <v>43479</v>
      </c>
      <c r="V804" t="s">
        <v>126</v>
      </c>
      <c r="W804">
        <v>0</v>
      </c>
      <c r="X804">
        <v>0</v>
      </c>
      <c r="Y804">
        <v>0</v>
      </c>
      <c r="Z804" t="str">
        <f>Tableau_Lancer_la_requête_à_partir_de_dbfin01[[#This Row],[CATEG_ISSUER]]</f>
        <v>Corporate</v>
      </c>
      <c r="AC804">
        <v>803</v>
      </c>
    </row>
    <row r="805" spans="1:29" x14ac:dyDescent="0.25">
      <c r="A805">
        <f t="shared" si="12"/>
        <v>804</v>
      </c>
      <c r="B805" t="s">
        <v>1955</v>
      </c>
      <c r="C805" t="s">
        <v>110</v>
      </c>
      <c r="D805" t="s">
        <v>129</v>
      </c>
      <c r="E805">
        <v>9</v>
      </c>
      <c r="F805" t="s">
        <v>126</v>
      </c>
      <c r="G805" t="s">
        <v>1951</v>
      </c>
      <c r="H805" t="s">
        <v>126</v>
      </c>
      <c r="I805" t="s">
        <v>107</v>
      </c>
      <c r="J805" t="s">
        <v>131</v>
      </c>
      <c r="K805" t="s">
        <v>131</v>
      </c>
      <c r="L805" s="20">
        <v>43843</v>
      </c>
      <c r="M805" s="20">
        <v>43843</v>
      </c>
      <c r="N805" t="s">
        <v>1956</v>
      </c>
      <c r="O805">
        <v>2.625</v>
      </c>
      <c r="P805">
        <v>1</v>
      </c>
      <c r="Q805" s="20">
        <v>42017</v>
      </c>
      <c r="R805" t="s">
        <v>126</v>
      </c>
      <c r="S805" s="20">
        <v>41876</v>
      </c>
      <c r="T805">
        <v>1</v>
      </c>
      <c r="U805" s="20">
        <v>43843</v>
      </c>
      <c r="V805" t="s">
        <v>126</v>
      </c>
      <c r="W805">
        <v>0</v>
      </c>
      <c r="X805">
        <v>0</v>
      </c>
      <c r="Y805">
        <v>0</v>
      </c>
      <c r="Z805" t="str">
        <f>Tableau_Lancer_la_requête_à_partir_de_dbfin01[[#This Row],[CATEG_ISSUER]]</f>
        <v>Corporate</v>
      </c>
      <c r="AC805">
        <v>804</v>
      </c>
    </row>
    <row r="806" spans="1:29" x14ac:dyDescent="0.25">
      <c r="A806">
        <f t="shared" si="12"/>
        <v>805</v>
      </c>
      <c r="B806" t="s">
        <v>1957</v>
      </c>
      <c r="C806" t="s">
        <v>122</v>
      </c>
      <c r="D806" t="s">
        <v>129</v>
      </c>
      <c r="E806">
        <v>18</v>
      </c>
      <c r="F806" t="s">
        <v>126</v>
      </c>
      <c r="G806" t="s">
        <v>1958</v>
      </c>
      <c r="H806" t="s">
        <v>126</v>
      </c>
      <c r="I806" t="s">
        <v>107</v>
      </c>
      <c r="J806" t="s">
        <v>131</v>
      </c>
      <c r="K806" t="s">
        <v>131</v>
      </c>
      <c r="L806" s="20">
        <v>43752</v>
      </c>
      <c r="M806" s="20">
        <v>43752</v>
      </c>
      <c r="N806" t="s">
        <v>1959</v>
      </c>
      <c r="O806">
        <v>4.875</v>
      </c>
      <c r="P806">
        <v>1</v>
      </c>
      <c r="Q806" s="20">
        <v>38639</v>
      </c>
      <c r="R806" t="s">
        <v>126</v>
      </c>
      <c r="S806" s="20">
        <v>41876</v>
      </c>
      <c r="T806">
        <v>1</v>
      </c>
      <c r="U806" s="20">
        <v>43752</v>
      </c>
      <c r="V806" t="s">
        <v>126</v>
      </c>
      <c r="W806">
        <v>0</v>
      </c>
      <c r="X806">
        <v>0</v>
      </c>
      <c r="Y806">
        <v>0</v>
      </c>
      <c r="Z806" t="str">
        <f>Tableau_Lancer_la_requête_à_partir_de_dbfin01[[#This Row],[CATEG_ISSUER]]</f>
        <v>Corporate</v>
      </c>
      <c r="AC806">
        <v>805</v>
      </c>
    </row>
    <row r="807" spans="1:29" x14ac:dyDescent="0.25">
      <c r="A807">
        <f t="shared" si="12"/>
        <v>806</v>
      </c>
      <c r="B807" t="s">
        <v>1960</v>
      </c>
      <c r="C807" t="s">
        <v>538</v>
      </c>
      <c r="D807" t="s">
        <v>160</v>
      </c>
      <c r="E807">
        <v>8</v>
      </c>
      <c r="F807" t="s">
        <v>126</v>
      </c>
      <c r="G807" t="s">
        <v>1961</v>
      </c>
      <c r="H807" t="s">
        <v>126</v>
      </c>
      <c r="I807" t="s">
        <v>107</v>
      </c>
      <c r="J807" t="s">
        <v>131</v>
      </c>
      <c r="K807" t="s">
        <v>131</v>
      </c>
      <c r="L807" s="20">
        <v>42898</v>
      </c>
      <c r="M807" s="20">
        <v>42898</v>
      </c>
      <c r="N807" t="s">
        <v>1962</v>
      </c>
      <c r="O807">
        <v>5.375</v>
      </c>
      <c r="P807">
        <v>1</v>
      </c>
      <c r="Q807" s="20">
        <v>39611</v>
      </c>
      <c r="R807" t="s">
        <v>126</v>
      </c>
      <c r="S807" s="20">
        <v>41876</v>
      </c>
      <c r="T807">
        <v>1</v>
      </c>
      <c r="U807" s="20">
        <v>42898</v>
      </c>
      <c r="V807" t="s">
        <v>126</v>
      </c>
      <c r="W807">
        <v>0</v>
      </c>
      <c r="X807">
        <v>0</v>
      </c>
      <c r="Y807">
        <v>0</v>
      </c>
      <c r="Z807" t="str">
        <f>Tableau_Lancer_la_requête_à_partir_de_dbfin01[[#This Row],[CATEG_ISSUER]]</f>
        <v>Finance</v>
      </c>
      <c r="AC807">
        <v>806</v>
      </c>
    </row>
    <row r="808" spans="1:29" x14ac:dyDescent="0.25">
      <c r="A808">
        <f t="shared" si="12"/>
        <v>807</v>
      </c>
      <c r="B808" t="s">
        <v>1963</v>
      </c>
      <c r="C808" t="s">
        <v>648</v>
      </c>
      <c r="D808" t="s">
        <v>129</v>
      </c>
      <c r="E808">
        <v>7</v>
      </c>
      <c r="F808" t="s">
        <v>126</v>
      </c>
      <c r="G808" t="s">
        <v>1964</v>
      </c>
      <c r="H808" t="s">
        <v>126</v>
      </c>
      <c r="I808" t="s">
        <v>107</v>
      </c>
      <c r="J808" t="s">
        <v>131</v>
      </c>
      <c r="K808" t="s">
        <v>131</v>
      </c>
      <c r="L808" s="20">
        <v>43865</v>
      </c>
      <c r="M808" s="20">
        <v>43865</v>
      </c>
      <c r="N808" t="s">
        <v>1965</v>
      </c>
      <c r="O808">
        <v>4.75</v>
      </c>
      <c r="P808">
        <v>1</v>
      </c>
      <c r="Q808" s="20">
        <v>40578</v>
      </c>
      <c r="R808" t="s">
        <v>126</v>
      </c>
      <c r="S808" s="20">
        <v>41876</v>
      </c>
      <c r="T808">
        <v>1</v>
      </c>
      <c r="U808" s="20">
        <v>43865</v>
      </c>
      <c r="V808" t="s">
        <v>126</v>
      </c>
      <c r="W808">
        <v>0</v>
      </c>
      <c r="X808">
        <v>0</v>
      </c>
      <c r="Y808">
        <v>0</v>
      </c>
      <c r="Z808" t="str">
        <f>Tableau_Lancer_la_requête_à_partir_de_dbfin01[[#This Row],[CATEG_ISSUER]]</f>
        <v>Corporate</v>
      </c>
      <c r="AC808">
        <v>807</v>
      </c>
    </row>
    <row r="809" spans="1:29" x14ac:dyDescent="0.25">
      <c r="A809">
        <f t="shared" si="12"/>
        <v>808</v>
      </c>
      <c r="B809" t="s">
        <v>1966</v>
      </c>
      <c r="C809" t="s">
        <v>648</v>
      </c>
      <c r="D809" t="s">
        <v>129</v>
      </c>
      <c r="E809">
        <v>10</v>
      </c>
      <c r="F809" t="s">
        <v>126</v>
      </c>
      <c r="G809" t="s">
        <v>1967</v>
      </c>
      <c r="H809" t="s">
        <v>126</v>
      </c>
      <c r="I809" t="s">
        <v>107</v>
      </c>
      <c r="J809" t="s">
        <v>131</v>
      </c>
      <c r="K809" t="s">
        <v>131</v>
      </c>
      <c r="L809" s="20">
        <v>43011</v>
      </c>
      <c r="M809" s="20">
        <v>43011</v>
      </c>
      <c r="N809" t="s">
        <v>1968</v>
      </c>
      <c r="O809">
        <v>2.875</v>
      </c>
      <c r="P809">
        <v>1</v>
      </c>
      <c r="Q809" s="20">
        <v>41550</v>
      </c>
      <c r="R809" t="s">
        <v>126</v>
      </c>
      <c r="S809" s="20">
        <v>41876</v>
      </c>
      <c r="T809">
        <v>1</v>
      </c>
      <c r="U809" s="20">
        <v>43011</v>
      </c>
      <c r="V809" t="s">
        <v>126</v>
      </c>
      <c r="W809">
        <v>0</v>
      </c>
      <c r="X809">
        <v>0</v>
      </c>
      <c r="Y809">
        <v>0</v>
      </c>
      <c r="Z809" t="str">
        <f>Tableau_Lancer_la_requête_à_partir_de_dbfin01[[#This Row],[CATEG_ISSUER]]</f>
        <v>Corporate</v>
      </c>
      <c r="AC809">
        <v>808</v>
      </c>
    </row>
    <row r="810" spans="1:29" x14ac:dyDescent="0.25">
      <c r="A810">
        <f t="shared" si="12"/>
        <v>809</v>
      </c>
      <c r="B810" t="s">
        <v>1969</v>
      </c>
      <c r="C810" t="s">
        <v>648</v>
      </c>
      <c r="D810" t="s">
        <v>129</v>
      </c>
      <c r="E810">
        <v>10</v>
      </c>
      <c r="F810" t="s">
        <v>126</v>
      </c>
      <c r="G810" t="s">
        <v>1967</v>
      </c>
      <c r="H810" t="s">
        <v>126</v>
      </c>
      <c r="I810" t="s">
        <v>107</v>
      </c>
      <c r="J810" t="s">
        <v>131</v>
      </c>
      <c r="K810" t="s">
        <v>131</v>
      </c>
      <c r="L810" s="20">
        <v>42502</v>
      </c>
      <c r="M810" s="20">
        <v>42502</v>
      </c>
      <c r="N810" t="s">
        <v>1970</v>
      </c>
      <c r="O810">
        <v>1.875</v>
      </c>
      <c r="P810">
        <v>1</v>
      </c>
      <c r="Q810" s="20">
        <v>41406</v>
      </c>
      <c r="R810" t="s">
        <v>126</v>
      </c>
      <c r="S810" s="20">
        <v>41876</v>
      </c>
      <c r="T810">
        <v>1</v>
      </c>
      <c r="U810" s="20">
        <v>42502</v>
      </c>
      <c r="V810" t="s">
        <v>126</v>
      </c>
      <c r="W810">
        <v>0</v>
      </c>
      <c r="X810">
        <v>0</v>
      </c>
      <c r="Y810">
        <v>0</v>
      </c>
      <c r="Z810" t="str">
        <f>Tableau_Lancer_la_requête_à_partir_de_dbfin01[[#This Row],[CATEG_ISSUER]]</f>
        <v>Corporate</v>
      </c>
      <c r="AC810">
        <v>809</v>
      </c>
    </row>
    <row r="811" spans="1:29" x14ac:dyDescent="0.25">
      <c r="A811">
        <f t="shared" si="12"/>
        <v>810</v>
      </c>
      <c r="B811" t="s">
        <v>1971</v>
      </c>
      <c r="C811" t="s">
        <v>648</v>
      </c>
      <c r="D811" t="s">
        <v>129</v>
      </c>
      <c r="E811">
        <v>9</v>
      </c>
      <c r="F811" t="s">
        <v>126</v>
      </c>
      <c r="G811" t="s">
        <v>1967</v>
      </c>
      <c r="H811" t="s">
        <v>126</v>
      </c>
      <c r="I811" t="s">
        <v>107</v>
      </c>
      <c r="J811" t="s">
        <v>131</v>
      </c>
      <c r="K811" t="s">
        <v>131</v>
      </c>
      <c r="L811" s="20">
        <v>43241</v>
      </c>
      <c r="M811" s="20">
        <v>43241</v>
      </c>
      <c r="N811" t="s">
        <v>1972</v>
      </c>
      <c r="O811">
        <v>1.75</v>
      </c>
      <c r="P811">
        <v>1</v>
      </c>
      <c r="Q811" s="20">
        <v>41780</v>
      </c>
      <c r="R811" t="s">
        <v>126</v>
      </c>
      <c r="S811" s="20">
        <v>41876</v>
      </c>
      <c r="T811">
        <v>1</v>
      </c>
      <c r="U811" s="20">
        <v>43241</v>
      </c>
      <c r="V811" t="s">
        <v>126</v>
      </c>
      <c r="W811">
        <v>0</v>
      </c>
      <c r="X811">
        <v>0</v>
      </c>
      <c r="Y811">
        <v>0</v>
      </c>
      <c r="Z811" t="str">
        <f>Tableau_Lancer_la_requête_à_partir_de_dbfin01[[#This Row],[CATEG_ISSUER]]</f>
        <v>Corporate</v>
      </c>
      <c r="AC811">
        <v>810</v>
      </c>
    </row>
    <row r="812" spans="1:29" x14ac:dyDescent="0.25">
      <c r="A812">
        <f t="shared" si="12"/>
        <v>811</v>
      </c>
      <c r="B812" t="s">
        <v>1973</v>
      </c>
      <c r="C812" t="s">
        <v>648</v>
      </c>
      <c r="D812" t="s">
        <v>129</v>
      </c>
      <c r="E812">
        <v>9</v>
      </c>
      <c r="F812" t="s">
        <v>126</v>
      </c>
      <c r="G812" t="s">
        <v>1967</v>
      </c>
      <c r="H812" t="s">
        <v>126</v>
      </c>
      <c r="I812" t="s">
        <v>107</v>
      </c>
      <c r="J812" t="s">
        <v>131</v>
      </c>
      <c r="K812" t="s">
        <v>131</v>
      </c>
      <c r="L812" s="20">
        <v>42622</v>
      </c>
      <c r="M812" s="20">
        <v>42622</v>
      </c>
      <c r="N812" t="s">
        <v>1974</v>
      </c>
      <c r="O812">
        <v>1.625</v>
      </c>
      <c r="P812">
        <v>1</v>
      </c>
      <c r="Q812" s="20">
        <v>41891</v>
      </c>
      <c r="R812" t="s">
        <v>126</v>
      </c>
      <c r="S812" s="20">
        <v>41876</v>
      </c>
      <c r="T812">
        <v>1</v>
      </c>
      <c r="U812" s="20">
        <v>42622</v>
      </c>
      <c r="V812" t="s">
        <v>126</v>
      </c>
      <c r="W812">
        <v>0</v>
      </c>
      <c r="X812">
        <v>0</v>
      </c>
      <c r="Y812">
        <v>0</v>
      </c>
      <c r="Z812" t="str">
        <f>Tableau_Lancer_la_requête_à_partir_de_dbfin01[[#This Row],[CATEG_ISSUER]]</f>
        <v>Corporate</v>
      </c>
      <c r="AC812">
        <v>811</v>
      </c>
    </row>
    <row r="813" spans="1:29" x14ac:dyDescent="0.25">
      <c r="A813">
        <f t="shared" si="12"/>
        <v>812</v>
      </c>
      <c r="B813" t="s">
        <v>1975</v>
      </c>
      <c r="C813" t="s">
        <v>648</v>
      </c>
      <c r="D813" t="s">
        <v>129</v>
      </c>
      <c r="E813">
        <v>9</v>
      </c>
      <c r="F813" t="s">
        <v>126</v>
      </c>
      <c r="G813" t="s">
        <v>1967</v>
      </c>
      <c r="H813" t="s">
        <v>126</v>
      </c>
      <c r="I813" t="s">
        <v>107</v>
      </c>
      <c r="J813" t="s">
        <v>131</v>
      </c>
      <c r="K813" t="s">
        <v>131</v>
      </c>
      <c r="L813" s="20">
        <v>43573</v>
      </c>
      <c r="M813" s="20">
        <v>43573</v>
      </c>
      <c r="N813" t="s">
        <v>1976</v>
      </c>
      <c r="O813">
        <v>1.875</v>
      </c>
      <c r="P813">
        <v>1</v>
      </c>
      <c r="Q813" s="20">
        <v>42112</v>
      </c>
      <c r="R813" t="s">
        <v>126</v>
      </c>
      <c r="S813" s="20">
        <v>41876</v>
      </c>
      <c r="T813">
        <v>1</v>
      </c>
      <c r="U813" s="20">
        <v>43573</v>
      </c>
      <c r="V813" t="s">
        <v>126</v>
      </c>
      <c r="W813">
        <v>0</v>
      </c>
      <c r="X813">
        <v>0</v>
      </c>
      <c r="Y813">
        <v>0</v>
      </c>
      <c r="Z813" t="str">
        <f>Tableau_Lancer_la_requête_à_partir_de_dbfin01[[#This Row],[CATEG_ISSUER]]</f>
        <v>Corporate</v>
      </c>
      <c r="AC813">
        <v>812</v>
      </c>
    </row>
    <row r="814" spans="1:29" x14ac:dyDescent="0.25">
      <c r="A814">
        <f t="shared" si="12"/>
        <v>813</v>
      </c>
      <c r="B814" t="s">
        <v>1977</v>
      </c>
      <c r="C814" t="s">
        <v>157</v>
      </c>
      <c r="D814" t="s">
        <v>160</v>
      </c>
      <c r="E814">
        <v>9</v>
      </c>
      <c r="F814" t="s">
        <v>126</v>
      </c>
      <c r="G814" t="s">
        <v>298</v>
      </c>
      <c r="H814" t="s">
        <v>126</v>
      </c>
      <c r="I814" t="s">
        <v>107</v>
      </c>
      <c r="J814" t="s">
        <v>131</v>
      </c>
      <c r="K814" t="s">
        <v>131</v>
      </c>
      <c r="L814" s="20">
        <v>44278</v>
      </c>
      <c r="M814" s="20">
        <v>42452</v>
      </c>
      <c r="N814" t="s">
        <v>1978</v>
      </c>
      <c r="O814">
        <v>4.25</v>
      </c>
      <c r="P814">
        <v>1</v>
      </c>
      <c r="Q814" s="20">
        <v>39164</v>
      </c>
      <c r="R814" t="s">
        <v>126</v>
      </c>
      <c r="S814" s="20">
        <v>41876</v>
      </c>
      <c r="T814">
        <v>1</v>
      </c>
      <c r="U814" s="20">
        <v>42452</v>
      </c>
      <c r="V814" t="s">
        <v>164</v>
      </c>
      <c r="W814">
        <v>0</v>
      </c>
      <c r="X814">
        <v>0</v>
      </c>
      <c r="Y814">
        <v>0</v>
      </c>
      <c r="Z814" t="str">
        <f>Tableau_Lancer_la_requête_à_partir_de_dbfin01[[#This Row],[CATEG_ISSUER]]</f>
        <v>Finance</v>
      </c>
      <c r="AC814">
        <v>813</v>
      </c>
    </row>
    <row r="815" spans="1:29" x14ac:dyDescent="0.25">
      <c r="A815">
        <f t="shared" si="12"/>
        <v>814</v>
      </c>
      <c r="B815" t="s">
        <v>1979</v>
      </c>
      <c r="C815" t="s">
        <v>157</v>
      </c>
      <c r="D815" t="s">
        <v>160</v>
      </c>
      <c r="E815">
        <v>5</v>
      </c>
      <c r="F815" t="s">
        <v>126</v>
      </c>
      <c r="G815" t="s">
        <v>298</v>
      </c>
      <c r="H815" t="s">
        <v>126</v>
      </c>
      <c r="I815" t="s">
        <v>107</v>
      </c>
      <c r="J815" t="s">
        <v>131</v>
      </c>
      <c r="K815" t="s">
        <v>131</v>
      </c>
      <c r="L815" s="20">
        <v>42767</v>
      </c>
      <c r="M815" s="20">
        <v>42767</v>
      </c>
      <c r="N815" t="s">
        <v>1980</v>
      </c>
      <c r="O815">
        <v>4.375</v>
      </c>
      <c r="P815">
        <v>1</v>
      </c>
      <c r="Q815" s="20">
        <v>39479</v>
      </c>
      <c r="R815" t="s">
        <v>126</v>
      </c>
      <c r="S815" s="20">
        <v>41876</v>
      </c>
      <c r="T815">
        <v>1</v>
      </c>
      <c r="U815" s="20">
        <v>42767</v>
      </c>
      <c r="V815" t="s">
        <v>126</v>
      </c>
      <c r="W815">
        <v>0</v>
      </c>
      <c r="X815">
        <v>0</v>
      </c>
      <c r="Y815">
        <v>0</v>
      </c>
      <c r="Z815" t="str">
        <f>Tableau_Lancer_la_requête_à_partir_de_dbfin01[[#This Row],[CATEG_ISSUER]]</f>
        <v>Finance</v>
      </c>
      <c r="AC815">
        <v>814</v>
      </c>
    </row>
    <row r="816" spans="1:29" x14ac:dyDescent="0.25">
      <c r="A816">
        <f t="shared" si="12"/>
        <v>815</v>
      </c>
      <c r="B816" t="s">
        <v>1981</v>
      </c>
      <c r="C816" t="s">
        <v>110</v>
      </c>
      <c r="D816" t="s">
        <v>160</v>
      </c>
      <c r="E816">
        <v>10</v>
      </c>
      <c r="F816" t="s">
        <v>126</v>
      </c>
      <c r="G816" t="s">
        <v>1982</v>
      </c>
      <c r="H816" t="s">
        <v>126</v>
      </c>
      <c r="I816" t="s">
        <v>107</v>
      </c>
      <c r="J816" t="s">
        <v>131</v>
      </c>
      <c r="K816" t="s">
        <v>131</v>
      </c>
      <c r="L816" s="20">
        <v>43116</v>
      </c>
      <c r="M816" s="20">
        <v>43116</v>
      </c>
      <c r="N816" t="s">
        <v>1983</v>
      </c>
      <c r="O816">
        <v>3.875</v>
      </c>
      <c r="P816">
        <v>1</v>
      </c>
      <c r="Q816" s="20">
        <v>41655</v>
      </c>
      <c r="R816" t="s">
        <v>126</v>
      </c>
      <c r="S816" s="20">
        <v>41876</v>
      </c>
      <c r="T816">
        <v>1</v>
      </c>
      <c r="U816" s="20">
        <v>43116</v>
      </c>
      <c r="V816" t="s">
        <v>126</v>
      </c>
      <c r="W816">
        <v>0</v>
      </c>
      <c r="X816">
        <v>0</v>
      </c>
      <c r="Y816">
        <v>0</v>
      </c>
      <c r="Z816" t="str">
        <f>Tableau_Lancer_la_requête_à_partir_de_dbfin01[[#This Row],[CATEG_ISSUER]]</f>
        <v>Finance</v>
      </c>
      <c r="AC816">
        <v>815</v>
      </c>
    </row>
    <row r="817" spans="1:29" x14ac:dyDescent="0.25">
      <c r="A817">
        <f t="shared" si="12"/>
        <v>816</v>
      </c>
      <c r="B817" t="s">
        <v>1984</v>
      </c>
      <c r="C817" t="s">
        <v>244</v>
      </c>
      <c r="D817" t="s">
        <v>129</v>
      </c>
      <c r="E817">
        <v>9</v>
      </c>
      <c r="F817" t="s">
        <v>126</v>
      </c>
      <c r="G817" t="s">
        <v>1985</v>
      </c>
      <c r="H817" t="s">
        <v>126</v>
      </c>
      <c r="I817" t="s">
        <v>107</v>
      </c>
      <c r="J817" t="s">
        <v>131</v>
      </c>
      <c r="K817" t="s">
        <v>131</v>
      </c>
      <c r="L817" s="20">
        <v>43130</v>
      </c>
      <c r="M817" s="20">
        <v>43130</v>
      </c>
      <c r="N817" t="s">
        <v>1986</v>
      </c>
      <c r="O817">
        <v>3.375</v>
      </c>
      <c r="P817">
        <v>1</v>
      </c>
      <c r="Q817" s="20">
        <v>41669</v>
      </c>
      <c r="R817" t="s">
        <v>126</v>
      </c>
      <c r="S817" s="20">
        <v>41876</v>
      </c>
      <c r="T817">
        <v>1</v>
      </c>
      <c r="U817" s="20">
        <v>43130</v>
      </c>
      <c r="V817" t="s">
        <v>126</v>
      </c>
      <c r="W817">
        <v>0</v>
      </c>
      <c r="X817">
        <v>0</v>
      </c>
      <c r="Y817">
        <v>0</v>
      </c>
      <c r="Z817" t="str">
        <f>Tableau_Lancer_la_requête_à_partir_de_dbfin01[[#This Row],[CATEG_ISSUER]]</f>
        <v>Corporate</v>
      </c>
      <c r="AC817">
        <v>816</v>
      </c>
    </row>
    <row r="818" spans="1:29" x14ac:dyDescent="0.25">
      <c r="A818">
        <f t="shared" si="12"/>
        <v>817</v>
      </c>
      <c r="B818" t="s">
        <v>1987</v>
      </c>
      <c r="C818" t="s">
        <v>538</v>
      </c>
      <c r="D818" t="s">
        <v>129</v>
      </c>
      <c r="E818">
        <v>11</v>
      </c>
      <c r="F818" t="s">
        <v>126</v>
      </c>
      <c r="G818" t="s">
        <v>1988</v>
      </c>
      <c r="H818" t="s">
        <v>126</v>
      </c>
      <c r="I818" t="s">
        <v>107</v>
      </c>
      <c r="J818" t="s">
        <v>131</v>
      </c>
      <c r="K818" t="s">
        <v>131</v>
      </c>
      <c r="L818" s="20">
        <v>43390</v>
      </c>
      <c r="M818" s="20">
        <v>43390</v>
      </c>
      <c r="N818" t="s">
        <v>1989</v>
      </c>
      <c r="O818">
        <v>4</v>
      </c>
      <c r="P818">
        <v>1</v>
      </c>
      <c r="Q818" s="20">
        <v>41929</v>
      </c>
      <c r="R818" t="s">
        <v>126</v>
      </c>
      <c r="S818" s="20">
        <v>41876</v>
      </c>
      <c r="T818">
        <v>1</v>
      </c>
      <c r="U818" s="20">
        <v>43390</v>
      </c>
      <c r="V818" t="s">
        <v>126</v>
      </c>
      <c r="W818">
        <v>0</v>
      </c>
      <c r="X818">
        <v>0</v>
      </c>
      <c r="Y818">
        <v>0</v>
      </c>
      <c r="Z818" t="str">
        <f>Tableau_Lancer_la_requête_à_partir_de_dbfin01[[#This Row],[CATEG_ISSUER]]</f>
        <v>Corporate</v>
      </c>
      <c r="AC818">
        <v>817</v>
      </c>
    </row>
    <row r="819" spans="1:29" x14ac:dyDescent="0.25">
      <c r="A819">
        <f t="shared" si="12"/>
        <v>818</v>
      </c>
      <c r="B819" t="s">
        <v>1990</v>
      </c>
      <c r="C819" t="s">
        <v>538</v>
      </c>
      <c r="D819" t="s">
        <v>129</v>
      </c>
      <c r="E819">
        <v>11</v>
      </c>
      <c r="F819" t="s">
        <v>126</v>
      </c>
      <c r="G819" t="s">
        <v>1988</v>
      </c>
      <c r="H819" t="s">
        <v>126</v>
      </c>
      <c r="I819" t="s">
        <v>107</v>
      </c>
      <c r="J819" t="s">
        <v>131</v>
      </c>
      <c r="K819" t="s">
        <v>131</v>
      </c>
      <c r="L819" s="20">
        <v>43126</v>
      </c>
      <c r="M819" s="20">
        <v>43126</v>
      </c>
      <c r="N819" t="s">
        <v>1991</v>
      </c>
      <c r="O819">
        <v>2.875</v>
      </c>
      <c r="P819">
        <v>1</v>
      </c>
      <c r="Q819" s="20">
        <v>42030</v>
      </c>
      <c r="R819" t="s">
        <v>126</v>
      </c>
      <c r="S819" s="20">
        <v>41876</v>
      </c>
      <c r="T819">
        <v>1</v>
      </c>
      <c r="U819" s="20">
        <v>43126</v>
      </c>
      <c r="V819" t="s">
        <v>126</v>
      </c>
      <c r="W819">
        <v>0</v>
      </c>
      <c r="X819">
        <v>0</v>
      </c>
      <c r="Y819">
        <v>0</v>
      </c>
      <c r="Z819" t="str">
        <f>Tableau_Lancer_la_requête_à_partir_de_dbfin01[[#This Row],[CATEG_ISSUER]]</f>
        <v>Corporate</v>
      </c>
      <c r="AC819">
        <v>818</v>
      </c>
    </row>
    <row r="820" spans="1:29" x14ac:dyDescent="0.25">
      <c r="A820">
        <f t="shared" si="12"/>
        <v>819</v>
      </c>
      <c r="B820" t="s">
        <v>1992</v>
      </c>
      <c r="C820" t="s">
        <v>538</v>
      </c>
      <c r="D820" t="s">
        <v>129</v>
      </c>
      <c r="E820">
        <v>11</v>
      </c>
      <c r="F820" t="s">
        <v>126</v>
      </c>
      <c r="G820" t="s">
        <v>1988</v>
      </c>
      <c r="H820" t="s">
        <v>126</v>
      </c>
      <c r="I820" t="s">
        <v>107</v>
      </c>
      <c r="J820" t="s">
        <v>131</v>
      </c>
      <c r="K820" t="s">
        <v>131</v>
      </c>
      <c r="L820" s="20">
        <v>43572</v>
      </c>
      <c r="M820" s="20">
        <v>43572</v>
      </c>
      <c r="N820" t="s">
        <v>1993</v>
      </c>
      <c r="O820">
        <v>2.625</v>
      </c>
      <c r="P820">
        <v>1</v>
      </c>
      <c r="Q820" s="20">
        <v>42111</v>
      </c>
      <c r="R820" t="s">
        <v>126</v>
      </c>
      <c r="S820" s="20">
        <v>41876</v>
      </c>
      <c r="T820">
        <v>1</v>
      </c>
      <c r="U820" s="20">
        <v>43572</v>
      </c>
      <c r="V820" t="s">
        <v>126</v>
      </c>
      <c r="W820">
        <v>0</v>
      </c>
      <c r="X820">
        <v>0</v>
      </c>
      <c r="Y820">
        <v>0</v>
      </c>
      <c r="Z820" t="str">
        <f>Tableau_Lancer_la_requête_à_partir_de_dbfin01[[#This Row],[CATEG_ISSUER]]</f>
        <v>Corporate</v>
      </c>
      <c r="AC820">
        <v>819</v>
      </c>
    </row>
    <row r="821" spans="1:29" x14ac:dyDescent="0.25">
      <c r="A821">
        <f t="shared" si="12"/>
        <v>820</v>
      </c>
      <c r="B821" t="s">
        <v>1994</v>
      </c>
      <c r="C821" t="s">
        <v>538</v>
      </c>
      <c r="D821" t="s">
        <v>129</v>
      </c>
      <c r="E821">
        <v>11</v>
      </c>
      <c r="F821" t="s">
        <v>126</v>
      </c>
      <c r="G821" t="s">
        <v>1988</v>
      </c>
      <c r="H821" t="s">
        <v>126</v>
      </c>
      <c r="I821" t="s">
        <v>107</v>
      </c>
      <c r="J821" t="s">
        <v>131</v>
      </c>
      <c r="K821" t="s">
        <v>131</v>
      </c>
      <c r="L821" s="20">
        <v>43761</v>
      </c>
      <c r="M821" s="20">
        <v>43761</v>
      </c>
      <c r="N821" t="s">
        <v>1995</v>
      </c>
      <c r="O821">
        <v>2</v>
      </c>
      <c r="P821">
        <v>1</v>
      </c>
      <c r="Q821" s="20">
        <v>42300</v>
      </c>
      <c r="R821" t="s">
        <v>126</v>
      </c>
      <c r="S821" s="20">
        <v>41876</v>
      </c>
      <c r="T821">
        <v>1</v>
      </c>
      <c r="U821" s="20">
        <v>43761</v>
      </c>
      <c r="V821" t="s">
        <v>126</v>
      </c>
      <c r="W821">
        <v>0</v>
      </c>
      <c r="X821">
        <v>0</v>
      </c>
      <c r="Y821">
        <v>0</v>
      </c>
      <c r="Z821" t="str">
        <f>Tableau_Lancer_la_requête_à_partir_de_dbfin01[[#This Row],[CATEG_ISSUER]]</f>
        <v>Corporate</v>
      </c>
      <c r="AC821">
        <v>820</v>
      </c>
    </row>
    <row r="822" spans="1:29" x14ac:dyDescent="0.25">
      <c r="A822">
        <f t="shared" si="12"/>
        <v>821</v>
      </c>
      <c r="B822" t="s">
        <v>1996</v>
      </c>
      <c r="C822" t="s">
        <v>1239</v>
      </c>
      <c r="D822" t="s">
        <v>160</v>
      </c>
      <c r="E822">
        <v>8</v>
      </c>
      <c r="F822" t="s">
        <v>126</v>
      </c>
      <c r="G822" t="s">
        <v>1997</v>
      </c>
      <c r="H822" t="s">
        <v>126</v>
      </c>
      <c r="I822" t="s">
        <v>107</v>
      </c>
      <c r="J822" t="s">
        <v>131</v>
      </c>
      <c r="K822" t="s">
        <v>131</v>
      </c>
      <c r="L822" s="20">
        <v>42790</v>
      </c>
      <c r="M822" s="20">
        <v>42790</v>
      </c>
      <c r="N822" t="s">
        <v>1998</v>
      </c>
      <c r="O822">
        <v>6.875</v>
      </c>
      <c r="P822">
        <v>1</v>
      </c>
      <c r="Q822" s="20">
        <v>40598</v>
      </c>
      <c r="R822" t="s">
        <v>126</v>
      </c>
      <c r="S822" s="20">
        <v>41876</v>
      </c>
      <c r="T822">
        <v>1</v>
      </c>
      <c r="U822" s="20">
        <v>42790</v>
      </c>
      <c r="V822" t="s">
        <v>126</v>
      </c>
      <c r="W822">
        <v>0</v>
      </c>
      <c r="X822">
        <v>0</v>
      </c>
      <c r="Y822">
        <v>0</v>
      </c>
      <c r="Z822" t="str">
        <f>Tableau_Lancer_la_requête_à_partir_de_dbfin01[[#This Row],[CATEG_ISSUER]]</f>
        <v>Finance</v>
      </c>
      <c r="AC822">
        <v>821</v>
      </c>
    </row>
    <row r="823" spans="1:29" x14ac:dyDescent="0.25">
      <c r="A823">
        <f t="shared" si="12"/>
        <v>822</v>
      </c>
      <c r="B823" t="s">
        <v>1999</v>
      </c>
      <c r="C823" t="s">
        <v>538</v>
      </c>
      <c r="D823" t="s">
        <v>129</v>
      </c>
      <c r="E823">
        <v>9</v>
      </c>
      <c r="F823" t="s">
        <v>126</v>
      </c>
      <c r="G823" t="s">
        <v>2000</v>
      </c>
      <c r="H823" t="s">
        <v>126</v>
      </c>
      <c r="I823" t="s">
        <v>107</v>
      </c>
      <c r="J823" t="s">
        <v>131</v>
      </c>
      <c r="K823" t="s">
        <v>131</v>
      </c>
      <c r="L823" s="20">
        <v>43662</v>
      </c>
      <c r="M823" s="20">
        <v>43662</v>
      </c>
      <c r="N823" t="s">
        <v>2001</v>
      </c>
      <c r="O823">
        <v>1.75</v>
      </c>
      <c r="P823">
        <v>1</v>
      </c>
      <c r="Q823" s="20">
        <v>42201</v>
      </c>
      <c r="R823" t="s">
        <v>126</v>
      </c>
      <c r="S823" s="20">
        <v>41876</v>
      </c>
      <c r="T823">
        <v>1</v>
      </c>
      <c r="U823" s="20">
        <v>43662</v>
      </c>
      <c r="V823" t="s">
        <v>126</v>
      </c>
      <c r="W823">
        <v>0</v>
      </c>
      <c r="X823">
        <v>0</v>
      </c>
      <c r="Y823">
        <v>0</v>
      </c>
      <c r="Z823" t="str">
        <f>Tableau_Lancer_la_requête_à_partir_de_dbfin01[[#This Row],[CATEG_ISSUER]]</f>
        <v>Corporate</v>
      </c>
      <c r="AC823">
        <v>822</v>
      </c>
    </row>
    <row r="824" spans="1:29" x14ac:dyDescent="0.25">
      <c r="A824">
        <f t="shared" si="12"/>
        <v>823</v>
      </c>
      <c r="B824" t="s">
        <v>2002</v>
      </c>
      <c r="C824" t="s">
        <v>538</v>
      </c>
      <c r="D824" t="s">
        <v>129</v>
      </c>
      <c r="E824">
        <v>9</v>
      </c>
      <c r="F824" t="s">
        <v>126</v>
      </c>
      <c r="G824" t="s">
        <v>2000</v>
      </c>
      <c r="H824" t="s">
        <v>126</v>
      </c>
      <c r="I824" t="s">
        <v>107</v>
      </c>
      <c r="J824" t="s">
        <v>131</v>
      </c>
      <c r="K824" t="s">
        <v>131</v>
      </c>
      <c r="L824" s="20">
        <v>43832</v>
      </c>
      <c r="M824" s="20">
        <v>43832</v>
      </c>
      <c r="N824" t="s">
        <v>2003</v>
      </c>
      <c r="O824">
        <v>1.125</v>
      </c>
      <c r="P824">
        <v>1</v>
      </c>
      <c r="Q824" s="20">
        <v>42371</v>
      </c>
      <c r="R824" t="s">
        <v>126</v>
      </c>
      <c r="S824" s="20">
        <v>41876</v>
      </c>
      <c r="T824">
        <v>1</v>
      </c>
      <c r="U824" s="20">
        <v>43832</v>
      </c>
      <c r="V824" t="s">
        <v>126</v>
      </c>
      <c r="W824">
        <v>0</v>
      </c>
      <c r="X824">
        <v>0</v>
      </c>
      <c r="Y824">
        <v>0</v>
      </c>
      <c r="Z824" t="str">
        <f>Tableau_Lancer_la_requête_à_partir_de_dbfin01[[#This Row],[CATEG_ISSUER]]</f>
        <v>Corporate</v>
      </c>
      <c r="AC824">
        <v>823</v>
      </c>
    </row>
    <row r="825" spans="1:29" x14ac:dyDescent="0.25">
      <c r="A825">
        <f t="shared" si="12"/>
        <v>824</v>
      </c>
      <c r="B825" t="s">
        <v>2004</v>
      </c>
      <c r="C825" t="s">
        <v>110</v>
      </c>
      <c r="D825" t="s">
        <v>160</v>
      </c>
      <c r="E825">
        <v>10</v>
      </c>
      <c r="F825" t="s">
        <v>126</v>
      </c>
      <c r="G825" t="s">
        <v>2005</v>
      </c>
      <c r="H825" t="s">
        <v>126</v>
      </c>
      <c r="I825" t="s">
        <v>107</v>
      </c>
      <c r="J825" t="s">
        <v>131</v>
      </c>
      <c r="K825" t="s">
        <v>131</v>
      </c>
      <c r="L825" s="20">
        <v>42515</v>
      </c>
      <c r="M825" s="20">
        <v>42515</v>
      </c>
      <c r="N825" t="s">
        <v>2006</v>
      </c>
      <c r="O825">
        <v>4.625</v>
      </c>
      <c r="P825">
        <v>1</v>
      </c>
      <c r="Q825" s="20">
        <v>41054</v>
      </c>
      <c r="R825" t="s">
        <v>126</v>
      </c>
      <c r="S825" s="20">
        <v>41876</v>
      </c>
      <c r="T825">
        <v>1</v>
      </c>
      <c r="U825" s="20">
        <v>42515</v>
      </c>
      <c r="V825" t="s">
        <v>126</v>
      </c>
      <c r="W825">
        <v>0</v>
      </c>
      <c r="X825">
        <v>0</v>
      </c>
      <c r="Y825">
        <v>0</v>
      </c>
      <c r="Z825" t="str">
        <f>Tableau_Lancer_la_requête_à_partir_de_dbfin01[[#This Row],[CATEG_ISSUER]]</f>
        <v>Finance</v>
      </c>
      <c r="AC825">
        <v>824</v>
      </c>
    </row>
    <row r="826" spans="1:29" x14ac:dyDescent="0.25">
      <c r="A826">
        <f t="shared" si="12"/>
        <v>825</v>
      </c>
      <c r="B826" t="s">
        <v>2007</v>
      </c>
      <c r="C826" t="s">
        <v>110</v>
      </c>
      <c r="D826" t="s">
        <v>160</v>
      </c>
      <c r="E826">
        <v>10</v>
      </c>
      <c r="F826" t="s">
        <v>126</v>
      </c>
      <c r="G826" t="s">
        <v>2005</v>
      </c>
      <c r="H826" t="s">
        <v>126</v>
      </c>
      <c r="I826" t="s">
        <v>107</v>
      </c>
      <c r="J826" t="s">
        <v>131</v>
      </c>
      <c r="K826" t="s">
        <v>131</v>
      </c>
      <c r="L826" s="20">
        <v>43067</v>
      </c>
      <c r="M826" s="20">
        <v>43067</v>
      </c>
      <c r="N826" t="s">
        <v>2008</v>
      </c>
      <c r="O826">
        <v>3.5</v>
      </c>
      <c r="P826">
        <v>1</v>
      </c>
      <c r="Q826" s="20">
        <v>41606</v>
      </c>
      <c r="R826" t="s">
        <v>126</v>
      </c>
      <c r="S826" s="20">
        <v>41876</v>
      </c>
      <c r="T826">
        <v>1</v>
      </c>
      <c r="U826" s="20">
        <v>43067</v>
      </c>
      <c r="V826" t="s">
        <v>126</v>
      </c>
      <c r="W826">
        <v>0</v>
      </c>
      <c r="X826">
        <v>0</v>
      </c>
      <c r="Y826">
        <v>0</v>
      </c>
      <c r="Z826" t="str">
        <f>Tableau_Lancer_la_requête_à_partir_de_dbfin01[[#This Row],[CATEG_ISSUER]]</f>
        <v>Finance</v>
      </c>
      <c r="AC826">
        <v>825</v>
      </c>
    </row>
    <row r="827" spans="1:29" x14ac:dyDescent="0.25">
      <c r="A827">
        <f t="shared" si="12"/>
        <v>826</v>
      </c>
      <c r="B827" t="s">
        <v>2009</v>
      </c>
      <c r="C827" t="s">
        <v>110</v>
      </c>
      <c r="D827" t="s">
        <v>129</v>
      </c>
      <c r="E827">
        <v>10</v>
      </c>
      <c r="F827" t="s">
        <v>126</v>
      </c>
      <c r="G827" t="s">
        <v>294</v>
      </c>
      <c r="H827" t="s">
        <v>126</v>
      </c>
      <c r="I827" t="s">
        <v>107</v>
      </c>
      <c r="J827" t="s">
        <v>131</v>
      </c>
      <c r="K827" t="s">
        <v>131</v>
      </c>
      <c r="L827" s="20">
        <v>43231</v>
      </c>
      <c r="M827" s="20">
        <v>43231</v>
      </c>
      <c r="N827" t="s">
        <v>2010</v>
      </c>
      <c r="O827">
        <v>4.875</v>
      </c>
      <c r="P827">
        <v>1</v>
      </c>
      <c r="Q827" s="20">
        <v>41040</v>
      </c>
      <c r="R827" t="s">
        <v>126</v>
      </c>
      <c r="S827" s="20">
        <v>41876</v>
      </c>
      <c r="T827">
        <v>1</v>
      </c>
      <c r="U827" s="20">
        <v>43231</v>
      </c>
      <c r="V827" t="s">
        <v>126</v>
      </c>
      <c r="W827">
        <v>0</v>
      </c>
      <c r="X827">
        <v>0</v>
      </c>
      <c r="Y827">
        <v>0</v>
      </c>
      <c r="Z827" t="str">
        <f>Tableau_Lancer_la_requête_à_partir_de_dbfin01[[#This Row],[CATEG_ISSUER]]</f>
        <v>Corporate</v>
      </c>
      <c r="AC827">
        <v>826</v>
      </c>
    </row>
    <row r="828" spans="1:29" x14ac:dyDescent="0.25">
      <c r="A828">
        <f t="shared" si="12"/>
        <v>827</v>
      </c>
      <c r="B828" t="s">
        <v>2011</v>
      </c>
      <c r="C828" t="s">
        <v>110</v>
      </c>
      <c r="D828" t="s">
        <v>129</v>
      </c>
      <c r="E828">
        <v>6</v>
      </c>
      <c r="F828" t="s">
        <v>126</v>
      </c>
      <c r="G828" t="s">
        <v>2012</v>
      </c>
      <c r="H828" t="s">
        <v>126</v>
      </c>
      <c r="I828" t="s">
        <v>107</v>
      </c>
      <c r="J828" t="s">
        <v>131</v>
      </c>
      <c r="K828" t="s">
        <v>131</v>
      </c>
      <c r="L828" s="20">
        <v>42921</v>
      </c>
      <c r="M828" s="20">
        <v>42921</v>
      </c>
      <c r="N828" t="s">
        <v>2013</v>
      </c>
      <c r="O828">
        <v>5.375</v>
      </c>
      <c r="P828">
        <v>1</v>
      </c>
      <c r="Q828" s="20">
        <v>37807</v>
      </c>
      <c r="R828" t="s">
        <v>126</v>
      </c>
      <c r="S828" s="20">
        <v>41876</v>
      </c>
      <c r="T828">
        <v>1</v>
      </c>
      <c r="U828" s="20">
        <v>42921</v>
      </c>
      <c r="V828" t="s">
        <v>126</v>
      </c>
      <c r="W828">
        <v>0</v>
      </c>
      <c r="X828">
        <v>0</v>
      </c>
      <c r="Y828">
        <v>0</v>
      </c>
      <c r="Z828" t="str">
        <f>Tableau_Lancer_la_requête_à_partir_de_dbfin01[[#This Row],[CATEG_ISSUER]]</f>
        <v>Corporate</v>
      </c>
      <c r="AC828">
        <v>827</v>
      </c>
    </row>
    <row r="829" spans="1:29" x14ac:dyDescent="0.25">
      <c r="A829">
        <f t="shared" si="12"/>
        <v>828</v>
      </c>
      <c r="B829" t="s">
        <v>2014</v>
      </c>
      <c r="C829" t="s">
        <v>110</v>
      </c>
      <c r="D829" t="s">
        <v>129</v>
      </c>
      <c r="E829">
        <v>6</v>
      </c>
      <c r="F829" t="s">
        <v>126</v>
      </c>
      <c r="G829" t="s">
        <v>2012</v>
      </c>
      <c r="H829" t="s">
        <v>126</v>
      </c>
      <c r="I829" t="s">
        <v>107</v>
      </c>
      <c r="J829" t="s">
        <v>131</v>
      </c>
      <c r="K829" t="s">
        <v>131</v>
      </c>
      <c r="L829" s="20">
        <v>43654</v>
      </c>
      <c r="M829" s="20">
        <v>43654</v>
      </c>
      <c r="N829" t="s">
        <v>2015</v>
      </c>
      <c r="O829">
        <v>4.75</v>
      </c>
      <c r="P829">
        <v>1</v>
      </c>
      <c r="Q829" s="20">
        <v>38541</v>
      </c>
      <c r="R829" t="s">
        <v>126</v>
      </c>
      <c r="S829" s="20">
        <v>41876</v>
      </c>
      <c r="T829">
        <v>1</v>
      </c>
      <c r="U829" s="20">
        <v>43654</v>
      </c>
      <c r="V829" t="s">
        <v>126</v>
      </c>
      <c r="W829">
        <v>0</v>
      </c>
      <c r="X829">
        <v>0</v>
      </c>
      <c r="Y829">
        <v>0</v>
      </c>
      <c r="Z829" t="str">
        <f>Tableau_Lancer_la_requête_à_partir_de_dbfin01[[#This Row],[CATEG_ISSUER]]</f>
        <v>Corporate</v>
      </c>
      <c r="AC829">
        <v>828</v>
      </c>
    </row>
    <row r="830" spans="1:29" x14ac:dyDescent="0.25">
      <c r="A830">
        <f t="shared" si="12"/>
        <v>829</v>
      </c>
      <c r="B830" t="s">
        <v>2016</v>
      </c>
      <c r="C830" t="s">
        <v>110</v>
      </c>
      <c r="D830" t="s">
        <v>129</v>
      </c>
      <c r="E830">
        <v>6</v>
      </c>
      <c r="F830" t="s">
        <v>126</v>
      </c>
      <c r="G830" t="s">
        <v>2012</v>
      </c>
      <c r="H830" t="s">
        <v>126</v>
      </c>
      <c r="I830" t="s">
        <v>107</v>
      </c>
      <c r="J830" t="s">
        <v>131</v>
      </c>
      <c r="K830" t="s">
        <v>131</v>
      </c>
      <c r="L830" s="20">
        <v>43158</v>
      </c>
      <c r="M830" s="20">
        <v>43158</v>
      </c>
      <c r="N830" t="s">
        <v>2017</v>
      </c>
      <c r="O830">
        <v>4.5</v>
      </c>
      <c r="P830">
        <v>1</v>
      </c>
      <c r="Q830" s="20">
        <v>39871</v>
      </c>
      <c r="R830" t="s">
        <v>126</v>
      </c>
      <c r="S830" s="20">
        <v>41876</v>
      </c>
      <c r="T830">
        <v>1</v>
      </c>
      <c r="U830" s="20">
        <v>43158</v>
      </c>
      <c r="V830" t="s">
        <v>126</v>
      </c>
      <c r="W830">
        <v>0</v>
      </c>
      <c r="X830">
        <v>0</v>
      </c>
      <c r="Y830">
        <v>0</v>
      </c>
      <c r="Z830" t="str">
        <f>Tableau_Lancer_la_requête_à_partir_de_dbfin01[[#This Row],[CATEG_ISSUER]]</f>
        <v>Corporate</v>
      </c>
      <c r="AC830">
        <v>829</v>
      </c>
    </row>
    <row r="831" spans="1:29" x14ac:dyDescent="0.25">
      <c r="A831">
        <f t="shared" si="12"/>
        <v>830</v>
      </c>
      <c r="B831" t="s">
        <v>2018</v>
      </c>
      <c r="C831" t="s">
        <v>807</v>
      </c>
      <c r="D831" t="s">
        <v>129</v>
      </c>
      <c r="E831">
        <v>7</v>
      </c>
      <c r="F831" t="s">
        <v>126</v>
      </c>
      <c r="G831" t="s">
        <v>2019</v>
      </c>
      <c r="H831" t="s">
        <v>126</v>
      </c>
      <c r="I831" t="s">
        <v>107</v>
      </c>
      <c r="J831" t="s">
        <v>131</v>
      </c>
      <c r="K831" t="s">
        <v>131</v>
      </c>
      <c r="L831" s="20">
        <v>42541</v>
      </c>
      <c r="M831" s="20">
        <v>42541</v>
      </c>
      <c r="N831" t="s">
        <v>2020</v>
      </c>
      <c r="O831">
        <v>4.5</v>
      </c>
      <c r="P831">
        <v>1</v>
      </c>
      <c r="Q831" s="20">
        <v>39253</v>
      </c>
      <c r="R831" t="s">
        <v>126</v>
      </c>
      <c r="S831" s="20">
        <v>41876</v>
      </c>
      <c r="T831">
        <v>1</v>
      </c>
      <c r="U831" s="20">
        <v>42541</v>
      </c>
      <c r="V831" t="s">
        <v>126</v>
      </c>
      <c r="W831">
        <v>0</v>
      </c>
      <c r="X831">
        <v>0</v>
      </c>
      <c r="Y831">
        <v>0</v>
      </c>
      <c r="Z831" t="str">
        <f>Tableau_Lancer_la_requête_à_partir_de_dbfin01[[#This Row],[CATEG_ISSUER]]</f>
        <v>Corporate</v>
      </c>
      <c r="AC831">
        <v>830</v>
      </c>
    </row>
    <row r="832" spans="1:29" x14ac:dyDescent="0.25">
      <c r="A832">
        <f t="shared" si="12"/>
        <v>831</v>
      </c>
      <c r="B832" t="s">
        <v>2021</v>
      </c>
      <c r="C832" t="s">
        <v>807</v>
      </c>
      <c r="D832" t="s">
        <v>129</v>
      </c>
      <c r="E832">
        <v>7</v>
      </c>
      <c r="F832" t="s">
        <v>126</v>
      </c>
      <c r="G832" t="s">
        <v>2019</v>
      </c>
      <c r="H832" t="s">
        <v>126</v>
      </c>
      <c r="I832" t="s">
        <v>107</v>
      </c>
      <c r="J832" t="s">
        <v>131</v>
      </c>
      <c r="K832" t="s">
        <v>131</v>
      </c>
      <c r="L832" s="20">
        <v>43544</v>
      </c>
      <c r="M832" s="20">
        <v>43544</v>
      </c>
      <c r="N832" t="s">
        <v>2022</v>
      </c>
      <c r="O832">
        <v>6</v>
      </c>
      <c r="P832">
        <v>1</v>
      </c>
      <c r="Q832" s="20">
        <v>40257</v>
      </c>
      <c r="R832" t="s">
        <v>126</v>
      </c>
      <c r="S832" s="20">
        <v>41876</v>
      </c>
      <c r="T832">
        <v>1</v>
      </c>
      <c r="U832" s="20">
        <v>43544</v>
      </c>
      <c r="V832" t="s">
        <v>126</v>
      </c>
      <c r="W832">
        <v>0</v>
      </c>
      <c r="X832">
        <v>0</v>
      </c>
      <c r="Y832">
        <v>0</v>
      </c>
      <c r="Z832" t="str">
        <f>Tableau_Lancer_la_requête_à_partir_de_dbfin01[[#This Row],[CATEG_ISSUER]]</f>
        <v>Corporate</v>
      </c>
      <c r="AC832">
        <v>831</v>
      </c>
    </row>
    <row r="833" spans="1:29" x14ac:dyDescent="0.25">
      <c r="A833">
        <f t="shared" si="12"/>
        <v>832</v>
      </c>
      <c r="B833" t="s">
        <v>2023</v>
      </c>
      <c r="C833" t="s">
        <v>1239</v>
      </c>
      <c r="D833" t="s">
        <v>160</v>
      </c>
      <c r="E833">
        <v>10</v>
      </c>
      <c r="F833" t="s">
        <v>126</v>
      </c>
      <c r="G833" t="s">
        <v>2024</v>
      </c>
      <c r="H833" t="s">
        <v>126</v>
      </c>
      <c r="I833" t="s">
        <v>107</v>
      </c>
      <c r="J833" t="s">
        <v>131</v>
      </c>
      <c r="K833" t="s">
        <v>131</v>
      </c>
      <c r="L833" s="20">
        <v>43654</v>
      </c>
      <c r="M833" s="20">
        <v>43654</v>
      </c>
      <c r="N833" t="s">
        <v>2025</v>
      </c>
      <c r="O833">
        <v>3.375</v>
      </c>
      <c r="P833">
        <v>1</v>
      </c>
      <c r="Q833" s="20">
        <v>42193</v>
      </c>
      <c r="R833" t="s">
        <v>126</v>
      </c>
      <c r="S833" s="20">
        <v>41876</v>
      </c>
      <c r="T833">
        <v>1</v>
      </c>
      <c r="U833" s="20">
        <v>43654</v>
      </c>
      <c r="V833" t="s">
        <v>126</v>
      </c>
      <c r="W833">
        <v>0</v>
      </c>
      <c r="X833">
        <v>0</v>
      </c>
      <c r="Y833">
        <v>0</v>
      </c>
      <c r="Z833" t="str">
        <f>Tableau_Lancer_la_requête_à_partir_de_dbfin01[[#This Row],[CATEG_ISSUER]]</f>
        <v>Finance</v>
      </c>
      <c r="AC833">
        <v>832</v>
      </c>
    </row>
    <row r="834" spans="1:29" x14ac:dyDescent="0.25">
      <c r="A834">
        <f t="shared" ref="A834:A897" si="13">AC834</f>
        <v>833</v>
      </c>
      <c r="B834" t="s">
        <v>2026</v>
      </c>
      <c r="C834" t="s">
        <v>244</v>
      </c>
      <c r="D834" t="s">
        <v>129</v>
      </c>
      <c r="E834">
        <v>9</v>
      </c>
      <c r="F834" t="s">
        <v>126</v>
      </c>
      <c r="G834" t="s">
        <v>2027</v>
      </c>
      <c r="H834" t="s">
        <v>126</v>
      </c>
      <c r="I834" t="s">
        <v>107</v>
      </c>
      <c r="J834" t="s">
        <v>131</v>
      </c>
      <c r="K834" t="s">
        <v>131</v>
      </c>
      <c r="L834" s="20">
        <v>43655</v>
      </c>
      <c r="M834" s="20">
        <v>43655</v>
      </c>
      <c r="N834" t="s">
        <v>2028</v>
      </c>
      <c r="O834">
        <v>6.375</v>
      </c>
      <c r="P834">
        <v>1</v>
      </c>
      <c r="Q834" s="20">
        <v>40368</v>
      </c>
      <c r="R834" t="s">
        <v>126</v>
      </c>
      <c r="S834" s="20">
        <v>41876</v>
      </c>
      <c r="T834">
        <v>1</v>
      </c>
      <c r="U834" s="20">
        <v>43655</v>
      </c>
      <c r="V834" t="s">
        <v>126</v>
      </c>
      <c r="W834">
        <v>0</v>
      </c>
      <c r="X834">
        <v>0</v>
      </c>
      <c r="Y834">
        <v>0</v>
      </c>
      <c r="Z834" t="str">
        <f>Tableau_Lancer_la_requête_à_partir_de_dbfin01[[#This Row],[CATEG_ISSUER]]</f>
        <v>Corporate</v>
      </c>
      <c r="AC834">
        <v>833</v>
      </c>
    </row>
    <row r="835" spans="1:29" x14ac:dyDescent="0.25">
      <c r="A835">
        <f t="shared" si="13"/>
        <v>834</v>
      </c>
      <c r="B835" t="s">
        <v>2029</v>
      </c>
      <c r="C835" t="s">
        <v>244</v>
      </c>
      <c r="D835" t="s">
        <v>129</v>
      </c>
      <c r="E835">
        <v>9</v>
      </c>
      <c r="F835" t="s">
        <v>126</v>
      </c>
      <c r="G835" t="s">
        <v>2027</v>
      </c>
      <c r="H835" t="s">
        <v>126</v>
      </c>
      <c r="I835" t="s">
        <v>107</v>
      </c>
      <c r="J835" t="s">
        <v>131</v>
      </c>
      <c r="K835" t="s">
        <v>131</v>
      </c>
      <c r="L835" s="20">
        <v>42676</v>
      </c>
      <c r="M835" s="20">
        <v>42676</v>
      </c>
      <c r="N835" t="s">
        <v>2030</v>
      </c>
      <c r="O835">
        <v>4.375</v>
      </c>
      <c r="P835">
        <v>1</v>
      </c>
      <c r="Q835" s="20">
        <v>40484</v>
      </c>
      <c r="R835" t="s">
        <v>126</v>
      </c>
      <c r="S835" s="20">
        <v>41876</v>
      </c>
      <c r="T835">
        <v>1</v>
      </c>
      <c r="U835" s="20">
        <v>42676</v>
      </c>
      <c r="V835" t="s">
        <v>126</v>
      </c>
      <c r="W835">
        <v>0</v>
      </c>
      <c r="X835">
        <v>0</v>
      </c>
      <c r="Y835">
        <v>0</v>
      </c>
      <c r="Z835" t="str">
        <f>Tableau_Lancer_la_requête_à_partir_de_dbfin01[[#This Row],[CATEG_ISSUER]]</f>
        <v>Corporate</v>
      </c>
      <c r="AC835">
        <v>834</v>
      </c>
    </row>
    <row r="836" spans="1:29" x14ac:dyDescent="0.25">
      <c r="A836">
        <f t="shared" si="13"/>
        <v>835</v>
      </c>
      <c r="B836" t="s">
        <v>2031</v>
      </c>
      <c r="C836" t="s">
        <v>244</v>
      </c>
      <c r="D836" t="s">
        <v>129</v>
      </c>
      <c r="E836">
        <v>9</v>
      </c>
      <c r="F836" t="s">
        <v>126</v>
      </c>
      <c r="G836" t="s">
        <v>2027</v>
      </c>
      <c r="H836" t="s">
        <v>126</v>
      </c>
      <c r="I836" t="s">
        <v>107</v>
      </c>
      <c r="J836" t="s">
        <v>131</v>
      </c>
      <c r="K836" t="s">
        <v>131</v>
      </c>
      <c r="L836" s="20">
        <v>43857</v>
      </c>
      <c r="M836" s="20">
        <v>43857</v>
      </c>
      <c r="N836" t="s">
        <v>2032</v>
      </c>
      <c r="O836">
        <v>4.5</v>
      </c>
      <c r="P836">
        <v>1</v>
      </c>
      <c r="Q836" s="20">
        <v>40570</v>
      </c>
      <c r="R836" t="s">
        <v>126</v>
      </c>
      <c r="S836" s="20">
        <v>41876</v>
      </c>
      <c r="T836">
        <v>1</v>
      </c>
      <c r="U836" s="20">
        <v>43857</v>
      </c>
      <c r="V836" t="s">
        <v>126</v>
      </c>
      <c r="W836">
        <v>0</v>
      </c>
      <c r="X836">
        <v>0</v>
      </c>
      <c r="Y836">
        <v>0</v>
      </c>
      <c r="Z836" t="str">
        <f>Tableau_Lancer_la_requête_à_partir_de_dbfin01[[#This Row],[CATEG_ISSUER]]</f>
        <v>Corporate</v>
      </c>
      <c r="AC836">
        <v>835</v>
      </c>
    </row>
    <row r="837" spans="1:29" x14ac:dyDescent="0.25">
      <c r="A837">
        <f t="shared" si="13"/>
        <v>836</v>
      </c>
      <c r="B837" t="s">
        <v>2033</v>
      </c>
      <c r="C837" t="s">
        <v>244</v>
      </c>
      <c r="D837" t="s">
        <v>129</v>
      </c>
      <c r="E837">
        <v>9</v>
      </c>
      <c r="F837" t="s">
        <v>126</v>
      </c>
      <c r="G837" t="s">
        <v>2027</v>
      </c>
      <c r="H837" t="s">
        <v>126</v>
      </c>
      <c r="I837" t="s">
        <v>107</v>
      </c>
      <c r="J837" t="s">
        <v>131</v>
      </c>
      <c r="K837" t="s">
        <v>131</v>
      </c>
      <c r="L837" s="20">
        <v>42775</v>
      </c>
      <c r="M837" s="20">
        <v>42775</v>
      </c>
      <c r="N837" t="s">
        <v>2034</v>
      </c>
      <c r="O837">
        <v>5.625</v>
      </c>
      <c r="P837">
        <v>1</v>
      </c>
      <c r="Q837" s="20">
        <v>40948</v>
      </c>
      <c r="R837" t="s">
        <v>126</v>
      </c>
      <c r="S837" s="20">
        <v>41876</v>
      </c>
      <c r="T837">
        <v>1</v>
      </c>
      <c r="U837" s="20">
        <v>42775</v>
      </c>
      <c r="V837" t="s">
        <v>126</v>
      </c>
      <c r="W837">
        <v>0</v>
      </c>
      <c r="X837">
        <v>0</v>
      </c>
      <c r="Y837">
        <v>0</v>
      </c>
      <c r="Z837" t="str">
        <f>Tableau_Lancer_la_requête_à_partir_de_dbfin01[[#This Row],[CATEG_ISSUER]]</f>
        <v>Corporate</v>
      </c>
      <c r="AC837">
        <v>836</v>
      </c>
    </row>
    <row r="838" spans="1:29" x14ac:dyDescent="0.25">
      <c r="A838">
        <f t="shared" si="13"/>
        <v>837</v>
      </c>
      <c r="B838" t="s">
        <v>2035</v>
      </c>
      <c r="C838" t="s">
        <v>244</v>
      </c>
      <c r="D838" t="s">
        <v>129</v>
      </c>
      <c r="E838">
        <v>9</v>
      </c>
      <c r="F838" t="s">
        <v>126</v>
      </c>
      <c r="G838" t="s">
        <v>2027</v>
      </c>
      <c r="H838" t="s">
        <v>126</v>
      </c>
      <c r="I838" t="s">
        <v>107</v>
      </c>
      <c r="J838" t="s">
        <v>131</v>
      </c>
      <c r="K838" t="s">
        <v>131</v>
      </c>
      <c r="L838" s="20">
        <v>43609</v>
      </c>
      <c r="M838" s="20">
        <v>43609</v>
      </c>
      <c r="N838" t="s">
        <v>2036</v>
      </c>
      <c r="O838">
        <v>5.375</v>
      </c>
      <c r="P838">
        <v>1</v>
      </c>
      <c r="Q838" s="20">
        <v>41053</v>
      </c>
      <c r="R838" t="s">
        <v>126</v>
      </c>
      <c r="S838" s="20">
        <v>41876</v>
      </c>
      <c r="T838">
        <v>1</v>
      </c>
      <c r="U838" s="20">
        <v>43609</v>
      </c>
      <c r="V838" t="s">
        <v>126</v>
      </c>
      <c r="W838">
        <v>0</v>
      </c>
      <c r="X838">
        <v>0</v>
      </c>
      <c r="Y838">
        <v>0</v>
      </c>
      <c r="Z838" t="str">
        <f>Tableau_Lancer_la_requête_à_partir_de_dbfin01[[#This Row],[CATEG_ISSUER]]</f>
        <v>Corporate</v>
      </c>
      <c r="AC838">
        <v>837</v>
      </c>
    </row>
    <row r="839" spans="1:29" x14ac:dyDescent="0.25">
      <c r="A839">
        <f t="shared" si="13"/>
        <v>838</v>
      </c>
      <c r="B839" t="s">
        <v>2037</v>
      </c>
      <c r="C839" t="s">
        <v>244</v>
      </c>
      <c r="D839" t="s">
        <v>129</v>
      </c>
      <c r="E839">
        <v>9</v>
      </c>
      <c r="F839" t="s">
        <v>126</v>
      </c>
      <c r="G839" t="s">
        <v>2027</v>
      </c>
      <c r="H839" t="s">
        <v>126</v>
      </c>
      <c r="I839" t="s">
        <v>107</v>
      </c>
      <c r="J839" t="s">
        <v>131</v>
      </c>
      <c r="K839" t="s">
        <v>131</v>
      </c>
      <c r="L839" s="20">
        <v>43144</v>
      </c>
      <c r="M839" s="20">
        <v>43144</v>
      </c>
      <c r="N839" t="s">
        <v>2038</v>
      </c>
      <c r="O839">
        <v>5</v>
      </c>
      <c r="P839">
        <v>1</v>
      </c>
      <c r="Q839" s="20">
        <v>41318</v>
      </c>
      <c r="R839" t="s">
        <v>126</v>
      </c>
      <c r="S839" s="20">
        <v>41876</v>
      </c>
      <c r="T839">
        <v>1</v>
      </c>
      <c r="U839" s="20">
        <v>43144</v>
      </c>
      <c r="V839" t="s">
        <v>126</v>
      </c>
      <c r="W839">
        <v>0</v>
      </c>
      <c r="X839">
        <v>0</v>
      </c>
      <c r="Y839">
        <v>0</v>
      </c>
      <c r="Z839" t="str">
        <f>Tableau_Lancer_la_requête_à_partir_de_dbfin01[[#This Row],[CATEG_ISSUER]]</f>
        <v>Corporate</v>
      </c>
      <c r="AC839">
        <v>838</v>
      </c>
    </row>
    <row r="840" spans="1:29" x14ac:dyDescent="0.25">
      <c r="A840">
        <f t="shared" si="13"/>
        <v>839</v>
      </c>
      <c r="B840" t="s">
        <v>2039</v>
      </c>
      <c r="C840" t="s">
        <v>244</v>
      </c>
      <c r="D840" t="s">
        <v>129</v>
      </c>
      <c r="E840">
        <v>9</v>
      </c>
      <c r="F840" t="s">
        <v>126</v>
      </c>
      <c r="G840" t="s">
        <v>2027</v>
      </c>
      <c r="H840" t="s">
        <v>126</v>
      </c>
      <c r="I840" t="s">
        <v>107</v>
      </c>
      <c r="J840" t="s">
        <v>131</v>
      </c>
      <c r="K840" t="s">
        <v>131</v>
      </c>
      <c r="L840" s="20">
        <v>43857</v>
      </c>
      <c r="M840" s="20">
        <v>43857</v>
      </c>
      <c r="N840" t="s">
        <v>2040</v>
      </c>
      <c r="O840">
        <v>6</v>
      </c>
      <c r="P840">
        <v>1</v>
      </c>
      <c r="Q840" s="20">
        <v>41301</v>
      </c>
      <c r="R840" t="s">
        <v>126</v>
      </c>
      <c r="S840" s="20">
        <v>41876</v>
      </c>
      <c r="T840">
        <v>1</v>
      </c>
      <c r="U840" s="20">
        <v>43857</v>
      </c>
      <c r="V840" t="s">
        <v>126</v>
      </c>
      <c r="W840">
        <v>0</v>
      </c>
      <c r="X840">
        <v>0</v>
      </c>
      <c r="Y840">
        <v>0</v>
      </c>
      <c r="Z840" t="str">
        <f>Tableau_Lancer_la_requête_à_partir_de_dbfin01[[#This Row],[CATEG_ISSUER]]</f>
        <v>Corporate</v>
      </c>
      <c r="AC840">
        <v>839</v>
      </c>
    </row>
    <row r="841" spans="1:29" x14ac:dyDescent="0.25">
      <c r="A841">
        <f t="shared" si="13"/>
        <v>840</v>
      </c>
      <c r="B841" t="s">
        <v>2041</v>
      </c>
      <c r="C841" t="s">
        <v>244</v>
      </c>
      <c r="D841" t="s">
        <v>129</v>
      </c>
      <c r="E841">
        <v>9</v>
      </c>
      <c r="F841" t="s">
        <v>126</v>
      </c>
      <c r="G841" t="s">
        <v>2027</v>
      </c>
      <c r="H841" t="s">
        <v>126</v>
      </c>
      <c r="I841" t="s">
        <v>107</v>
      </c>
      <c r="J841" t="s">
        <v>131</v>
      </c>
      <c r="K841" t="s">
        <v>131</v>
      </c>
      <c r="L841" s="20">
        <v>42849</v>
      </c>
      <c r="M841" s="20">
        <v>42849</v>
      </c>
      <c r="N841" t="s">
        <v>2042</v>
      </c>
      <c r="O841">
        <v>4.125</v>
      </c>
      <c r="P841">
        <v>1</v>
      </c>
      <c r="Q841" s="20">
        <v>41388</v>
      </c>
      <c r="R841" t="s">
        <v>126</v>
      </c>
      <c r="S841" s="20">
        <v>41876</v>
      </c>
      <c r="T841">
        <v>1</v>
      </c>
      <c r="U841" s="20">
        <v>42849</v>
      </c>
      <c r="V841" t="s">
        <v>126</v>
      </c>
      <c r="W841">
        <v>0</v>
      </c>
      <c r="X841">
        <v>0</v>
      </c>
      <c r="Y841">
        <v>0</v>
      </c>
      <c r="Z841" t="str">
        <f>Tableau_Lancer_la_requête_à_partir_de_dbfin01[[#This Row],[CATEG_ISSUER]]</f>
        <v>Corporate</v>
      </c>
      <c r="AC841">
        <v>840</v>
      </c>
    </row>
    <row r="842" spans="1:29" x14ac:dyDescent="0.25">
      <c r="A842">
        <f t="shared" si="13"/>
        <v>841</v>
      </c>
      <c r="B842" t="s">
        <v>2043</v>
      </c>
      <c r="C842" t="s">
        <v>244</v>
      </c>
      <c r="D842" t="s">
        <v>129</v>
      </c>
      <c r="E842">
        <v>9</v>
      </c>
      <c r="F842" t="s">
        <v>126</v>
      </c>
      <c r="G842" t="s">
        <v>2027</v>
      </c>
      <c r="H842" t="s">
        <v>126</v>
      </c>
      <c r="I842" t="s">
        <v>107</v>
      </c>
      <c r="J842" t="s">
        <v>131</v>
      </c>
      <c r="K842" t="s">
        <v>131</v>
      </c>
      <c r="L842" s="20">
        <v>42850</v>
      </c>
      <c r="M842" s="20">
        <v>42850</v>
      </c>
      <c r="N842" t="s">
        <v>2044</v>
      </c>
      <c r="O842">
        <v>2.31</v>
      </c>
      <c r="P842">
        <v>1</v>
      </c>
      <c r="Q842" s="20">
        <v>41754</v>
      </c>
      <c r="R842" t="s">
        <v>126</v>
      </c>
      <c r="S842" s="20">
        <v>41876</v>
      </c>
      <c r="T842">
        <v>1</v>
      </c>
      <c r="U842" s="20">
        <v>42850</v>
      </c>
      <c r="V842" t="s">
        <v>126</v>
      </c>
      <c r="W842">
        <v>0</v>
      </c>
      <c r="X842">
        <v>0</v>
      </c>
      <c r="Y842">
        <v>0</v>
      </c>
      <c r="Z842" t="str">
        <f>Tableau_Lancer_la_requête_à_partir_de_dbfin01[[#This Row],[CATEG_ISSUER]]</f>
        <v>Corporate</v>
      </c>
      <c r="AC842">
        <v>841</v>
      </c>
    </row>
    <row r="843" spans="1:29" x14ac:dyDescent="0.25">
      <c r="A843">
        <f t="shared" si="13"/>
        <v>842</v>
      </c>
      <c r="B843" t="s">
        <v>2045</v>
      </c>
      <c r="C843" t="s">
        <v>717</v>
      </c>
      <c r="D843" t="s">
        <v>129</v>
      </c>
      <c r="E843">
        <v>11</v>
      </c>
      <c r="F843" t="s">
        <v>126</v>
      </c>
      <c r="G843" t="s">
        <v>718</v>
      </c>
      <c r="H843" t="s">
        <v>126</v>
      </c>
      <c r="I843" t="s">
        <v>107</v>
      </c>
      <c r="J843" t="s">
        <v>131</v>
      </c>
      <c r="K843" t="s">
        <v>131</v>
      </c>
      <c r="L843" s="20">
        <v>42816</v>
      </c>
      <c r="M843" s="20">
        <v>42816</v>
      </c>
      <c r="N843" t="s">
        <v>2046</v>
      </c>
      <c r="O843">
        <v>5.1360000000000001</v>
      </c>
      <c r="P843">
        <v>1</v>
      </c>
      <c r="Q843" s="20">
        <v>39163</v>
      </c>
      <c r="R843" t="s">
        <v>126</v>
      </c>
      <c r="S843" s="20">
        <v>41876</v>
      </c>
      <c r="T843">
        <v>1</v>
      </c>
      <c r="U843" s="20">
        <v>42816</v>
      </c>
      <c r="V843" t="s">
        <v>126</v>
      </c>
      <c r="W843">
        <v>0</v>
      </c>
      <c r="X843">
        <v>0</v>
      </c>
      <c r="Y843">
        <v>0</v>
      </c>
      <c r="Z843" t="str">
        <f>Tableau_Lancer_la_requête_à_partir_de_dbfin01[[#This Row],[CATEG_ISSUER]]</f>
        <v>Corporate</v>
      </c>
      <c r="AC843">
        <v>842</v>
      </c>
    </row>
    <row r="844" spans="1:29" x14ac:dyDescent="0.25">
      <c r="A844">
        <f t="shared" si="13"/>
        <v>843</v>
      </c>
      <c r="B844" t="s">
        <v>2047</v>
      </c>
      <c r="C844" t="s">
        <v>717</v>
      </c>
      <c r="D844" t="s">
        <v>129</v>
      </c>
      <c r="E844">
        <v>11</v>
      </c>
      <c r="F844" t="s">
        <v>126</v>
      </c>
      <c r="G844" t="s">
        <v>718</v>
      </c>
      <c r="H844" t="s">
        <v>126</v>
      </c>
      <c r="I844" t="s">
        <v>107</v>
      </c>
      <c r="J844" t="s">
        <v>131</v>
      </c>
      <c r="K844" t="s">
        <v>131</v>
      </c>
      <c r="L844" s="20">
        <v>43041</v>
      </c>
      <c r="M844" s="20">
        <v>43041</v>
      </c>
      <c r="N844" t="s">
        <v>2048</v>
      </c>
      <c r="O844">
        <v>5.44</v>
      </c>
      <c r="P844">
        <v>1</v>
      </c>
      <c r="Q844" s="20">
        <v>39388</v>
      </c>
      <c r="R844" t="s">
        <v>126</v>
      </c>
      <c r="S844" s="20">
        <v>41876</v>
      </c>
      <c r="T844">
        <v>1</v>
      </c>
      <c r="U844" s="20">
        <v>43041</v>
      </c>
      <c r="V844" t="s">
        <v>126</v>
      </c>
      <c r="W844">
        <v>0</v>
      </c>
      <c r="X844">
        <v>0</v>
      </c>
      <c r="Y844">
        <v>0</v>
      </c>
      <c r="Z844" t="str">
        <f>Tableau_Lancer_la_requête_à_partir_de_dbfin01[[#This Row],[CATEG_ISSUER]]</f>
        <v>Corporate</v>
      </c>
      <c r="AC844">
        <v>843</v>
      </c>
    </row>
    <row r="845" spans="1:29" x14ac:dyDescent="0.25">
      <c r="A845">
        <f t="shared" si="13"/>
        <v>844</v>
      </c>
      <c r="B845" t="s">
        <v>2049</v>
      </c>
      <c r="C845" t="s">
        <v>717</v>
      </c>
      <c r="D845" t="s">
        <v>129</v>
      </c>
      <c r="E845">
        <v>11</v>
      </c>
      <c r="F845" t="s">
        <v>126</v>
      </c>
      <c r="G845" t="s">
        <v>718</v>
      </c>
      <c r="H845" t="s">
        <v>126</v>
      </c>
      <c r="I845" t="s">
        <v>107</v>
      </c>
      <c r="J845" t="s">
        <v>131</v>
      </c>
      <c r="K845" t="s">
        <v>131</v>
      </c>
      <c r="L845" s="20">
        <v>43144</v>
      </c>
      <c r="M845" s="20">
        <v>43144</v>
      </c>
      <c r="N845" t="s">
        <v>2050</v>
      </c>
      <c r="O845">
        <v>6.6050000000000004</v>
      </c>
      <c r="P845">
        <v>1</v>
      </c>
      <c r="Q845" s="20">
        <v>39491</v>
      </c>
      <c r="R845" t="s">
        <v>126</v>
      </c>
      <c r="S845" s="20">
        <v>41876</v>
      </c>
      <c r="T845">
        <v>1</v>
      </c>
      <c r="U845" s="20">
        <v>43144</v>
      </c>
      <c r="V845" t="s">
        <v>126</v>
      </c>
      <c r="W845">
        <v>0</v>
      </c>
      <c r="X845">
        <v>0</v>
      </c>
      <c r="Y845">
        <v>0</v>
      </c>
      <c r="Z845" t="str">
        <f>Tableau_Lancer_la_requête_à_partir_de_dbfin01[[#This Row],[CATEG_ISSUER]]</f>
        <v>Corporate</v>
      </c>
      <c r="AC845">
        <v>844</v>
      </c>
    </row>
    <row r="846" spans="1:29" x14ac:dyDescent="0.25">
      <c r="A846">
        <f t="shared" si="13"/>
        <v>845</v>
      </c>
      <c r="B846" t="s">
        <v>2051</v>
      </c>
      <c r="C846" t="s">
        <v>717</v>
      </c>
      <c r="D846" t="s">
        <v>129</v>
      </c>
      <c r="E846">
        <v>11</v>
      </c>
      <c r="F846" t="s">
        <v>126</v>
      </c>
      <c r="G846" t="s">
        <v>718</v>
      </c>
      <c r="H846" t="s">
        <v>126</v>
      </c>
      <c r="I846" t="s">
        <v>107</v>
      </c>
      <c r="J846" t="s">
        <v>131</v>
      </c>
      <c r="K846" t="s">
        <v>131</v>
      </c>
      <c r="L846" s="20">
        <v>42809</v>
      </c>
      <c r="M846" s="20">
        <v>42809</v>
      </c>
      <c r="N846" t="s">
        <v>2052</v>
      </c>
      <c r="O846">
        <v>3.7549999999999999</v>
      </c>
      <c r="P846">
        <v>1</v>
      </c>
      <c r="Q846" s="20">
        <v>41348</v>
      </c>
      <c r="R846" t="s">
        <v>126</v>
      </c>
      <c r="S846" s="20">
        <v>41876</v>
      </c>
      <c r="T846">
        <v>1</v>
      </c>
      <c r="U846" s="20">
        <v>42809</v>
      </c>
      <c r="V846" t="s">
        <v>126</v>
      </c>
      <c r="W846">
        <v>0</v>
      </c>
      <c r="X846">
        <v>0</v>
      </c>
      <c r="Y846">
        <v>0</v>
      </c>
      <c r="Z846" t="str">
        <f>Tableau_Lancer_la_requête_à_partir_de_dbfin01[[#This Row],[CATEG_ISSUER]]</f>
        <v>Corporate</v>
      </c>
      <c r="AC846">
        <v>845</v>
      </c>
    </row>
    <row r="847" spans="1:29" x14ac:dyDescent="0.25">
      <c r="A847">
        <f t="shared" si="13"/>
        <v>846</v>
      </c>
      <c r="B847" t="s">
        <v>2053</v>
      </c>
      <c r="C847" t="s">
        <v>717</v>
      </c>
      <c r="D847" t="s">
        <v>129</v>
      </c>
      <c r="E847">
        <v>11</v>
      </c>
      <c r="F847" t="s">
        <v>126</v>
      </c>
      <c r="G847" t="s">
        <v>718</v>
      </c>
      <c r="H847" t="s">
        <v>126</v>
      </c>
      <c r="I847" t="s">
        <v>107</v>
      </c>
      <c r="J847" t="s">
        <v>131</v>
      </c>
      <c r="K847" t="s">
        <v>131</v>
      </c>
      <c r="L847" s="20">
        <v>43306</v>
      </c>
      <c r="M847" s="20">
        <v>43306</v>
      </c>
      <c r="N847" t="s">
        <v>2054</v>
      </c>
      <c r="O847">
        <v>3.7</v>
      </c>
      <c r="P847">
        <v>1</v>
      </c>
      <c r="Q847" s="20">
        <v>41845</v>
      </c>
      <c r="R847" t="s">
        <v>126</v>
      </c>
      <c r="S847" s="20">
        <v>41876</v>
      </c>
      <c r="T847">
        <v>1</v>
      </c>
      <c r="U847" s="20">
        <v>43306</v>
      </c>
      <c r="V847" t="s">
        <v>126</v>
      </c>
      <c r="W847">
        <v>0</v>
      </c>
      <c r="X847">
        <v>0</v>
      </c>
      <c r="Y847">
        <v>0</v>
      </c>
      <c r="Z847" t="str">
        <f>Tableau_Lancer_la_requête_à_partir_de_dbfin01[[#This Row],[CATEG_ISSUER]]</f>
        <v>Corporate</v>
      </c>
      <c r="AC847">
        <v>846</v>
      </c>
    </row>
    <row r="848" spans="1:29" x14ac:dyDescent="0.25">
      <c r="A848">
        <f t="shared" si="13"/>
        <v>847</v>
      </c>
      <c r="B848" t="s">
        <v>2055</v>
      </c>
      <c r="C848" t="s">
        <v>122</v>
      </c>
      <c r="D848" t="s">
        <v>129</v>
      </c>
      <c r="E848">
        <v>9</v>
      </c>
      <c r="F848" t="s">
        <v>126</v>
      </c>
      <c r="G848" t="s">
        <v>2056</v>
      </c>
      <c r="H848" t="s">
        <v>126</v>
      </c>
      <c r="I848" t="s">
        <v>107</v>
      </c>
      <c r="J848" t="s">
        <v>131</v>
      </c>
      <c r="K848" t="s">
        <v>131</v>
      </c>
      <c r="L848" s="20">
        <v>43806</v>
      </c>
      <c r="M848" s="20">
        <v>43806</v>
      </c>
      <c r="N848" t="s">
        <v>2057</v>
      </c>
      <c r="O848">
        <v>2.375</v>
      </c>
      <c r="P848">
        <v>1</v>
      </c>
      <c r="Q848" s="20">
        <v>41615</v>
      </c>
      <c r="R848" t="s">
        <v>126</v>
      </c>
      <c r="S848" s="20">
        <v>41876</v>
      </c>
      <c r="T848">
        <v>1</v>
      </c>
      <c r="U848" s="20">
        <v>43806</v>
      </c>
      <c r="V848" t="s">
        <v>126</v>
      </c>
      <c r="W848">
        <v>0</v>
      </c>
      <c r="X848">
        <v>0</v>
      </c>
      <c r="Y848">
        <v>0</v>
      </c>
      <c r="Z848" t="str">
        <f>Tableau_Lancer_la_requête_à_partir_de_dbfin01[[#This Row],[CATEG_ISSUER]]</f>
        <v>Corporate</v>
      </c>
      <c r="AC848">
        <v>847</v>
      </c>
    </row>
    <row r="849" spans="1:29" x14ac:dyDescent="0.25">
      <c r="A849">
        <f t="shared" si="13"/>
        <v>848</v>
      </c>
      <c r="B849" t="s">
        <v>2058</v>
      </c>
      <c r="C849" t="s">
        <v>110</v>
      </c>
      <c r="D849" t="s">
        <v>129</v>
      </c>
      <c r="E849">
        <v>9</v>
      </c>
      <c r="F849" t="s">
        <v>126</v>
      </c>
      <c r="G849" t="s">
        <v>2059</v>
      </c>
      <c r="H849" t="s">
        <v>126</v>
      </c>
      <c r="I849" t="s">
        <v>107</v>
      </c>
      <c r="J849" t="s">
        <v>131</v>
      </c>
      <c r="K849" t="s">
        <v>131</v>
      </c>
      <c r="L849" s="20">
        <v>43605</v>
      </c>
      <c r="M849" s="20">
        <v>43605</v>
      </c>
      <c r="N849" t="s">
        <v>2060</v>
      </c>
      <c r="O849">
        <v>4.375</v>
      </c>
      <c r="P849">
        <v>1</v>
      </c>
      <c r="Q849" s="20">
        <v>40318</v>
      </c>
      <c r="R849" t="s">
        <v>126</v>
      </c>
      <c r="S849" s="20">
        <v>41876</v>
      </c>
      <c r="T849">
        <v>1</v>
      </c>
      <c r="U849" s="20">
        <v>43605</v>
      </c>
      <c r="V849" t="s">
        <v>126</v>
      </c>
      <c r="W849">
        <v>0</v>
      </c>
      <c r="X849">
        <v>0</v>
      </c>
      <c r="Y849">
        <v>0</v>
      </c>
      <c r="Z849" t="str">
        <f>Tableau_Lancer_la_requête_à_partir_de_dbfin01[[#This Row],[CATEG_ISSUER]]</f>
        <v>Corporate</v>
      </c>
      <c r="AC849">
        <v>848</v>
      </c>
    </row>
    <row r="850" spans="1:29" x14ac:dyDescent="0.25">
      <c r="A850">
        <f t="shared" si="13"/>
        <v>849</v>
      </c>
      <c r="B850" t="s">
        <v>2061</v>
      </c>
      <c r="C850" t="s">
        <v>128</v>
      </c>
      <c r="D850" t="s">
        <v>160</v>
      </c>
      <c r="E850">
        <v>2</v>
      </c>
      <c r="F850" t="s">
        <v>126</v>
      </c>
      <c r="G850" t="s">
        <v>777</v>
      </c>
      <c r="H850" t="s">
        <v>126</v>
      </c>
      <c r="I850" t="s">
        <v>107</v>
      </c>
      <c r="J850" t="s">
        <v>131</v>
      </c>
      <c r="K850" t="s">
        <v>131</v>
      </c>
      <c r="L850" s="20">
        <v>42670</v>
      </c>
      <c r="M850" s="20">
        <v>42670</v>
      </c>
      <c r="N850" t="s">
        <v>2062</v>
      </c>
      <c r="O850">
        <v>4.125</v>
      </c>
      <c r="P850">
        <v>1</v>
      </c>
      <c r="Q850" s="20">
        <v>39382</v>
      </c>
      <c r="R850" t="s">
        <v>126</v>
      </c>
      <c r="S850" s="20">
        <v>41876</v>
      </c>
      <c r="T850">
        <v>1</v>
      </c>
      <c r="U850" s="20">
        <v>42670</v>
      </c>
      <c r="V850" t="s">
        <v>126</v>
      </c>
      <c r="W850">
        <v>0</v>
      </c>
      <c r="X850">
        <v>0</v>
      </c>
      <c r="Y850">
        <v>0</v>
      </c>
      <c r="Z850" t="str">
        <f>Tableau_Lancer_la_requête_à_partir_de_dbfin01[[#This Row],[CATEG_ISSUER]]</f>
        <v>Finance</v>
      </c>
      <c r="AC850">
        <v>849</v>
      </c>
    </row>
    <row r="851" spans="1:29" x14ac:dyDescent="0.25">
      <c r="A851">
        <f t="shared" si="13"/>
        <v>850</v>
      </c>
      <c r="B851" t="s">
        <v>2063</v>
      </c>
      <c r="C851" t="s">
        <v>128</v>
      </c>
      <c r="D851" t="s">
        <v>160</v>
      </c>
      <c r="E851">
        <v>5</v>
      </c>
      <c r="F851" t="s">
        <v>126</v>
      </c>
      <c r="G851" t="s">
        <v>2064</v>
      </c>
      <c r="H851" t="s">
        <v>126</v>
      </c>
      <c r="I851" t="s">
        <v>107</v>
      </c>
      <c r="J851" t="s">
        <v>131</v>
      </c>
      <c r="K851" t="s">
        <v>131</v>
      </c>
      <c r="L851" s="20">
        <v>61255</v>
      </c>
      <c r="M851" s="20">
        <v>42993</v>
      </c>
      <c r="N851" t="s">
        <v>2065</v>
      </c>
      <c r="O851">
        <v>5.5</v>
      </c>
      <c r="P851">
        <v>1</v>
      </c>
      <c r="Q851" s="20">
        <v>39706</v>
      </c>
      <c r="R851" t="s">
        <v>126</v>
      </c>
      <c r="S851" s="20">
        <v>41876</v>
      </c>
      <c r="T851">
        <v>1</v>
      </c>
      <c r="U851" s="20">
        <v>42993</v>
      </c>
      <c r="V851" t="s">
        <v>164</v>
      </c>
      <c r="W851">
        <v>0</v>
      </c>
      <c r="X851">
        <v>0</v>
      </c>
      <c r="Y851">
        <v>0</v>
      </c>
      <c r="Z851" t="str">
        <f>Tableau_Lancer_la_requête_à_partir_de_dbfin01[[#This Row],[CATEG_ISSUER]]</f>
        <v>Finance</v>
      </c>
      <c r="AC851">
        <v>850</v>
      </c>
    </row>
    <row r="852" spans="1:29" x14ac:dyDescent="0.25">
      <c r="A852">
        <f t="shared" si="13"/>
        <v>851</v>
      </c>
      <c r="B852" t="s">
        <v>2066</v>
      </c>
      <c r="C852" t="s">
        <v>128</v>
      </c>
      <c r="D852" t="s">
        <v>160</v>
      </c>
      <c r="E852">
        <v>2</v>
      </c>
      <c r="F852" t="s">
        <v>126</v>
      </c>
      <c r="G852" t="s">
        <v>2067</v>
      </c>
      <c r="H852" t="s">
        <v>126</v>
      </c>
      <c r="I852" t="s">
        <v>107</v>
      </c>
      <c r="J852" t="s">
        <v>131</v>
      </c>
      <c r="K852" t="s">
        <v>131</v>
      </c>
      <c r="L852" s="20">
        <v>43116</v>
      </c>
      <c r="M852" s="20">
        <v>43116</v>
      </c>
      <c r="N852" t="s">
        <v>2068</v>
      </c>
      <c r="O852">
        <v>5.375</v>
      </c>
      <c r="P852">
        <v>1</v>
      </c>
      <c r="Q852" s="20">
        <v>39829</v>
      </c>
      <c r="R852" t="s">
        <v>126</v>
      </c>
      <c r="S852" s="20">
        <v>41876</v>
      </c>
      <c r="T852">
        <v>1</v>
      </c>
      <c r="U852" s="20">
        <v>43116</v>
      </c>
      <c r="V852" t="s">
        <v>126</v>
      </c>
      <c r="W852">
        <v>0</v>
      </c>
      <c r="X852">
        <v>0</v>
      </c>
      <c r="Y852">
        <v>0</v>
      </c>
      <c r="Z852" t="str">
        <f>Tableau_Lancer_la_requête_à_partir_de_dbfin01[[#This Row],[CATEG_ISSUER]]</f>
        <v>Finance</v>
      </c>
      <c r="AC852">
        <v>851</v>
      </c>
    </row>
    <row r="853" spans="1:29" x14ac:dyDescent="0.25">
      <c r="A853">
        <f t="shared" si="13"/>
        <v>852</v>
      </c>
      <c r="B853" t="s">
        <v>2069</v>
      </c>
      <c r="C853" t="s">
        <v>128</v>
      </c>
      <c r="D853" t="s">
        <v>160</v>
      </c>
      <c r="E853">
        <v>2</v>
      </c>
      <c r="F853" t="s">
        <v>126</v>
      </c>
      <c r="G853" t="s">
        <v>2067</v>
      </c>
      <c r="H853" t="s">
        <v>126</v>
      </c>
      <c r="I853" t="s">
        <v>107</v>
      </c>
      <c r="J853" t="s">
        <v>131</v>
      </c>
      <c r="K853" t="s">
        <v>131</v>
      </c>
      <c r="L853" s="20">
        <v>43480</v>
      </c>
      <c r="M853" s="20">
        <v>43480</v>
      </c>
      <c r="N853" t="s">
        <v>2070</v>
      </c>
      <c r="O853">
        <v>6</v>
      </c>
      <c r="P853">
        <v>1</v>
      </c>
      <c r="Q853" s="20">
        <v>39828</v>
      </c>
      <c r="R853" t="s">
        <v>126</v>
      </c>
      <c r="S853" s="20">
        <v>41876</v>
      </c>
      <c r="T853">
        <v>1</v>
      </c>
      <c r="U853" s="20">
        <v>43480</v>
      </c>
      <c r="V853" t="s">
        <v>126</v>
      </c>
      <c r="W853">
        <v>0</v>
      </c>
      <c r="X853">
        <v>0</v>
      </c>
      <c r="Y853">
        <v>0</v>
      </c>
      <c r="Z853" t="str">
        <f>Tableau_Lancer_la_requête_à_partir_de_dbfin01[[#This Row],[CATEG_ISSUER]]</f>
        <v>Finance</v>
      </c>
      <c r="AC853">
        <v>852</v>
      </c>
    </row>
    <row r="854" spans="1:29" x14ac:dyDescent="0.25">
      <c r="A854">
        <f t="shared" si="13"/>
        <v>853</v>
      </c>
      <c r="B854" t="s">
        <v>2071</v>
      </c>
      <c r="C854" t="s">
        <v>128</v>
      </c>
      <c r="D854" t="s">
        <v>160</v>
      </c>
      <c r="E854">
        <v>2</v>
      </c>
      <c r="F854" t="s">
        <v>126</v>
      </c>
      <c r="G854" t="s">
        <v>2067</v>
      </c>
      <c r="H854" t="s">
        <v>126</v>
      </c>
      <c r="I854" t="s">
        <v>107</v>
      </c>
      <c r="J854" t="s">
        <v>131</v>
      </c>
      <c r="K854" t="s">
        <v>131</v>
      </c>
      <c r="L854" s="20">
        <v>43853</v>
      </c>
      <c r="M854" s="20">
        <v>43853</v>
      </c>
      <c r="N854" t="s">
        <v>2072</v>
      </c>
      <c r="O854">
        <v>5.375</v>
      </c>
      <c r="P854">
        <v>1</v>
      </c>
      <c r="Q854" s="20">
        <v>40566</v>
      </c>
      <c r="R854" t="s">
        <v>126</v>
      </c>
      <c r="S854" s="20">
        <v>41876</v>
      </c>
      <c r="T854">
        <v>1</v>
      </c>
      <c r="U854" s="20">
        <v>43853</v>
      </c>
      <c r="V854" t="s">
        <v>126</v>
      </c>
      <c r="W854">
        <v>0</v>
      </c>
      <c r="X854">
        <v>0</v>
      </c>
      <c r="Y854">
        <v>0</v>
      </c>
      <c r="Z854" t="str">
        <f>Tableau_Lancer_la_requête_à_partir_de_dbfin01[[#This Row],[CATEG_ISSUER]]</f>
        <v>Finance</v>
      </c>
      <c r="AC854">
        <v>853</v>
      </c>
    </row>
    <row r="855" spans="1:29" x14ac:dyDescent="0.25">
      <c r="A855">
        <f t="shared" si="13"/>
        <v>854</v>
      </c>
      <c r="B855" t="s">
        <v>2073</v>
      </c>
      <c r="C855" t="s">
        <v>128</v>
      </c>
      <c r="D855" t="s">
        <v>160</v>
      </c>
      <c r="E855">
        <v>2</v>
      </c>
      <c r="F855" t="s">
        <v>126</v>
      </c>
      <c r="G855" t="s">
        <v>2067</v>
      </c>
      <c r="H855" t="s">
        <v>126</v>
      </c>
      <c r="I855" t="s">
        <v>107</v>
      </c>
      <c r="J855" t="s">
        <v>131</v>
      </c>
      <c r="K855" t="s">
        <v>131</v>
      </c>
      <c r="L855" s="20">
        <v>42795</v>
      </c>
      <c r="M855" s="20">
        <v>42795</v>
      </c>
      <c r="N855" t="s">
        <v>2074</v>
      </c>
      <c r="O855">
        <v>4.25</v>
      </c>
      <c r="P855">
        <v>1</v>
      </c>
      <c r="Q855" s="20">
        <v>40603</v>
      </c>
      <c r="R855" t="s">
        <v>126</v>
      </c>
      <c r="S855" s="20">
        <v>41876</v>
      </c>
      <c r="T855">
        <v>1</v>
      </c>
      <c r="U855" s="20">
        <v>42795</v>
      </c>
      <c r="V855" t="s">
        <v>126</v>
      </c>
      <c r="W855">
        <v>0</v>
      </c>
      <c r="X855">
        <v>0</v>
      </c>
      <c r="Y855">
        <v>0</v>
      </c>
      <c r="Z855" t="str">
        <f>Tableau_Lancer_la_requête_à_partir_de_dbfin01[[#This Row],[CATEG_ISSUER]]</f>
        <v>Finance</v>
      </c>
      <c r="AC855">
        <v>854</v>
      </c>
    </row>
    <row r="856" spans="1:29" x14ac:dyDescent="0.25">
      <c r="A856">
        <f t="shared" si="13"/>
        <v>855</v>
      </c>
      <c r="B856" t="s">
        <v>2075</v>
      </c>
      <c r="C856" t="s">
        <v>128</v>
      </c>
      <c r="D856" t="s">
        <v>160</v>
      </c>
      <c r="E856">
        <v>5</v>
      </c>
      <c r="F856" t="s">
        <v>126</v>
      </c>
      <c r="G856" t="s">
        <v>2067</v>
      </c>
      <c r="H856" t="s">
        <v>126</v>
      </c>
      <c r="I856" t="s">
        <v>107</v>
      </c>
      <c r="J856" t="s">
        <v>131</v>
      </c>
      <c r="K856" t="s">
        <v>131</v>
      </c>
      <c r="L856" s="20">
        <v>61255</v>
      </c>
      <c r="M856" s="20">
        <v>42993</v>
      </c>
      <c r="N856" t="s">
        <v>2065</v>
      </c>
      <c r="O856">
        <v>5.5</v>
      </c>
      <c r="P856">
        <v>1</v>
      </c>
      <c r="Q856" s="20">
        <v>40436</v>
      </c>
      <c r="R856" t="s">
        <v>126</v>
      </c>
      <c r="S856" s="20">
        <v>41876</v>
      </c>
      <c r="T856">
        <v>1</v>
      </c>
      <c r="U856" s="20">
        <v>42993</v>
      </c>
      <c r="V856" t="s">
        <v>164</v>
      </c>
      <c r="W856">
        <v>0</v>
      </c>
      <c r="X856">
        <v>0</v>
      </c>
      <c r="Y856">
        <v>0</v>
      </c>
      <c r="Z856" t="str">
        <f>Tableau_Lancer_la_requête_à_partir_de_dbfin01[[#This Row],[CATEG_ISSUER]]</f>
        <v>Finance</v>
      </c>
      <c r="AC856">
        <v>855</v>
      </c>
    </row>
    <row r="857" spans="1:29" x14ac:dyDescent="0.25">
      <c r="A857">
        <f t="shared" si="13"/>
        <v>856</v>
      </c>
      <c r="B857" t="s">
        <v>2076</v>
      </c>
      <c r="C857" t="s">
        <v>128</v>
      </c>
      <c r="D857" t="s">
        <v>160</v>
      </c>
      <c r="E857">
        <v>5</v>
      </c>
      <c r="F857" t="s">
        <v>126</v>
      </c>
      <c r="G857" t="s">
        <v>2067</v>
      </c>
      <c r="H857" t="s">
        <v>126</v>
      </c>
      <c r="I857" t="s">
        <v>107</v>
      </c>
      <c r="J857" t="s">
        <v>131</v>
      </c>
      <c r="K857" t="s">
        <v>131</v>
      </c>
      <c r="L857" s="20">
        <v>60890</v>
      </c>
      <c r="M857" s="20">
        <v>42628</v>
      </c>
      <c r="N857" t="s">
        <v>2077</v>
      </c>
      <c r="O857">
        <v>4.625</v>
      </c>
      <c r="P857">
        <v>1</v>
      </c>
      <c r="Q857" s="20">
        <v>40436</v>
      </c>
      <c r="R857" t="s">
        <v>126</v>
      </c>
      <c r="S857" s="20">
        <v>41876</v>
      </c>
      <c r="T857">
        <v>1</v>
      </c>
      <c r="U857" s="20">
        <v>42628</v>
      </c>
      <c r="V857" t="s">
        <v>164</v>
      </c>
      <c r="W857">
        <v>0</v>
      </c>
      <c r="X857">
        <v>0</v>
      </c>
      <c r="Y857">
        <v>0</v>
      </c>
      <c r="Z857" t="str">
        <f>Tableau_Lancer_la_requête_à_partir_de_dbfin01[[#This Row],[CATEG_ISSUER]]</f>
        <v>Finance</v>
      </c>
      <c r="AC857">
        <v>856</v>
      </c>
    </row>
    <row r="858" spans="1:29" x14ac:dyDescent="0.25">
      <c r="A858">
        <f t="shared" si="13"/>
        <v>857</v>
      </c>
      <c r="B858" t="s">
        <v>2078</v>
      </c>
      <c r="C858" t="s">
        <v>128</v>
      </c>
      <c r="D858" t="s">
        <v>160</v>
      </c>
      <c r="E858">
        <v>2</v>
      </c>
      <c r="F858" t="s">
        <v>126</v>
      </c>
      <c r="G858" t="s">
        <v>2067</v>
      </c>
      <c r="H858" t="s">
        <v>126</v>
      </c>
      <c r="I858" t="s">
        <v>107</v>
      </c>
      <c r="J858" t="s">
        <v>131</v>
      </c>
      <c r="K858" t="s">
        <v>131</v>
      </c>
      <c r="L858" s="20">
        <v>42464</v>
      </c>
      <c r="M858" s="20">
        <v>42464</v>
      </c>
      <c r="N858" t="s">
        <v>2079</v>
      </c>
      <c r="O858">
        <v>3.75</v>
      </c>
      <c r="P858">
        <v>1</v>
      </c>
      <c r="Q858" s="20">
        <v>41003</v>
      </c>
      <c r="R858" t="s">
        <v>126</v>
      </c>
      <c r="S858" s="20">
        <v>41876</v>
      </c>
      <c r="T858">
        <v>1</v>
      </c>
      <c r="U858" s="20">
        <v>42464</v>
      </c>
      <c r="V858" t="s">
        <v>126</v>
      </c>
      <c r="W858">
        <v>0</v>
      </c>
      <c r="X858">
        <v>0</v>
      </c>
      <c r="Y858">
        <v>0</v>
      </c>
      <c r="Z858" t="str">
        <f>Tableau_Lancer_la_requête_à_partir_de_dbfin01[[#This Row],[CATEG_ISSUER]]</f>
        <v>Finance</v>
      </c>
      <c r="AC858">
        <v>857</v>
      </c>
    </row>
    <row r="859" spans="1:29" x14ac:dyDescent="0.25">
      <c r="A859">
        <f t="shared" si="13"/>
        <v>858</v>
      </c>
      <c r="B859" t="s">
        <v>2080</v>
      </c>
      <c r="C859" t="s">
        <v>128</v>
      </c>
      <c r="D859" t="s">
        <v>160</v>
      </c>
      <c r="E859">
        <v>2</v>
      </c>
      <c r="F859" t="s">
        <v>126</v>
      </c>
      <c r="G859" t="s">
        <v>2067</v>
      </c>
      <c r="H859" t="s">
        <v>126</v>
      </c>
      <c r="I859" t="s">
        <v>107</v>
      </c>
      <c r="J859" t="s">
        <v>131</v>
      </c>
      <c r="K859" t="s">
        <v>131</v>
      </c>
      <c r="L859" s="20">
        <v>43634</v>
      </c>
      <c r="M859" s="20">
        <v>43634</v>
      </c>
      <c r="N859" t="s">
        <v>2081</v>
      </c>
      <c r="O859">
        <v>2.875</v>
      </c>
      <c r="P859">
        <v>1</v>
      </c>
      <c r="Q859" s="20">
        <v>41443</v>
      </c>
      <c r="R859" t="s">
        <v>126</v>
      </c>
      <c r="S859" s="20">
        <v>41876</v>
      </c>
      <c r="T859">
        <v>1</v>
      </c>
      <c r="U859" s="20">
        <v>43634</v>
      </c>
      <c r="V859" t="s">
        <v>126</v>
      </c>
      <c r="W859">
        <v>0</v>
      </c>
      <c r="X859">
        <v>0</v>
      </c>
      <c r="Y859">
        <v>0</v>
      </c>
      <c r="Z859" t="str">
        <f>Tableau_Lancer_la_requête_à_partir_de_dbfin01[[#This Row],[CATEG_ISSUER]]</f>
        <v>Finance</v>
      </c>
      <c r="AC859">
        <v>858</v>
      </c>
    </row>
    <row r="860" spans="1:29" x14ac:dyDescent="0.25">
      <c r="A860">
        <f t="shared" si="13"/>
        <v>859</v>
      </c>
      <c r="B860" t="s">
        <v>2082</v>
      </c>
      <c r="C860" t="s">
        <v>128</v>
      </c>
      <c r="D860" t="s">
        <v>160</v>
      </c>
      <c r="E860">
        <v>2</v>
      </c>
      <c r="F860" t="s">
        <v>126</v>
      </c>
      <c r="G860" t="s">
        <v>2067</v>
      </c>
      <c r="H860" t="s">
        <v>126</v>
      </c>
      <c r="I860" t="s">
        <v>107</v>
      </c>
      <c r="J860" t="s">
        <v>131</v>
      </c>
      <c r="K860" t="s">
        <v>131</v>
      </c>
      <c r="L860" s="20">
        <v>43174</v>
      </c>
      <c r="M860" s="20">
        <v>43174</v>
      </c>
      <c r="N860" t="s">
        <v>2083</v>
      </c>
      <c r="O860">
        <v>1.625</v>
      </c>
      <c r="P860">
        <v>1</v>
      </c>
      <c r="Q860" s="20">
        <v>41348</v>
      </c>
      <c r="R860" t="s">
        <v>126</v>
      </c>
      <c r="S860" s="20">
        <v>41876</v>
      </c>
      <c r="T860">
        <v>1</v>
      </c>
      <c r="U860" s="20">
        <v>43174</v>
      </c>
      <c r="V860" t="s">
        <v>126</v>
      </c>
      <c r="W860">
        <v>0</v>
      </c>
      <c r="X860">
        <v>0</v>
      </c>
      <c r="Y860">
        <v>0</v>
      </c>
      <c r="Z860" t="str">
        <f>Tableau_Lancer_la_requête_à_partir_de_dbfin01[[#This Row],[CATEG_ISSUER]]</f>
        <v>Finance</v>
      </c>
      <c r="AC860">
        <v>859</v>
      </c>
    </row>
    <row r="861" spans="1:29" x14ac:dyDescent="0.25">
      <c r="A861">
        <f t="shared" si="13"/>
        <v>860</v>
      </c>
      <c r="B861" t="s">
        <v>2084</v>
      </c>
      <c r="C861" t="s">
        <v>128</v>
      </c>
      <c r="D861" t="s">
        <v>160</v>
      </c>
      <c r="E861">
        <v>2</v>
      </c>
      <c r="F861" t="s">
        <v>126</v>
      </c>
      <c r="G861" t="s">
        <v>2067</v>
      </c>
      <c r="H861" t="s">
        <v>126</v>
      </c>
      <c r="I861" t="s">
        <v>107</v>
      </c>
      <c r="J861" t="s">
        <v>131</v>
      </c>
      <c r="K861" t="s">
        <v>131</v>
      </c>
      <c r="L861" s="20">
        <v>42857</v>
      </c>
      <c r="M861" s="20">
        <v>42857</v>
      </c>
      <c r="N861" t="s">
        <v>2085</v>
      </c>
      <c r="O861">
        <v>1</v>
      </c>
      <c r="P861">
        <v>1</v>
      </c>
      <c r="Q861" s="20">
        <v>41761</v>
      </c>
      <c r="R861" t="s">
        <v>126</v>
      </c>
      <c r="S861" s="20">
        <v>41876</v>
      </c>
      <c r="T861">
        <v>1</v>
      </c>
      <c r="U861" s="20">
        <v>42857</v>
      </c>
      <c r="V861" t="s">
        <v>126</v>
      </c>
      <c r="W861">
        <v>0</v>
      </c>
      <c r="X861">
        <v>0</v>
      </c>
      <c r="Y861">
        <v>0</v>
      </c>
      <c r="Z861" t="str">
        <f>Tableau_Lancer_la_requête_à_partir_de_dbfin01[[#This Row],[CATEG_ISSUER]]</f>
        <v>Finance</v>
      </c>
      <c r="AC861">
        <v>860</v>
      </c>
    </row>
    <row r="862" spans="1:29" x14ac:dyDescent="0.25">
      <c r="A862">
        <f t="shared" si="13"/>
        <v>861</v>
      </c>
      <c r="B862" t="s">
        <v>2086</v>
      </c>
      <c r="C862" t="s">
        <v>122</v>
      </c>
      <c r="D862" t="s">
        <v>129</v>
      </c>
      <c r="E862">
        <v>9</v>
      </c>
      <c r="F862" t="s">
        <v>126</v>
      </c>
      <c r="G862" t="s">
        <v>2087</v>
      </c>
      <c r="H862" t="s">
        <v>126</v>
      </c>
      <c r="I862" t="s">
        <v>107</v>
      </c>
      <c r="J862" t="s">
        <v>131</v>
      </c>
      <c r="K862" t="s">
        <v>131</v>
      </c>
      <c r="L862" s="20">
        <v>42481</v>
      </c>
      <c r="M862" s="20">
        <v>42481</v>
      </c>
      <c r="N862" t="s">
        <v>2088</v>
      </c>
      <c r="O862">
        <v>4.25</v>
      </c>
      <c r="P862">
        <v>1</v>
      </c>
      <c r="Q862" s="20">
        <v>41020</v>
      </c>
      <c r="R862" t="s">
        <v>126</v>
      </c>
      <c r="S862" s="20">
        <v>41876</v>
      </c>
      <c r="T862">
        <v>1</v>
      </c>
      <c r="U862" s="20">
        <v>42481</v>
      </c>
      <c r="V862" t="s">
        <v>126</v>
      </c>
      <c r="W862">
        <v>0</v>
      </c>
      <c r="X862">
        <v>0</v>
      </c>
      <c r="Y862">
        <v>0</v>
      </c>
      <c r="Z862" t="str">
        <f>Tableau_Lancer_la_requête_à_partir_de_dbfin01[[#This Row],[CATEG_ISSUER]]</f>
        <v>Corporate</v>
      </c>
      <c r="AC862">
        <v>861</v>
      </c>
    </row>
    <row r="863" spans="1:29" x14ac:dyDescent="0.25">
      <c r="A863">
        <f t="shared" si="13"/>
        <v>862</v>
      </c>
      <c r="B863" t="s">
        <v>2089</v>
      </c>
      <c r="C863" t="s">
        <v>110</v>
      </c>
      <c r="D863" t="s">
        <v>160</v>
      </c>
      <c r="E863">
        <v>8</v>
      </c>
      <c r="F863" t="s">
        <v>126</v>
      </c>
      <c r="G863" t="s">
        <v>2090</v>
      </c>
      <c r="H863" t="s">
        <v>126</v>
      </c>
      <c r="I863" t="s">
        <v>107</v>
      </c>
      <c r="J863" t="s">
        <v>131</v>
      </c>
      <c r="K863" t="s">
        <v>131</v>
      </c>
      <c r="L863" s="20">
        <v>43566</v>
      </c>
      <c r="M863" s="20">
        <v>43566</v>
      </c>
      <c r="N863" t="s">
        <v>2091</v>
      </c>
      <c r="O863">
        <v>4.75</v>
      </c>
      <c r="P863">
        <v>1</v>
      </c>
      <c r="Q863" s="20">
        <v>41375</v>
      </c>
      <c r="R863" t="s">
        <v>126</v>
      </c>
      <c r="S863" s="20">
        <v>41876</v>
      </c>
      <c r="T863">
        <v>1</v>
      </c>
      <c r="U863" s="20">
        <v>43566</v>
      </c>
      <c r="V863" t="s">
        <v>126</v>
      </c>
      <c r="W863">
        <v>0</v>
      </c>
      <c r="X863">
        <v>0</v>
      </c>
      <c r="Y863">
        <v>0</v>
      </c>
      <c r="Z863" t="str">
        <f>Tableau_Lancer_la_requête_à_partir_de_dbfin01[[#This Row],[CATEG_ISSUER]]</f>
        <v>Finance</v>
      </c>
      <c r="AC863">
        <v>862</v>
      </c>
    </row>
    <row r="864" spans="1:29" x14ac:dyDescent="0.25">
      <c r="A864">
        <f t="shared" si="13"/>
        <v>863</v>
      </c>
      <c r="B864" t="s">
        <v>2092</v>
      </c>
      <c r="C864" t="s">
        <v>648</v>
      </c>
      <c r="D864" t="s">
        <v>129</v>
      </c>
      <c r="E864">
        <v>10</v>
      </c>
      <c r="F864" t="s">
        <v>126</v>
      </c>
      <c r="G864" t="s">
        <v>2093</v>
      </c>
      <c r="H864" t="s">
        <v>126</v>
      </c>
      <c r="I864" t="s">
        <v>107</v>
      </c>
      <c r="J864" t="s">
        <v>131</v>
      </c>
      <c r="K864" t="s">
        <v>131</v>
      </c>
      <c r="L864" s="20">
        <v>42857</v>
      </c>
      <c r="M864" s="20">
        <v>42857</v>
      </c>
      <c r="N864" t="s">
        <v>2094</v>
      </c>
      <c r="O864">
        <v>2.875</v>
      </c>
      <c r="P864">
        <v>1</v>
      </c>
      <c r="Q864" s="20">
        <v>41396</v>
      </c>
      <c r="R864" t="s">
        <v>126</v>
      </c>
      <c r="S864" s="20">
        <v>41876</v>
      </c>
      <c r="T864">
        <v>1</v>
      </c>
      <c r="U864" s="20">
        <v>42857</v>
      </c>
      <c r="V864" t="s">
        <v>126</v>
      </c>
      <c r="W864">
        <v>0</v>
      </c>
      <c r="X864">
        <v>0</v>
      </c>
      <c r="Y864">
        <v>0</v>
      </c>
      <c r="Z864" t="str">
        <f>Tableau_Lancer_la_requête_à_partir_de_dbfin01[[#This Row],[CATEG_ISSUER]]</f>
        <v>Corporate</v>
      </c>
      <c r="AC864">
        <v>863</v>
      </c>
    </row>
    <row r="865" spans="1:29" x14ac:dyDescent="0.25">
      <c r="A865">
        <f t="shared" si="13"/>
        <v>864</v>
      </c>
      <c r="B865" t="s">
        <v>2095</v>
      </c>
      <c r="C865" t="s">
        <v>648</v>
      </c>
      <c r="D865" t="s">
        <v>129</v>
      </c>
      <c r="E865">
        <v>10</v>
      </c>
      <c r="F865" t="s">
        <v>126</v>
      </c>
      <c r="G865" t="s">
        <v>2096</v>
      </c>
      <c r="H865" t="s">
        <v>126</v>
      </c>
      <c r="I865" t="s">
        <v>107</v>
      </c>
      <c r="J865" t="s">
        <v>131</v>
      </c>
      <c r="K865" t="s">
        <v>131</v>
      </c>
      <c r="L865" s="20">
        <v>43440</v>
      </c>
      <c r="M865" s="20">
        <v>43440</v>
      </c>
      <c r="N865" t="s">
        <v>2097</v>
      </c>
      <c r="O865">
        <v>2.625</v>
      </c>
      <c r="P865">
        <v>1</v>
      </c>
      <c r="Q865" s="20">
        <v>41614</v>
      </c>
      <c r="R865" t="s">
        <v>126</v>
      </c>
      <c r="S865" s="20">
        <v>42346</v>
      </c>
      <c r="T865">
        <v>1</v>
      </c>
      <c r="U865" s="20">
        <v>43440</v>
      </c>
      <c r="V865" t="s">
        <v>126</v>
      </c>
      <c r="W865">
        <v>0</v>
      </c>
      <c r="X865">
        <v>0</v>
      </c>
      <c r="Y865">
        <v>0</v>
      </c>
      <c r="Z865" t="str">
        <f>Tableau_Lancer_la_requête_à_partir_de_dbfin01[[#This Row],[CATEG_ISSUER]]</f>
        <v>Corporate</v>
      </c>
      <c r="AC865">
        <v>864</v>
      </c>
    </row>
    <row r="866" spans="1:29" x14ac:dyDescent="0.25">
      <c r="A866">
        <f t="shared" si="13"/>
        <v>865</v>
      </c>
      <c r="B866" t="s">
        <v>2098</v>
      </c>
      <c r="C866" t="s">
        <v>1154</v>
      </c>
      <c r="D866" t="s">
        <v>129</v>
      </c>
      <c r="E866">
        <v>9</v>
      </c>
      <c r="F866" t="s">
        <v>126</v>
      </c>
      <c r="G866" t="s">
        <v>818</v>
      </c>
      <c r="H866" t="s">
        <v>126</v>
      </c>
      <c r="I866" t="s">
        <v>107</v>
      </c>
      <c r="J866" t="s">
        <v>131</v>
      </c>
      <c r="K866" t="s">
        <v>131</v>
      </c>
      <c r="L866" s="20">
        <v>42899</v>
      </c>
      <c r="M866" s="20">
        <v>42899</v>
      </c>
      <c r="N866" t="s">
        <v>2099</v>
      </c>
      <c r="O866">
        <v>5.25</v>
      </c>
      <c r="P866">
        <v>1</v>
      </c>
      <c r="Q866" s="20">
        <v>39612</v>
      </c>
      <c r="R866" t="s">
        <v>126</v>
      </c>
      <c r="S866" s="20">
        <v>41876</v>
      </c>
      <c r="T866">
        <v>1</v>
      </c>
      <c r="U866" s="20">
        <v>42899</v>
      </c>
      <c r="V866" t="s">
        <v>126</v>
      </c>
      <c r="W866">
        <v>0</v>
      </c>
      <c r="X866">
        <v>0</v>
      </c>
      <c r="Y866">
        <v>0</v>
      </c>
      <c r="Z866" t="str">
        <f>Tableau_Lancer_la_requête_à_partir_de_dbfin01[[#This Row],[CATEG_ISSUER]]</f>
        <v>Corporate</v>
      </c>
      <c r="AC866">
        <v>865</v>
      </c>
    </row>
    <row r="867" spans="1:29" x14ac:dyDescent="0.25">
      <c r="A867">
        <f t="shared" si="13"/>
        <v>866</v>
      </c>
      <c r="B867" t="s">
        <v>2100</v>
      </c>
      <c r="C867" t="s">
        <v>1154</v>
      </c>
      <c r="D867" t="s">
        <v>129</v>
      </c>
      <c r="E867">
        <v>9</v>
      </c>
      <c r="F867" t="s">
        <v>126</v>
      </c>
      <c r="G867" t="s">
        <v>818</v>
      </c>
      <c r="H867" t="s">
        <v>126</v>
      </c>
      <c r="I867" t="s">
        <v>107</v>
      </c>
      <c r="J867" t="s">
        <v>131</v>
      </c>
      <c r="K867" t="s">
        <v>131</v>
      </c>
      <c r="L867" s="20">
        <v>42816</v>
      </c>
      <c r="M867" s="20">
        <v>42816</v>
      </c>
      <c r="N867" t="s">
        <v>2101</v>
      </c>
      <c r="O867">
        <v>5.25</v>
      </c>
      <c r="P867">
        <v>1</v>
      </c>
      <c r="Q867" s="20">
        <v>40624</v>
      </c>
      <c r="R867" t="s">
        <v>126</v>
      </c>
      <c r="S867" s="20">
        <v>41876</v>
      </c>
      <c r="T867">
        <v>1</v>
      </c>
      <c r="U867" s="20">
        <v>42816</v>
      </c>
      <c r="V867" t="s">
        <v>126</v>
      </c>
      <c r="W867">
        <v>0</v>
      </c>
      <c r="X867">
        <v>0</v>
      </c>
      <c r="Y867">
        <v>0</v>
      </c>
      <c r="Z867" t="str">
        <f>Tableau_Lancer_la_requête_à_partir_de_dbfin01[[#This Row],[CATEG_ISSUER]]</f>
        <v>Corporate</v>
      </c>
      <c r="AC867">
        <v>866</v>
      </c>
    </row>
    <row r="868" spans="1:29" x14ac:dyDescent="0.25">
      <c r="A868">
        <f t="shared" si="13"/>
        <v>867</v>
      </c>
      <c r="B868" t="s">
        <v>2102</v>
      </c>
      <c r="C868" t="s">
        <v>648</v>
      </c>
      <c r="D868" t="s">
        <v>129</v>
      </c>
      <c r="E868">
        <v>9</v>
      </c>
      <c r="F868" t="s">
        <v>126</v>
      </c>
      <c r="G868" t="s">
        <v>818</v>
      </c>
      <c r="H868" t="s">
        <v>126</v>
      </c>
      <c r="I868" t="s">
        <v>107</v>
      </c>
      <c r="J868" t="s">
        <v>131</v>
      </c>
      <c r="K868" t="s">
        <v>131</v>
      </c>
      <c r="L868" s="20">
        <v>42509</v>
      </c>
      <c r="M868" s="20">
        <v>42509</v>
      </c>
      <c r="N868" t="s">
        <v>2103</v>
      </c>
      <c r="O868">
        <v>1.75</v>
      </c>
      <c r="P868">
        <v>1</v>
      </c>
      <c r="Q868" s="20">
        <v>41413</v>
      </c>
      <c r="R868" t="s">
        <v>126</v>
      </c>
      <c r="S868" s="20">
        <v>41876</v>
      </c>
      <c r="T868">
        <v>1</v>
      </c>
      <c r="U868" s="20">
        <v>42509</v>
      </c>
      <c r="V868" t="s">
        <v>126</v>
      </c>
      <c r="W868">
        <v>0</v>
      </c>
      <c r="X868">
        <v>0</v>
      </c>
      <c r="Y868">
        <v>0</v>
      </c>
      <c r="Z868" t="str">
        <f>Tableau_Lancer_la_requête_à_partir_de_dbfin01[[#This Row],[CATEG_ISSUER]]</f>
        <v>Corporate</v>
      </c>
      <c r="AC868">
        <v>867</v>
      </c>
    </row>
    <row r="869" spans="1:29" x14ac:dyDescent="0.25">
      <c r="A869">
        <f t="shared" si="13"/>
        <v>868</v>
      </c>
      <c r="B869" t="s">
        <v>2104</v>
      </c>
      <c r="C869" t="s">
        <v>110</v>
      </c>
      <c r="D869" t="s">
        <v>160</v>
      </c>
      <c r="E869">
        <v>9</v>
      </c>
      <c r="F869" t="s">
        <v>126</v>
      </c>
      <c r="G869" t="s">
        <v>2105</v>
      </c>
      <c r="H869" t="s">
        <v>126</v>
      </c>
      <c r="I869" t="s">
        <v>107</v>
      </c>
      <c r="J869" t="s">
        <v>131</v>
      </c>
      <c r="K869" t="s">
        <v>131</v>
      </c>
      <c r="L869" s="20">
        <v>43193</v>
      </c>
      <c r="M869" s="20">
        <v>43193</v>
      </c>
      <c r="N869" t="s">
        <v>2106</v>
      </c>
      <c r="O869">
        <v>3.125</v>
      </c>
      <c r="P869">
        <v>1</v>
      </c>
      <c r="Q869" s="20">
        <v>41732</v>
      </c>
      <c r="R869" t="s">
        <v>126</v>
      </c>
      <c r="S869" s="20">
        <v>41876</v>
      </c>
      <c r="T869">
        <v>1</v>
      </c>
      <c r="U869" s="20">
        <v>43193</v>
      </c>
      <c r="V869" t="s">
        <v>126</v>
      </c>
      <c r="W869">
        <v>0</v>
      </c>
      <c r="X869">
        <v>0</v>
      </c>
      <c r="Y869">
        <v>0</v>
      </c>
      <c r="Z869" t="str">
        <f>Tableau_Lancer_la_requête_à_partir_de_dbfin01[[#This Row],[CATEG_ISSUER]]</f>
        <v>Finance</v>
      </c>
      <c r="AC869">
        <v>868</v>
      </c>
    </row>
    <row r="870" spans="1:29" x14ac:dyDescent="0.25">
      <c r="A870">
        <f t="shared" si="13"/>
        <v>869</v>
      </c>
      <c r="B870" t="s">
        <v>2107</v>
      </c>
      <c r="C870" t="s">
        <v>128</v>
      </c>
      <c r="D870" t="s">
        <v>160</v>
      </c>
      <c r="E870">
        <v>7</v>
      </c>
      <c r="F870" t="s">
        <v>126</v>
      </c>
      <c r="G870" t="s">
        <v>774</v>
      </c>
      <c r="H870" t="s">
        <v>126</v>
      </c>
      <c r="I870" t="s">
        <v>107</v>
      </c>
      <c r="J870" t="s">
        <v>131</v>
      </c>
      <c r="K870" t="s">
        <v>131</v>
      </c>
      <c r="L870" s="20">
        <v>42513</v>
      </c>
      <c r="M870" s="20">
        <v>42513</v>
      </c>
      <c r="N870" t="s">
        <v>2108</v>
      </c>
      <c r="O870">
        <v>4.5</v>
      </c>
      <c r="P870">
        <v>1</v>
      </c>
      <c r="Q870" s="20">
        <v>39225</v>
      </c>
      <c r="R870" t="s">
        <v>126</v>
      </c>
      <c r="S870" s="20">
        <v>41876</v>
      </c>
      <c r="T870">
        <v>1</v>
      </c>
      <c r="U870" s="20">
        <v>42513</v>
      </c>
      <c r="V870" t="s">
        <v>126</v>
      </c>
      <c r="W870">
        <v>0</v>
      </c>
      <c r="X870">
        <v>0</v>
      </c>
      <c r="Y870">
        <v>0</v>
      </c>
      <c r="Z870" t="str">
        <f>Tableau_Lancer_la_requête_à_partir_de_dbfin01[[#This Row],[CATEG_ISSUER]]</f>
        <v>Finance</v>
      </c>
      <c r="AC870">
        <v>869</v>
      </c>
    </row>
    <row r="871" spans="1:29" x14ac:dyDescent="0.25">
      <c r="A871">
        <f t="shared" si="13"/>
        <v>870</v>
      </c>
      <c r="B871" t="s">
        <v>2109</v>
      </c>
      <c r="C871" t="s">
        <v>128</v>
      </c>
      <c r="D871" t="s">
        <v>160</v>
      </c>
      <c r="E871">
        <v>7</v>
      </c>
      <c r="F871" t="s">
        <v>126</v>
      </c>
      <c r="G871" t="s">
        <v>774</v>
      </c>
      <c r="H871" t="s">
        <v>126</v>
      </c>
      <c r="I871" t="s">
        <v>107</v>
      </c>
      <c r="J871" t="s">
        <v>131</v>
      </c>
      <c r="K871" t="s">
        <v>131</v>
      </c>
      <c r="L871" s="20">
        <v>42765</v>
      </c>
      <c r="M871" s="20">
        <v>42765</v>
      </c>
      <c r="N871" t="s">
        <v>2110</v>
      </c>
      <c r="O871">
        <v>4.5</v>
      </c>
      <c r="P871">
        <v>1</v>
      </c>
      <c r="Q871" s="20">
        <v>39477</v>
      </c>
      <c r="R871" t="s">
        <v>126</v>
      </c>
      <c r="S871" s="20">
        <v>41876</v>
      </c>
      <c r="T871">
        <v>1</v>
      </c>
      <c r="U871" s="20">
        <v>42765</v>
      </c>
      <c r="V871" t="s">
        <v>126</v>
      </c>
      <c r="W871">
        <v>0</v>
      </c>
      <c r="X871">
        <v>0</v>
      </c>
      <c r="Y871">
        <v>0</v>
      </c>
      <c r="Z871" t="str">
        <f>Tableau_Lancer_la_requête_à_partir_de_dbfin01[[#This Row],[CATEG_ISSUER]]</f>
        <v>Finance</v>
      </c>
      <c r="AC871">
        <v>870</v>
      </c>
    </row>
    <row r="872" spans="1:29" x14ac:dyDescent="0.25">
      <c r="A872">
        <f t="shared" si="13"/>
        <v>871</v>
      </c>
      <c r="B872" t="s">
        <v>2111</v>
      </c>
      <c r="C872" t="s">
        <v>128</v>
      </c>
      <c r="D872" t="s">
        <v>160</v>
      </c>
      <c r="E872">
        <v>7</v>
      </c>
      <c r="F872" t="s">
        <v>126</v>
      </c>
      <c r="G872" t="s">
        <v>774</v>
      </c>
      <c r="H872" t="s">
        <v>126</v>
      </c>
      <c r="I872" t="s">
        <v>107</v>
      </c>
      <c r="J872" t="s">
        <v>131</v>
      </c>
      <c r="K872" t="s">
        <v>131</v>
      </c>
      <c r="L872" s="20">
        <v>43222</v>
      </c>
      <c r="M872" s="20">
        <v>43222</v>
      </c>
      <c r="N872" t="s">
        <v>2112</v>
      </c>
      <c r="O872">
        <v>6.375</v>
      </c>
      <c r="P872">
        <v>1</v>
      </c>
      <c r="Q872" s="20">
        <v>39935</v>
      </c>
      <c r="R872" t="s">
        <v>126</v>
      </c>
      <c r="S872" s="20">
        <v>41876</v>
      </c>
      <c r="T872">
        <v>1</v>
      </c>
      <c r="U872" s="20">
        <v>43222</v>
      </c>
      <c r="V872" t="s">
        <v>126</v>
      </c>
      <c r="W872">
        <v>0</v>
      </c>
      <c r="X872">
        <v>0</v>
      </c>
      <c r="Y872">
        <v>0</v>
      </c>
      <c r="Z872" t="str">
        <f>Tableau_Lancer_la_requête_à_partir_de_dbfin01[[#This Row],[CATEG_ISSUER]]</f>
        <v>Finance</v>
      </c>
      <c r="AC872">
        <v>871</v>
      </c>
    </row>
    <row r="873" spans="1:29" x14ac:dyDescent="0.25">
      <c r="A873">
        <f t="shared" si="13"/>
        <v>872</v>
      </c>
      <c r="B873" t="s">
        <v>2113</v>
      </c>
      <c r="C873" t="s">
        <v>128</v>
      </c>
      <c r="D873" t="s">
        <v>160</v>
      </c>
      <c r="E873">
        <v>7</v>
      </c>
      <c r="F873" t="s">
        <v>126</v>
      </c>
      <c r="G873" t="s">
        <v>774</v>
      </c>
      <c r="H873" t="s">
        <v>126</v>
      </c>
      <c r="I873" t="s">
        <v>107</v>
      </c>
      <c r="J873" t="s">
        <v>131</v>
      </c>
      <c r="K873" t="s">
        <v>131</v>
      </c>
      <c r="L873" s="20">
        <v>43761</v>
      </c>
      <c r="M873" s="20">
        <v>43761</v>
      </c>
      <c r="N873" t="s">
        <v>2114</v>
      </c>
      <c r="O873">
        <v>5.125</v>
      </c>
      <c r="P873">
        <v>1</v>
      </c>
      <c r="Q873" s="20">
        <v>40474</v>
      </c>
      <c r="R873" t="s">
        <v>126</v>
      </c>
      <c r="S873" s="20">
        <v>41876</v>
      </c>
      <c r="T873">
        <v>1</v>
      </c>
      <c r="U873" s="20">
        <v>43761</v>
      </c>
      <c r="V873" t="s">
        <v>126</v>
      </c>
      <c r="W873">
        <v>0</v>
      </c>
      <c r="X873">
        <v>0</v>
      </c>
      <c r="Y873">
        <v>0</v>
      </c>
      <c r="Z873" t="str">
        <f>Tableau_Lancer_la_requête_à_partir_de_dbfin01[[#This Row],[CATEG_ISSUER]]</f>
        <v>Finance</v>
      </c>
      <c r="AC873">
        <v>872</v>
      </c>
    </row>
    <row r="874" spans="1:29" x14ac:dyDescent="0.25">
      <c r="A874">
        <f t="shared" si="13"/>
        <v>873</v>
      </c>
      <c r="B874" t="s">
        <v>2115</v>
      </c>
      <c r="C874" t="s">
        <v>128</v>
      </c>
      <c r="D874" t="s">
        <v>160</v>
      </c>
      <c r="E874">
        <v>7</v>
      </c>
      <c r="F874" t="s">
        <v>126</v>
      </c>
      <c r="G874" t="s">
        <v>774</v>
      </c>
      <c r="H874" t="s">
        <v>126</v>
      </c>
      <c r="I874" t="s">
        <v>107</v>
      </c>
      <c r="J874" t="s">
        <v>131</v>
      </c>
      <c r="K874" t="s">
        <v>131</v>
      </c>
      <c r="L874" s="20">
        <v>42810</v>
      </c>
      <c r="M874" s="20">
        <v>42810</v>
      </c>
      <c r="N874" t="s">
        <v>2116</v>
      </c>
      <c r="O874">
        <v>4.375</v>
      </c>
      <c r="P874">
        <v>1</v>
      </c>
      <c r="Q874" s="20">
        <v>40618</v>
      </c>
      <c r="R874" t="s">
        <v>126</v>
      </c>
      <c r="S874" s="20">
        <v>41876</v>
      </c>
      <c r="T874">
        <v>1</v>
      </c>
      <c r="U874" s="20">
        <v>42810</v>
      </c>
      <c r="V874" t="s">
        <v>126</v>
      </c>
      <c r="W874">
        <v>0</v>
      </c>
      <c r="X874">
        <v>0</v>
      </c>
      <c r="Y874">
        <v>0</v>
      </c>
      <c r="Z874" t="str">
        <f>Tableau_Lancer_la_requête_à_partir_de_dbfin01[[#This Row],[CATEG_ISSUER]]</f>
        <v>Finance</v>
      </c>
      <c r="AC874">
        <v>873</v>
      </c>
    </row>
    <row r="875" spans="1:29" x14ac:dyDescent="0.25">
      <c r="A875">
        <f t="shared" si="13"/>
        <v>874</v>
      </c>
      <c r="B875" t="s">
        <v>2117</v>
      </c>
      <c r="C875" t="s">
        <v>648</v>
      </c>
      <c r="D875" t="s">
        <v>129</v>
      </c>
      <c r="E875">
        <v>5</v>
      </c>
      <c r="F875" t="s">
        <v>126</v>
      </c>
      <c r="G875" t="s">
        <v>2118</v>
      </c>
      <c r="H875" t="s">
        <v>126</v>
      </c>
      <c r="I875" t="s">
        <v>107</v>
      </c>
      <c r="J875" t="s">
        <v>131</v>
      </c>
      <c r="K875" t="s">
        <v>131</v>
      </c>
      <c r="L875" s="20">
        <v>43082</v>
      </c>
      <c r="M875" s="20">
        <v>43082</v>
      </c>
      <c r="N875" t="s">
        <v>2119</v>
      </c>
      <c r="O875">
        <v>5.625</v>
      </c>
      <c r="P875">
        <v>1</v>
      </c>
      <c r="Q875" s="20">
        <v>39795</v>
      </c>
      <c r="R875" t="s">
        <v>126</v>
      </c>
      <c r="S875" s="20">
        <v>41876</v>
      </c>
      <c r="T875">
        <v>1</v>
      </c>
      <c r="U875" s="20">
        <v>43082</v>
      </c>
      <c r="V875" t="s">
        <v>126</v>
      </c>
      <c r="W875">
        <v>0</v>
      </c>
      <c r="X875">
        <v>0</v>
      </c>
      <c r="Y875">
        <v>0</v>
      </c>
      <c r="Z875" t="str">
        <f>Tableau_Lancer_la_requête_à_partir_de_dbfin01[[#This Row],[CATEG_ISSUER]]</f>
        <v>Corporate</v>
      </c>
      <c r="AC875">
        <v>874</v>
      </c>
    </row>
    <row r="876" spans="1:29" x14ac:dyDescent="0.25">
      <c r="A876">
        <f t="shared" si="13"/>
        <v>875</v>
      </c>
      <c r="B876" t="s">
        <v>2120</v>
      </c>
      <c r="C876" t="s">
        <v>648</v>
      </c>
      <c r="D876" t="s">
        <v>129</v>
      </c>
      <c r="E876">
        <v>5</v>
      </c>
      <c r="F876" t="s">
        <v>126</v>
      </c>
      <c r="G876" t="s">
        <v>2118</v>
      </c>
      <c r="H876" t="s">
        <v>126</v>
      </c>
      <c r="I876" t="s">
        <v>107</v>
      </c>
      <c r="J876" t="s">
        <v>131</v>
      </c>
      <c r="K876" t="s">
        <v>131</v>
      </c>
      <c r="L876" s="20">
        <v>43801</v>
      </c>
      <c r="M876" s="20">
        <v>43801</v>
      </c>
      <c r="N876" t="s">
        <v>2121</v>
      </c>
      <c r="O876">
        <v>0.625</v>
      </c>
      <c r="P876">
        <v>1</v>
      </c>
      <c r="Q876" s="20">
        <v>42340</v>
      </c>
      <c r="R876" t="s">
        <v>126</v>
      </c>
      <c r="S876" s="20">
        <v>41876</v>
      </c>
      <c r="T876">
        <v>1</v>
      </c>
      <c r="U876" s="20">
        <v>43801</v>
      </c>
      <c r="V876" t="s">
        <v>126</v>
      </c>
      <c r="W876">
        <v>0</v>
      </c>
      <c r="X876">
        <v>0</v>
      </c>
      <c r="Y876">
        <v>0</v>
      </c>
      <c r="Z876" t="str">
        <f>Tableau_Lancer_la_requête_à_partir_de_dbfin01[[#This Row],[CATEG_ISSUER]]</f>
        <v>Corporate</v>
      </c>
      <c r="AC876">
        <v>875</v>
      </c>
    </row>
    <row r="877" spans="1:29" x14ac:dyDescent="0.25">
      <c r="A877">
        <f t="shared" si="13"/>
        <v>876</v>
      </c>
      <c r="B877" t="s">
        <v>2122</v>
      </c>
      <c r="C877" t="s">
        <v>648</v>
      </c>
      <c r="D877" t="s">
        <v>129</v>
      </c>
      <c r="E877">
        <v>9</v>
      </c>
      <c r="F877" t="s">
        <v>126</v>
      </c>
      <c r="G877" t="s">
        <v>2123</v>
      </c>
      <c r="H877" t="s">
        <v>126</v>
      </c>
      <c r="I877" t="s">
        <v>107</v>
      </c>
      <c r="J877" t="s">
        <v>131</v>
      </c>
      <c r="K877" t="s">
        <v>131</v>
      </c>
      <c r="L877" s="20">
        <v>43208</v>
      </c>
      <c r="M877" s="20">
        <v>43208</v>
      </c>
      <c r="N877" t="s">
        <v>2124</v>
      </c>
      <c r="O877">
        <v>5.5</v>
      </c>
      <c r="P877">
        <v>1</v>
      </c>
      <c r="Q877" s="20">
        <v>41017</v>
      </c>
      <c r="R877" t="s">
        <v>126</v>
      </c>
      <c r="S877" s="20">
        <v>41876</v>
      </c>
      <c r="T877">
        <v>1</v>
      </c>
      <c r="U877" s="20">
        <v>43208</v>
      </c>
      <c r="V877" t="s">
        <v>126</v>
      </c>
      <c r="W877">
        <v>0</v>
      </c>
      <c r="X877">
        <v>0</v>
      </c>
      <c r="Y877">
        <v>0</v>
      </c>
      <c r="Z877" t="str">
        <f>Tableau_Lancer_la_requête_à_partir_de_dbfin01[[#This Row],[CATEG_ISSUER]]</f>
        <v>Corporate</v>
      </c>
      <c r="AC877">
        <v>876</v>
      </c>
    </row>
    <row r="878" spans="1:29" x14ac:dyDescent="0.25">
      <c r="A878">
        <f t="shared" si="13"/>
        <v>877</v>
      </c>
      <c r="B878" t="s">
        <v>2125</v>
      </c>
      <c r="C878" t="s">
        <v>110</v>
      </c>
      <c r="D878" t="s">
        <v>129</v>
      </c>
      <c r="E878">
        <v>6</v>
      </c>
      <c r="F878" t="s">
        <v>126</v>
      </c>
      <c r="G878" t="s">
        <v>472</v>
      </c>
      <c r="H878" t="s">
        <v>126</v>
      </c>
      <c r="I878" t="s">
        <v>107</v>
      </c>
      <c r="J878" t="s">
        <v>131</v>
      </c>
      <c r="K878" t="s">
        <v>131</v>
      </c>
      <c r="L878" s="20">
        <v>43150</v>
      </c>
      <c r="M878" s="20">
        <v>43150</v>
      </c>
      <c r="N878" t="s">
        <v>2126</v>
      </c>
      <c r="O878">
        <v>5.125</v>
      </c>
      <c r="P878">
        <v>1</v>
      </c>
      <c r="Q878" s="20">
        <v>38036</v>
      </c>
      <c r="R878" t="s">
        <v>126</v>
      </c>
      <c r="S878" s="20">
        <v>41876</v>
      </c>
      <c r="T878">
        <v>1</v>
      </c>
      <c r="U878" s="20">
        <v>43150</v>
      </c>
      <c r="V878" t="s">
        <v>126</v>
      </c>
      <c r="W878">
        <v>0</v>
      </c>
      <c r="X878">
        <v>0</v>
      </c>
      <c r="Y878">
        <v>0</v>
      </c>
      <c r="Z878" t="str">
        <f>Tableau_Lancer_la_requête_à_partir_de_dbfin01[[#This Row],[CATEG_ISSUER]]</f>
        <v>Corporate</v>
      </c>
      <c r="AC878">
        <v>877</v>
      </c>
    </row>
    <row r="879" spans="1:29" x14ac:dyDescent="0.25">
      <c r="A879">
        <f t="shared" si="13"/>
        <v>878</v>
      </c>
      <c r="B879" t="s">
        <v>2127</v>
      </c>
      <c r="C879" t="s">
        <v>110</v>
      </c>
      <c r="D879" t="s">
        <v>129</v>
      </c>
      <c r="E879">
        <v>6</v>
      </c>
      <c r="F879" t="s">
        <v>126</v>
      </c>
      <c r="G879" t="s">
        <v>472</v>
      </c>
      <c r="H879" t="s">
        <v>126</v>
      </c>
      <c r="I879" t="s">
        <v>107</v>
      </c>
      <c r="J879" t="s">
        <v>131</v>
      </c>
      <c r="K879" t="s">
        <v>131</v>
      </c>
      <c r="L879" s="20">
        <v>43489</v>
      </c>
      <c r="M879" s="20">
        <v>43489</v>
      </c>
      <c r="N879" t="s">
        <v>2128</v>
      </c>
      <c r="O879">
        <v>6.875</v>
      </c>
      <c r="P879">
        <v>1</v>
      </c>
      <c r="Q879" s="20">
        <v>39837</v>
      </c>
      <c r="R879" t="s">
        <v>126</v>
      </c>
      <c r="S879" s="20">
        <v>41876</v>
      </c>
      <c r="T879">
        <v>1</v>
      </c>
      <c r="U879" s="20">
        <v>43489</v>
      </c>
      <c r="V879" t="s">
        <v>126</v>
      </c>
      <c r="W879">
        <v>0</v>
      </c>
      <c r="X879">
        <v>0</v>
      </c>
      <c r="Y879">
        <v>0</v>
      </c>
      <c r="Z879" t="str">
        <f>Tableau_Lancer_la_requête_à_partir_de_dbfin01[[#This Row],[CATEG_ISSUER]]</f>
        <v>Corporate</v>
      </c>
      <c r="AC879">
        <v>878</v>
      </c>
    </row>
    <row r="880" spans="1:29" x14ac:dyDescent="0.25">
      <c r="A880">
        <f t="shared" si="13"/>
        <v>879</v>
      </c>
      <c r="B880" t="s">
        <v>2129</v>
      </c>
      <c r="C880" t="s">
        <v>110</v>
      </c>
      <c r="D880" t="s">
        <v>129</v>
      </c>
      <c r="E880">
        <v>6</v>
      </c>
      <c r="F880" t="s">
        <v>126</v>
      </c>
      <c r="G880" t="s">
        <v>472</v>
      </c>
      <c r="H880" t="s">
        <v>126</v>
      </c>
      <c r="I880" t="s">
        <v>107</v>
      </c>
      <c r="J880" t="s">
        <v>131</v>
      </c>
      <c r="K880" t="s">
        <v>131</v>
      </c>
      <c r="L880" s="20">
        <v>43026</v>
      </c>
      <c r="M880" s="20">
        <v>43026</v>
      </c>
      <c r="N880" t="s">
        <v>2130</v>
      </c>
      <c r="O880">
        <v>2.75</v>
      </c>
      <c r="P880">
        <v>1</v>
      </c>
      <c r="Q880" s="20">
        <v>40834</v>
      </c>
      <c r="R880" t="s">
        <v>126</v>
      </c>
      <c r="S880" s="20">
        <v>41876</v>
      </c>
      <c r="T880">
        <v>1</v>
      </c>
      <c r="U880" s="20">
        <v>43026</v>
      </c>
      <c r="V880" t="s">
        <v>126</v>
      </c>
      <c r="W880">
        <v>0</v>
      </c>
      <c r="X880">
        <v>0</v>
      </c>
      <c r="Y880">
        <v>0</v>
      </c>
      <c r="Z880" t="str">
        <f>Tableau_Lancer_la_requête_à_partir_de_dbfin01[[#This Row],[CATEG_ISSUER]]</f>
        <v>Corporate</v>
      </c>
      <c r="AC880">
        <v>879</v>
      </c>
    </row>
    <row r="881" spans="1:29" x14ac:dyDescent="0.25">
      <c r="A881">
        <f t="shared" si="13"/>
        <v>880</v>
      </c>
      <c r="B881" t="s">
        <v>2131</v>
      </c>
      <c r="C881" t="s">
        <v>110</v>
      </c>
      <c r="D881" t="s">
        <v>129</v>
      </c>
      <c r="E881">
        <v>6</v>
      </c>
      <c r="F881" t="s">
        <v>126</v>
      </c>
      <c r="G881" t="s">
        <v>472</v>
      </c>
      <c r="H881" t="s">
        <v>126</v>
      </c>
      <c r="I881" t="s">
        <v>107</v>
      </c>
      <c r="J881" t="s">
        <v>131</v>
      </c>
      <c r="K881" t="s">
        <v>131</v>
      </c>
      <c r="L881" s="20">
        <v>43851</v>
      </c>
      <c r="M881" s="20">
        <v>43851</v>
      </c>
      <c r="N881" t="s">
        <v>2132</v>
      </c>
      <c r="O881">
        <v>3.125</v>
      </c>
      <c r="P881">
        <v>1</v>
      </c>
      <c r="Q881" s="20">
        <v>41295</v>
      </c>
      <c r="R881" t="s">
        <v>126</v>
      </c>
      <c r="S881" s="20">
        <v>41876</v>
      </c>
      <c r="T881">
        <v>1</v>
      </c>
      <c r="U881" s="20">
        <v>43851</v>
      </c>
      <c r="V881" t="s">
        <v>126</v>
      </c>
      <c r="W881">
        <v>0</v>
      </c>
      <c r="X881">
        <v>0</v>
      </c>
      <c r="Y881">
        <v>0</v>
      </c>
      <c r="Z881" t="str">
        <f>Tableau_Lancer_la_requête_à_partir_de_dbfin01[[#This Row],[CATEG_ISSUER]]</f>
        <v>Corporate</v>
      </c>
      <c r="AC881">
        <v>880</v>
      </c>
    </row>
    <row r="882" spans="1:29" x14ac:dyDescent="0.25">
      <c r="A882">
        <f t="shared" si="13"/>
        <v>881</v>
      </c>
      <c r="B882" t="s">
        <v>2133</v>
      </c>
      <c r="C882" t="s">
        <v>110</v>
      </c>
      <c r="D882" t="s">
        <v>129</v>
      </c>
      <c r="E882">
        <v>6</v>
      </c>
      <c r="F882" t="s">
        <v>126</v>
      </c>
      <c r="G882" t="s">
        <v>472</v>
      </c>
      <c r="H882" t="s">
        <v>126</v>
      </c>
      <c r="I882" t="s">
        <v>107</v>
      </c>
      <c r="J882" t="s">
        <v>131</v>
      </c>
      <c r="K882" t="s">
        <v>131</v>
      </c>
      <c r="L882" s="20">
        <v>43252</v>
      </c>
      <c r="M882" s="20">
        <v>43252</v>
      </c>
      <c r="N882" t="s">
        <v>2134</v>
      </c>
      <c r="O882">
        <v>2.25</v>
      </c>
      <c r="P882">
        <v>1</v>
      </c>
      <c r="Q882" s="20">
        <v>41426</v>
      </c>
      <c r="R882" t="s">
        <v>126</v>
      </c>
      <c r="S882" s="20">
        <v>41876</v>
      </c>
      <c r="T882">
        <v>1</v>
      </c>
      <c r="U882" s="20">
        <v>43252</v>
      </c>
      <c r="V882" t="s">
        <v>126</v>
      </c>
      <c r="W882">
        <v>0</v>
      </c>
      <c r="X882">
        <v>0</v>
      </c>
      <c r="Y882">
        <v>0</v>
      </c>
      <c r="Z882" t="str">
        <f>Tableau_Lancer_la_requête_à_partir_de_dbfin01[[#This Row],[CATEG_ISSUER]]</f>
        <v>Corporate</v>
      </c>
      <c r="AC882">
        <v>881</v>
      </c>
    </row>
    <row r="883" spans="1:29" x14ac:dyDescent="0.25">
      <c r="A883">
        <f t="shared" si="13"/>
        <v>882</v>
      </c>
      <c r="B883" t="s">
        <v>2135</v>
      </c>
      <c r="C883" t="s">
        <v>110</v>
      </c>
      <c r="D883" t="s">
        <v>129</v>
      </c>
      <c r="E883">
        <v>6</v>
      </c>
      <c r="F883" t="s">
        <v>126</v>
      </c>
      <c r="G883" t="s">
        <v>472</v>
      </c>
      <c r="H883" t="s">
        <v>126</v>
      </c>
      <c r="I883" t="s">
        <v>107</v>
      </c>
      <c r="J883" t="s">
        <v>131</v>
      </c>
      <c r="K883" t="s">
        <v>131</v>
      </c>
      <c r="L883" s="20">
        <v>42936</v>
      </c>
      <c r="M883" s="20">
        <v>42936</v>
      </c>
      <c r="N883" t="s">
        <v>2136</v>
      </c>
      <c r="O883">
        <v>1.5</v>
      </c>
      <c r="P883">
        <v>1</v>
      </c>
      <c r="Q883" s="20">
        <v>41475</v>
      </c>
      <c r="R883" t="s">
        <v>126</v>
      </c>
      <c r="S883" s="20">
        <v>41876</v>
      </c>
      <c r="T883">
        <v>1</v>
      </c>
      <c r="U883" s="20">
        <v>42936</v>
      </c>
      <c r="V883" t="s">
        <v>126</v>
      </c>
      <c r="W883">
        <v>0</v>
      </c>
      <c r="X883">
        <v>0</v>
      </c>
      <c r="Y883">
        <v>0</v>
      </c>
      <c r="Z883" t="str">
        <f>Tableau_Lancer_la_requête_à_partir_de_dbfin01[[#This Row],[CATEG_ISSUER]]</f>
        <v>Corporate</v>
      </c>
      <c r="AC883">
        <v>882</v>
      </c>
    </row>
    <row r="884" spans="1:29" x14ac:dyDescent="0.25">
      <c r="A884">
        <f t="shared" si="13"/>
        <v>883</v>
      </c>
      <c r="B884" t="s">
        <v>2137</v>
      </c>
      <c r="C884" t="s">
        <v>110</v>
      </c>
      <c r="D884" t="s">
        <v>129</v>
      </c>
      <c r="E884">
        <v>8</v>
      </c>
      <c r="F884" t="s">
        <v>126</v>
      </c>
      <c r="G884" t="s">
        <v>472</v>
      </c>
      <c r="H884" t="s">
        <v>126</v>
      </c>
      <c r="I884" t="s">
        <v>107</v>
      </c>
      <c r="J884" t="s">
        <v>131</v>
      </c>
      <c r="K884" t="s">
        <v>131</v>
      </c>
      <c r="L884" s="20">
        <v>68539</v>
      </c>
      <c r="M884" s="20">
        <v>43291</v>
      </c>
      <c r="N884" t="s">
        <v>2138</v>
      </c>
      <c r="O884">
        <v>3.875</v>
      </c>
      <c r="P884">
        <v>1</v>
      </c>
      <c r="Q884" s="20">
        <v>41830</v>
      </c>
      <c r="R884" t="s">
        <v>126</v>
      </c>
      <c r="S884" s="20">
        <v>41876</v>
      </c>
      <c r="T884">
        <v>1</v>
      </c>
      <c r="U884" s="20">
        <v>43291</v>
      </c>
      <c r="V884" t="s">
        <v>164</v>
      </c>
      <c r="W884">
        <v>0</v>
      </c>
      <c r="X884">
        <v>0</v>
      </c>
      <c r="Y884">
        <v>0</v>
      </c>
      <c r="Z884" t="str">
        <f>Tableau_Lancer_la_requête_à_partir_de_dbfin01[[#This Row],[CATEG_ISSUER]]</f>
        <v>Corporate</v>
      </c>
      <c r="AC884">
        <v>883</v>
      </c>
    </row>
    <row r="885" spans="1:29" x14ac:dyDescent="0.25">
      <c r="A885">
        <f t="shared" si="13"/>
        <v>884</v>
      </c>
      <c r="B885" t="s">
        <v>2139</v>
      </c>
      <c r="C885" t="s">
        <v>110</v>
      </c>
      <c r="D885" t="s">
        <v>129</v>
      </c>
      <c r="E885">
        <v>8</v>
      </c>
      <c r="F885" t="s">
        <v>126</v>
      </c>
      <c r="G885" t="s">
        <v>472</v>
      </c>
      <c r="H885" t="s">
        <v>126</v>
      </c>
      <c r="I885" t="s">
        <v>107</v>
      </c>
      <c r="J885" t="s">
        <v>131</v>
      </c>
      <c r="K885" t="s">
        <v>131</v>
      </c>
      <c r="L885" s="20">
        <v>68539</v>
      </c>
      <c r="M885" s="20">
        <v>43618</v>
      </c>
      <c r="N885" t="s">
        <v>2140</v>
      </c>
      <c r="O885">
        <v>3</v>
      </c>
      <c r="P885">
        <v>1</v>
      </c>
      <c r="Q885" s="20">
        <v>42157</v>
      </c>
      <c r="R885" t="s">
        <v>126</v>
      </c>
      <c r="S885" s="20">
        <v>41876</v>
      </c>
      <c r="T885">
        <v>1</v>
      </c>
      <c r="U885" s="20">
        <v>43618</v>
      </c>
      <c r="V885" t="s">
        <v>164</v>
      </c>
      <c r="W885">
        <v>0</v>
      </c>
      <c r="X885">
        <v>0</v>
      </c>
      <c r="Y885">
        <v>0</v>
      </c>
      <c r="Z885" t="str">
        <f>Tableau_Lancer_la_requête_à_partir_de_dbfin01[[#This Row],[CATEG_ISSUER]]</f>
        <v>Corporate</v>
      </c>
      <c r="AC885">
        <v>884</v>
      </c>
    </row>
    <row r="886" spans="1:29" x14ac:dyDescent="0.25">
      <c r="A886">
        <f t="shared" si="13"/>
        <v>885</v>
      </c>
      <c r="B886" t="s">
        <v>2141</v>
      </c>
      <c r="C886" t="s">
        <v>122</v>
      </c>
      <c r="D886" t="s">
        <v>129</v>
      </c>
      <c r="E886">
        <v>10</v>
      </c>
      <c r="F886" t="s">
        <v>126</v>
      </c>
      <c r="G886" t="s">
        <v>2142</v>
      </c>
      <c r="H886" t="s">
        <v>126</v>
      </c>
      <c r="I886" t="s">
        <v>107</v>
      </c>
      <c r="J886" t="s">
        <v>131</v>
      </c>
      <c r="K886" t="s">
        <v>131</v>
      </c>
      <c r="L886" s="20">
        <v>43239</v>
      </c>
      <c r="M886" s="20">
        <v>43239</v>
      </c>
      <c r="N886" t="s">
        <v>2143</v>
      </c>
      <c r="O886">
        <v>5</v>
      </c>
      <c r="P886">
        <v>1</v>
      </c>
      <c r="Q886" s="20">
        <v>41048</v>
      </c>
      <c r="R886" t="s">
        <v>126</v>
      </c>
      <c r="S886" s="20">
        <v>41876</v>
      </c>
      <c r="T886">
        <v>1</v>
      </c>
      <c r="U886" s="20">
        <v>43239</v>
      </c>
      <c r="V886" t="s">
        <v>126</v>
      </c>
      <c r="W886">
        <v>0</v>
      </c>
      <c r="X886">
        <v>0</v>
      </c>
      <c r="Y886">
        <v>0</v>
      </c>
      <c r="Z886" t="str">
        <f>Tableau_Lancer_la_requête_à_partir_de_dbfin01[[#This Row],[CATEG_ISSUER]]</f>
        <v>Corporate</v>
      </c>
      <c r="AC886">
        <v>885</v>
      </c>
    </row>
    <row r="887" spans="1:29" x14ac:dyDescent="0.25">
      <c r="A887">
        <f t="shared" si="13"/>
        <v>886</v>
      </c>
      <c r="B887" t="s">
        <v>2144</v>
      </c>
      <c r="C887" t="s">
        <v>593</v>
      </c>
      <c r="D887" t="s">
        <v>129</v>
      </c>
      <c r="E887">
        <v>8</v>
      </c>
      <c r="F887" t="s">
        <v>126</v>
      </c>
      <c r="G887" t="s">
        <v>2145</v>
      </c>
      <c r="H887" t="s">
        <v>126</v>
      </c>
      <c r="I887" t="s">
        <v>107</v>
      </c>
      <c r="J887" t="s">
        <v>131</v>
      </c>
      <c r="K887" t="s">
        <v>131</v>
      </c>
      <c r="L887" s="20">
        <v>43543</v>
      </c>
      <c r="M887" s="20">
        <v>43543</v>
      </c>
      <c r="N887" t="s">
        <v>2146</v>
      </c>
      <c r="O887">
        <v>2.5</v>
      </c>
      <c r="P887">
        <v>1</v>
      </c>
      <c r="Q887" s="20">
        <v>41352</v>
      </c>
      <c r="R887" t="s">
        <v>126</v>
      </c>
      <c r="S887" s="20">
        <v>41876</v>
      </c>
      <c r="T887">
        <v>1</v>
      </c>
      <c r="U887" s="20">
        <v>43543</v>
      </c>
      <c r="V887" t="s">
        <v>126</v>
      </c>
      <c r="W887">
        <v>0</v>
      </c>
      <c r="X887">
        <v>0</v>
      </c>
      <c r="Y887">
        <v>0</v>
      </c>
      <c r="Z887" t="str">
        <f>Tableau_Lancer_la_requête_à_partir_de_dbfin01[[#This Row],[CATEG_ISSUER]]</f>
        <v>Corporate</v>
      </c>
      <c r="AC887">
        <v>886</v>
      </c>
    </row>
    <row r="888" spans="1:29" x14ac:dyDescent="0.25">
      <c r="A888">
        <f t="shared" si="13"/>
        <v>887</v>
      </c>
      <c r="B888" t="s">
        <v>2147</v>
      </c>
      <c r="C888" t="s">
        <v>122</v>
      </c>
      <c r="D888" t="s">
        <v>129</v>
      </c>
      <c r="E888">
        <v>9</v>
      </c>
      <c r="F888" t="s">
        <v>126</v>
      </c>
      <c r="G888" t="s">
        <v>723</v>
      </c>
      <c r="H888" t="s">
        <v>126</v>
      </c>
      <c r="I888" t="s">
        <v>107</v>
      </c>
      <c r="J888" t="s">
        <v>131</v>
      </c>
      <c r="K888" t="s">
        <v>131</v>
      </c>
      <c r="L888" s="20">
        <v>43854</v>
      </c>
      <c r="M888" s="20">
        <v>43854</v>
      </c>
      <c r="N888" t="s">
        <v>2148</v>
      </c>
      <c r="O888">
        <v>2.375</v>
      </c>
      <c r="P888">
        <v>1</v>
      </c>
      <c r="Q888" s="20">
        <v>41663</v>
      </c>
      <c r="R888" t="s">
        <v>126</v>
      </c>
      <c r="S888" s="20">
        <v>41876</v>
      </c>
      <c r="T888">
        <v>1</v>
      </c>
      <c r="U888" s="20">
        <v>43854</v>
      </c>
      <c r="V888" t="s">
        <v>126</v>
      </c>
      <c r="W888">
        <v>0</v>
      </c>
      <c r="X888">
        <v>0</v>
      </c>
      <c r="Y888">
        <v>0</v>
      </c>
      <c r="Z888" t="str">
        <f>Tableau_Lancer_la_requête_à_partir_de_dbfin01[[#This Row],[CATEG_ISSUER]]</f>
        <v>Corporate</v>
      </c>
      <c r="AC888">
        <v>887</v>
      </c>
    </row>
    <row r="889" spans="1:29" x14ac:dyDescent="0.25">
      <c r="A889">
        <f t="shared" si="13"/>
        <v>888</v>
      </c>
      <c r="B889" t="s">
        <v>2149</v>
      </c>
      <c r="C889" t="s">
        <v>122</v>
      </c>
      <c r="D889" t="s">
        <v>129</v>
      </c>
      <c r="E889">
        <v>8</v>
      </c>
      <c r="F889" t="s">
        <v>126</v>
      </c>
      <c r="G889" t="s">
        <v>2150</v>
      </c>
      <c r="H889" t="s">
        <v>126</v>
      </c>
      <c r="I889" t="s">
        <v>107</v>
      </c>
      <c r="J889" t="s">
        <v>131</v>
      </c>
      <c r="K889" t="s">
        <v>131</v>
      </c>
      <c r="L889" s="20">
        <v>42884</v>
      </c>
      <c r="M889" s="20">
        <v>42884</v>
      </c>
      <c r="N889" t="s">
        <v>2151</v>
      </c>
      <c r="O889">
        <v>4</v>
      </c>
      <c r="P889">
        <v>1</v>
      </c>
      <c r="Q889" s="20">
        <v>40692</v>
      </c>
      <c r="R889" t="s">
        <v>126</v>
      </c>
      <c r="S889" s="20">
        <v>41876</v>
      </c>
      <c r="T889">
        <v>1</v>
      </c>
      <c r="U889" s="20">
        <v>42884</v>
      </c>
      <c r="V889" t="s">
        <v>126</v>
      </c>
      <c r="W889">
        <v>0</v>
      </c>
      <c r="X889">
        <v>0</v>
      </c>
      <c r="Y889">
        <v>0</v>
      </c>
      <c r="Z889" t="str">
        <f>Tableau_Lancer_la_requête_à_partir_de_dbfin01[[#This Row],[CATEG_ISSUER]]</f>
        <v>Corporate</v>
      </c>
      <c r="AC889">
        <v>888</v>
      </c>
    </row>
    <row r="890" spans="1:29" x14ac:dyDescent="0.25">
      <c r="A890">
        <f t="shared" si="13"/>
        <v>889</v>
      </c>
      <c r="B890" t="s">
        <v>2152</v>
      </c>
      <c r="C890" t="s">
        <v>538</v>
      </c>
      <c r="D890" t="s">
        <v>129</v>
      </c>
      <c r="E890">
        <v>9</v>
      </c>
      <c r="F890" t="s">
        <v>126</v>
      </c>
      <c r="G890" t="s">
        <v>2153</v>
      </c>
      <c r="H890" t="s">
        <v>126</v>
      </c>
      <c r="I890" t="s">
        <v>107</v>
      </c>
      <c r="J890" t="s">
        <v>131</v>
      </c>
      <c r="K890" t="s">
        <v>131</v>
      </c>
      <c r="L890" s="20">
        <v>43802</v>
      </c>
      <c r="M890" s="20">
        <v>43802</v>
      </c>
      <c r="N890" t="s">
        <v>2154</v>
      </c>
      <c r="O890">
        <v>4.5</v>
      </c>
      <c r="P890">
        <v>1</v>
      </c>
      <c r="Q890" s="20">
        <v>40515</v>
      </c>
      <c r="R890" t="s">
        <v>126</v>
      </c>
      <c r="S890" s="20">
        <v>41876</v>
      </c>
      <c r="T890">
        <v>1</v>
      </c>
      <c r="U890" s="20">
        <v>43802</v>
      </c>
      <c r="V890" t="s">
        <v>126</v>
      </c>
      <c r="W890">
        <v>0</v>
      </c>
      <c r="X890">
        <v>0</v>
      </c>
      <c r="Y890">
        <v>0</v>
      </c>
      <c r="Z890" t="str">
        <f>Tableau_Lancer_la_requête_à_partir_de_dbfin01[[#This Row],[CATEG_ISSUER]]</f>
        <v>Corporate</v>
      </c>
      <c r="AC890">
        <v>889</v>
      </c>
    </row>
    <row r="891" spans="1:29" x14ac:dyDescent="0.25">
      <c r="A891">
        <f t="shared" si="13"/>
        <v>890</v>
      </c>
      <c r="B891" t="s">
        <v>2155</v>
      </c>
      <c r="C891" t="s">
        <v>122</v>
      </c>
      <c r="D891" t="s">
        <v>160</v>
      </c>
      <c r="E891">
        <v>6</v>
      </c>
      <c r="F891" t="s">
        <v>126</v>
      </c>
      <c r="G891" t="s">
        <v>2156</v>
      </c>
      <c r="H891" t="s">
        <v>126</v>
      </c>
      <c r="I891" t="s">
        <v>107</v>
      </c>
      <c r="J891" t="s">
        <v>131</v>
      </c>
      <c r="K891" t="s">
        <v>131</v>
      </c>
      <c r="L891" s="20">
        <v>43500</v>
      </c>
      <c r="M891" s="20">
        <v>43500</v>
      </c>
      <c r="N891" t="s">
        <v>2157</v>
      </c>
      <c r="O891">
        <v>4.5</v>
      </c>
      <c r="P891">
        <v>1</v>
      </c>
      <c r="Q891" s="20">
        <v>40213</v>
      </c>
      <c r="R891" t="s">
        <v>126</v>
      </c>
      <c r="S891" s="20">
        <v>41876</v>
      </c>
      <c r="T891">
        <v>1</v>
      </c>
      <c r="U891" s="20">
        <v>43500</v>
      </c>
      <c r="V891" t="s">
        <v>126</v>
      </c>
      <c r="W891">
        <v>0</v>
      </c>
      <c r="X891">
        <v>0</v>
      </c>
      <c r="Y891">
        <v>0</v>
      </c>
      <c r="Z891" t="str">
        <f>Tableau_Lancer_la_requête_à_partir_de_dbfin01[[#This Row],[CATEG_ISSUER]]</f>
        <v>Finance</v>
      </c>
      <c r="AC891">
        <v>890</v>
      </c>
    </row>
    <row r="892" spans="1:29" x14ac:dyDescent="0.25">
      <c r="A892">
        <f t="shared" si="13"/>
        <v>891</v>
      </c>
      <c r="B892" t="s">
        <v>2158</v>
      </c>
      <c r="C892" t="s">
        <v>122</v>
      </c>
      <c r="D892" t="s">
        <v>160</v>
      </c>
      <c r="E892">
        <v>6</v>
      </c>
      <c r="F892" t="s">
        <v>126</v>
      </c>
      <c r="G892" t="s">
        <v>2156</v>
      </c>
      <c r="H892" t="s">
        <v>126</v>
      </c>
      <c r="I892" t="s">
        <v>107</v>
      </c>
      <c r="J892" t="s">
        <v>131</v>
      </c>
      <c r="K892" t="s">
        <v>131</v>
      </c>
      <c r="L892" s="20">
        <v>43311</v>
      </c>
      <c r="M892" s="20">
        <v>43311</v>
      </c>
      <c r="N892" t="s">
        <v>2159</v>
      </c>
      <c r="O892">
        <v>3.125</v>
      </c>
      <c r="P892">
        <v>1</v>
      </c>
      <c r="Q892" s="20">
        <v>40754</v>
      </c>
      <c r="R892" t="s">
        <v>126</v>
      </c>
      <c r="S892" s="20">
        <v>41876</v>
      </c>
      <c r="T892">
        <v>1</v>
      </c>
      <c r="U892" s="20">
        <v>43311</v>
      </c>
      <c r="V892" t="s">
        <v>126</v>
      </c>
      <c r="W892">
        <v>0</v>
      </c>
      <c r="X892">
        <v>0</v>
      </c>
      <c r="Y892">
        <v>0</v>
      </c>
      <c r="Z892" t="str">
        <f>Tableau_Lancer_la_requête_à_partir_de_dbfin01[[#This Row],[CATEG_ISSUER]]</f>
        <v>Finance</v>
      </c>
      <c r="AC892">
        <v>891</v>
      </c>
    </row>
    <row r="893" spans="1:29" x14ac:dyDescent="0.25">
      <c r="A893">
        <f t="shared" si="13"/>
        <v>892</v>
      </c>
      <c r="B893" t="s">
        <v>2160</v>
      </c>
      <c r="C893" t="s">
        <v>122</v>
      </c>
      <c r="D893" t="s">
        <v>160</v>
      </c>
      <c r="E893">
        <v>6</v>
      </c>
      <c r="F893" t="s">
        <v>126</v>
      </c>
      <c r="G893" t="s">
        <v>2156</v>
      </c>
      <c r="H893" t="s">
        <v>126</v>
      </c>
      <c r="I893" t="s">
        <v>107</v>
      </c>
      <c r="J893" t="s">
        <v>131</v>
      </c>
      <c r="K893" t="s">
        <v>131</v>
      </c>
      <c r="L893" s="20">
        <v>42605</v>
      </c>
      <c r="M893" s="20">
        <v>42605</v>
      </c>
      <c r="N893" t="s">
        <v>2161</v>
      </c>
      <c r="O893">
        <v>2.5</v>
      </c>
      <c r="P893">
        <v>1</v>
      </c>
      <c r="Q893" s="20">
        <v>40778</v>
      </c>
      <c r="R893" t="s">
        <v>126</v>
      </c>
      <c r="S893" s="20">
        <v>41876</v>
      </c>
      <c r="T893">
        <v>1</v>
      </c>
      <c r="U893" s="20">
        <v>42605</v>
      </c>
      <c r="V893" t="s">
        <v>126</v>
      </c>
      <c r="W893">
        <v>0</v>
      </c>
      <c r="X893">
        <v>0</v>
      </c>
      <c r="Y893">
        <v>0</v>
      </c>
      <c r="Z893" t="str">
        <f>Tableau_Lancer_la_requête_à_partir_de_dbfin01[[#This Row],[CATEG_ISSUER]]</f>
        <v>Finance</v>
      </c>
      <c r="AC893">
        <v>892</v>
      </c>
    </row>
    <row r="894" spans="1:29" x14ac:dyDescent="0.25">
      <c r="A894">
        <f t="shared" si="13"/>
        <v>893</v>
      </c>
      <c r="B894" t="s">
        <v>2162</v>
      </c>
      <c r="C894" t="s">
        <v>122</v>
      </c>
      <c r="D894" t="s">
        <v>160</v>
      </c>
      <c r="E894">
        <v>6</v>
      </c>
      <c r="F894" t="s">
        <v>126</v>
      </c>
      <c r="G894" t="s">
        <v>2156</v>
      </c>
      <c r="H894" t="s">
        <v>126</v>
      </c>
      <c r="I894" t="s">
        <v>107</v>
      </c>
      <c r="J894" t="s">
        <v>131</v>
      </c>
      <c r="K894" t="s">
        <v>131</v>
      </c>
      <c r="L894" s="20">
        <v>43007</v>
      </c>
      <c r="M894" s="20">
        <v>43007</v>
      </c>
      <c r="N894" t="s">
        <v>2163</v>
      </c>
      <c r="O894">
        <v>2.875</v>
      </c>
      <c r="P894">
        <v>1</v>
      </c>
      <c r="Q894" s="20">
        <v>40815</v>
      </c>
      <c r="R894" t="s">
        <v>126</v>
      </c>
      <c r="S894" s="20">
        <v>41876</v>
      </c>
      <c r="T894">
        <v>1</v>
      </c>
      <c r="U894" s="20">
        <v>43007</v>
      </c>
      <c r="V894" t="s">
        <v>126</v>
      </c>
      <c r="W894">
        <v>0</v>
      </c>
      <c r="X894">
        <v>0</v>
      </c>
      <c r="Y894">
        <v>0</v>
      </c>
      <c r="Z894" t="str">
        <f>Tableau_Lancer_la_requête_à_partir_de_dbfin01[[#This Row],[CATEG_ISSUER]]</f>
        <v>Finance</v>
      </c>
      <c r="AC894">
        <v>893</v>
      </c>
    </row>
    <row r="895" spans="1:29" x14ac:dyDescent="0.25">
      <c r="A895">
        <f t="shared" si="13"/>
        <v>894</v>
      </c>
      <c r="B895" t="s">
        <v>2164</v>
      </c>
      <c r="C895" t="s">
        <v>122</v>
      </c>
      <c r="D895" t="s">
        <v>160</v>
      </c>
      <c r="E895">
        <v>6</v>
      </c>
      <c r="F895" t="s">
        <v>126</v>
      </c>
      <c r="G895" t="s">
        <v>2156</v>
      </c>
      <c r="H895" t="s">
        <v>126</v>
      </c>
      <c r="I895" t="s">
        <v>107</v>
      </c>
      <c r="J895" t="s">
        <v>131</v>
      </c>
      <c r="K895" t="s">
        <v>131</v>
      </c>
      <c r="L895" s="20">
        <v>42447</v>
      </c>
      <c r="M895" s="20">
        <v>42447</v>
      </c>
      <c r="N895" t="s">
        <v>2165</v>
      </c>
      <c r="O895">
        <v>3.375</v>
      </c>
      <c r="P895">
        <v>1</v>
      </c>
      <c r="Q895" s="20">
        <v>40986</v>
      </c>
      <c r="R895" t="s">
        <v>126</v>
      </c>
      <c r="S895" s="20">
        <v>41876</v>
      </c>
      <c r="T895">
        <v>1</v>
      </c>
      <c r="U895" s="20">
        <v>42447</v>
      </c>
      <c r="V895" t="s">
        <v>126</v>
      </c>
      <c r="W895">
        <v>0</v>
      </c>
      <c r="X895">
        <v>0</v>
      </c>
      <c r="Y895">
        <v>0</v>
      </c>
      <c r="Z895" t="str">
        <f>Tableau_Lancer_la_requête_à_partir_de_dbfin01[[#This Row],[CATEG_ISSUER]]</f>
        <v>Finance</v>
      </c>
      <c r="AC895">
        <v>894</v>
      </c>
    </row>
    <row r="896" spans="1:29" x14ac:dyDescent="0.25">
      <c r="A896">
        <f t="shared" si="13"/>
        <v>895</v>
      </c>
      <c r="B896" t="s">
        <v>2166</v>
      </c>
      <c r="C896" t="s">
        <v>122</v>
      </c>
      <c r="D896" t="s">
        <v>160</v>
      </c>
      <c r="E896">
        <v>6</v>
      </c>
      <c r="F896" t="s">
        <v>126</v>
      </c>
      <c r="G896" t="s">
        <v>2156</v>
      </c>
      <c r="H896" t="s">
        <v>126</v>
      </c>
      <c r="I896" t="s">
        <v>107</v>
      </c>
      <c r="J896" t="s">
        <v>131</v>
      </c>
      <c r="K896" t="s">
        <v>131</v>
      </c>
      <c r="L896" s="20">
        <v>42510</v>
      </c>
      <c r="M896" s="20">
        <v>42510</v>
      </c>
      <c r="N896" t="s">
        <v>2167</v>
      </c>
      <c r="O896">
        <v>4.25</v>
      </c>
      <c r="P896">
        <v>1</v>
      </c>
      <c r="Q896" s="20">
        <v>41049</v>
      </c>
      <c r="R896" t="s">
        <v>126</v>
      </c>
      <c r="S896" s="20">
        <v>41876</v>
      </c>
      <c r="T896">
        <v>1</v>
      </c>
      <c r="U896" s="20">
        <v>42510</v>
      </c>
      <c r="V896" t="s">
        <v>126</v>
      </c>
      <c r="W896">
        <v>0</v>
      </c>
      <c r="X896">
        <v>0</v>
      </c>
      <c r="Y896">
        <v>0</v>
      </c>
      <c r="Z896" t="str">
        <f>Tableau_Lancer_la_requête_à_partir_de_dbfin01[[#This Row],[CATEG_ISSUER]]</f>
        <v>Finance</v>
      </c>
      <c r="AC896">
        <v>895</v>
      </c>
    </row>
    <row r="897" spans="1:29" x14ac:dyDescent="0.25">
      <c r="A897">
        <f t="shared" si="13"/>
        <v>896</v>
      </c>
      <c r="B897" t="s">
        <v>2168</v>
      </c>
      <c r="C897" t="s">
        <v>122</v>
      </c>
      <c r="D897" t="s">
        <v>160</v>
      </c>
      <c r="E897">
        <v>6</v>
      </c>
      <c r="F897" t="s">
        <v>126</v>
      </c>
      <c r="G897" t="s">
        <v>2156</v>
      </c>
      <c r="H897" t="s">
        <v>126</v>
      </c>
      <c r="I897" t="s">
        <v>107</v>
      </c>
      <c r="J897" t="s">
        <v>131</v>
      </c>
      <c r="K897" t="s">
        <v>131</v>
      </c>
      <c r="L897" s="20">
        <v>42879</v>
      </c>
      <c r="M897" s="20">
        <v>42879</v>
      </c>
      <c r="N897" t="s">
        <v>2169</v>
      </c>
      <c r="O897">
        <v>3.4</v>
      </c>
      <c r="P897">
        <v>1</v>
      </c>
      <c r="Q897" s="20">
        <v>41053</v>
      </c>
      <c r="R897" t="s">
        <v>126</v>
      </c>
      <c r="S897" s="20">
        <v>41876</v>
      </c>
      <c r="T897">
        <v>1</v>
      </c>
      <c r="U897" s="20">
        <v>42879</v>
      </c>
      <c r="V897" t="s">
        <v>126</v>
      </c>
      <c r="W897">
        <v>0</v>
      </c>
      <c r="X897">
        <v>0</v>
      </c>
      <c r="Y897">
        <v>0</v>
      </c>
      <c r="Z897" t="str">
        <f>Tableau_Lancer_la_requête_à_partir_de_dbfin01[[#This Row],[CATEG_ISSUER]]</f>
        <v>Finance</v>
      </c>
      <c r="AC897">
        <v>896</v>
      </c>
    </row>
    <row r="898" spans="1:29" x14ac:dyDescent="0.25">
      <c r="A898">
        <f t="shared" ref="A898:A961" si="14">AC898</f>
        <v>897</v>
      </c>
      <c r="B898" t="s">
        <v>2170</v>
      </c>
      <c r="C898" t="s">
        <v>122</v>
      </c>
      <c r="D898" t="s">
        <v>160</v>
      </c>
      <c r="E898">
        <v>6</v>
      </c>
      <c r="F898" t="s">
        <v>126</v>
      </c>
      <c r="G898" t="s">
        <v>2156</v>
      </c>
      <c r="H898" t="s">
        <v>126</v>
      </c>
      <c r="I898" t="s">
        <v>107</v>
      </c>
      <c r="J898" t="s">
        <v>131</v>
      </c>
      <c r="K898" t="s">
        <v>131</v>
      </c>
      <c r="L898" s="20">
        <v>43084</v>
      </c>
      <c r="M898" s="20">
        <v>43084</v>
      </c>
      <c r="N898" t="s">
        <v>2171</v>
      </c>
      <c r="O898">
        <v>2.75</v>
      </c>
      <c r="P898">
        <v>1</v>
      </c>
      <c r="Q898" s="20">
        <v>41258</v>
      </c>
      <c r="R898" t="s">
        <v>126</v>
      </c>
      <c r="S898" s="20">
        <v>41876</v>
      </c>
      <c r="T898">
        <v>1</v>
      </c>
      <c r="U898" s="20">
        <v>43084</v>
      </c>
      <c r="V898" t="s">
        <v>126</v>
      </c>
      <c r="W898">
        <v>0</v>
      </c>
      <c r="X898">
        <v>0</v>
      </c>
      <c r="Y898">
        <v>0</v>
      </c>
      <c r="Z898" t="str">
        <f>Tableau_Lancer_la_requête_à_partir_de_dbfin01[[#This Row],[CATEG_ISSUER]]</f>
        <v>Finance</v>
      </c>
      <c r="AC898">
        <v>897</v>
      </c>
    </row>
    <row r="899" spans="1:29" x14ac:dyDescent="0.25">
      <c r="A899">
        <f t="shared" si="14"/>
        <v>898</v>
      </c>
      <c r="B899" t="s">
        <v>2172</v>
      </c>
      <c r="C899" t="s">
        <v>122</v>
      </c>
      <c r="D899" t="s">
        <v>160</v>
      </c>
      <c r="E899">
        <v>6</v>
      </c>
      <c r="F899" t="s">
        <v>126</v>
      </c>
      <c r="G899" t="s">
        <v>2156</v>
      </c>
      <c r="H899" t="s">
        <v>126</v>
      </c>
      <c r="I899" t="s">
        <v>107</v>
      </c>
      <c r="J899" t="s">
        <v>131</v>
      </c>
      <c r="K899" t="s">
        <v>131</v>
      </c>
      <c r="L899" s="20">
        <v>42766</v>
      </c>
      <c r="M899" s="20">
        <v>42766</v>
      </c>
      <c r="N899" t="s">
        <v>2173</v>
      </c>
      <c r="O899">
        <v>2.25</v>
      </c>
      <c r="P899">
        <v>1</v>
      </c>
      <c r="Q899" s="20">
        <v>41305</v>
      </c>
      <c r="R899" t="s">
        <v>126</v>
      </c>
      <c r="S899" s="20">
        <v>41876</v>
      </c>
      <c r="T899">
        <v>1</v>
      </c>
      <c r="U899" s="20">
        <v>42766</v>
      </c>
      <c r="V899" t="s">
        <v>126</v>
      </c>
      <c r="W899">
        <v>0</v>
      </c>
      <c r="X899">
        <v>0</v>
      </c>
      <c r="Y899">
        <v>0</v>
      </c>
      <c r="Z899" t="str">
        <f>Tableau_Lancer_la_requête_à_partir_de_dbfin01[[#This Row],[CATEG_ISSUER]]</f>
        <v>Finance</v>
      </c>
      <c r="AC899">
        <v>898</v>
      </c>
    </row>
    <row r="900" spans="1:29" x14ac:dyDescent="0.25">
      <c r="A900">
        <f t="shared" si="14"/>
        <v>899</v>
      </c>
      <c r="B900" t="s">
        <v>2174</v>
      </c>
      <c r="C900" t="s">
        <v>122</v>
      </c>
      <c r="D900" t="s">
        <v>160</v>
      </c>
      <c r="E900">
        <v>6</v>
      </c>
      <c r="F900" t="s">
        <v>126</v>
      </c>
      <c r="G900" t="s">
        <v>2156</v>
      </c>
      <c r="H900" t="s">
        <v>126</v>
      </c>
      <c r="I900" t="s">
        <v>107</v>
      </c>
      <c r="J900" t="s">
        <v>131</v>
      </c>
      <c r="K900" t="s">
        <v>131</v>
      </c>
      <c r="L900" s="20">
        <v>42829</v>
      </c>
      <c r="M900" s="20">
        <v>42829</v>
      </c>
      <c r="N900" t="s">
        <v>2175</v>
      </c>
      <c r="O900">
        <v>2.125</v>
      </c>
      <c r="P900">
        <v>1</v>
      </c>
      <c r="Q900" s="20">
        <v>41368</v>
      </c>
      <c r="R900" t="s">
        <v>126</v>
      </c>
      <c r="S900" s="20">
        <v>41876</v>
      </c>
      <c r="T900">
        <v>1</v>
      </c>
      <c r="U900" s="20">
        <v>42829</v>
      </c>
      <c r="V900" t="s">
        <v>126</v>
      </c>
      <c r="W900">
        <v>0</v>
      </c>
      <c r="X900">
        <v>0</v>
      </c>
      <c r="Y900">
        <v>0</v>
      </c>
      <c r="Z900" t="str">
        <f>Tableau_Lancer_la_requête_à_partir_de_dbfin01[[#This Row],[CATEG_ISSUER]]</f>
        <v>Finance</v>
      </c>
      <c r="AC900">
        <v>899</v>
      </c>
    </row>
    <row r="901" spans="1:29" x14ac:dyDescent="0.25">
      <c r="A901">
        <f t="shared" si="14"/>
        <v>900</v>
      </c>
      <c r="B901" t="s">
        <v>2176</v>
      </c>
      <c r="C901" t="s">
        <v>122</v>
      </c>
      <c r="D901" t="s">
        <v>160</v>
      </c>
      <c r="E901">
        <v>6</v>
      </c>
      <c r="F901" t="s">
        <v>126</v>
      </c>
      <c r="G901" t="s">
        <v>2156</v>
      </c>
      <c r="H901" t="s">
        <v>126</v>
      </c>
      <c r="I901" t="s">
        <v>107</v>
      </c>
      <c r="J901" t="s">
        <v>131</v>
      </c>
      <c r="K901" t="s">
        <v>131</v>
      </c>
      <c r="L901" s="20">
        <v>43444</v>
      </c>
      <c r="M901" s="20">
        <v>43444</v>
      </c>
      <c r="N901" t="s">
        <v>2177</v>
      </c>
      <c r="O901">
        <v>2</v>
      </c>
      <c r="P901">
        <v>1</v>
      </c>
      <c r="Q901" s="20">
        <v>41253</v>
      </c>
      <c r="R901" t="s">
        <v>126</v>
      </c>
      <c r="S901" s="20">
        <v>41876</v>
      </c>
      <c r="T901">
        <v>1</v>
      </c>
      <c r="U901" s="20">
        <v>43444</v>
      </c>
      <c r="V901" t="s">
        <v>126</v>
      </c>
      <c r="W901">
        <v>0</v>
      </c>
      <c r="X901">
        <v>0</v>
      </c>
      <c r="Y901">
        <v>0</v>
      </c>
      <c r="Z901" t="str">
        <f>Tableau_Lancer_la_requête_à_partir_de_dbfin01[[#This Row],[CATEG_ISSUER]]</f>
        <v>Finance</v>
      </c>
      <c r="AC901">
        <v>900</v>
      </c>
    </row>
    <row r="902" spans="1:29" x14ac:dyDescent="0.25">
      <c r="A902">
        <f t="shared" si="14"/>
        <v>901</v>
      </c>
      <c r="B902" t="s">
        <v>2178</v>
      </c>
      <c r="C902" t="s">
        <v>122</v>
      </c>
      <c r="D902" t="s">
        <v>160</v>
      </c>
      <c r="E902">
        <v>6</v>
      </c>
      <c r="F902" t="s">
        <v>126</v>
      </c>
      <c r="G902" t="s">
        <v>2156</v>
      </c>
      <c r="H902" t="s">
        <v>126</v>
      </c>
      <c r="I902" t="s">
        <v>107</v>
      </c>
      <c r="J902" t="s">
        <v>131</v>
      </c>
      <c r="K902" t="s">
        <v>131</v>
      </c>
      <c r="L902" s="20">
        <v>42712</v>
      </c>
      <c r="M902" s="20">
        <v>42712</v>
      </c>
      <c r="N902" t="s">
        <v>2179</v>
      </c>
      <c r="O902">
        <v>1.625</v>
      </c>
      <c r="P902">
        <v>1</v>
      </c>
      <c r="Q902" s="20">
        <v>41251</v>
      </c>
      <c r="R902" t="s">
        <v>126</v>
      </c>
      <c r="S902" s="20">
        <v>41876</v>
      </c>
      <c r="T902">
        <v>1</v>
      </c>
      <c r="U902" s="20">
        <v>42712</v>
      </c>
      <c r="V902" t="s">
        <v>126</v>
      </c>
      <c r="W902">
        <v>0</v>
      </c>
      <c r="X902">
        <v>0</v>
      </c>
      <c r="Y902">
        <v>0</v>
      </c>
      <c r="Z902" t="str">
        <f>Tableau_Lancer_la_requête_à_partir_de_dbfin01[[#This Row],[CATEG_ISSUER]]</f>
        <v>Finance</v>
      </c>
      <c r="AC902">
        <v>901</v>
      </c>
    </row>
    <row r="903" spans="1:29" x14ac:dyDescent="0.25">
      <c r="A903">
        <f t="shared" si="14"/>
        <v>902</v>
      </c>
      <c r="B903" t="s">
        <v>2180</v>
      </c>
      <c r="C903" t="s">
        <v>122</v>
      </c>
      <c r="D903" t="s">
        <v>160</v>
      </c>
      <c r="E903">
        <v>6</v>
      </c>
      <c r="F903" t="s">
        <v>126</v>
      </c>
      <c r="G903" t="s">
        <v>2156</v>
      </c>
      <c r="H903" t="s">
        <v>126</v>
      </c>
      <c r="I903" t="s">
        <v>107</v>
      </c>
      <c r="J903" t="s">
        <v>131</v>
      </c>
      <c r="K903" t="s">
        <v>131</v>
      </c>
      <c r="L903" s="20">
        <v>43053</v>
      </c>
      <c r="M903" s="20">
        <v>43053</v>
      </c>
      <c r="N903" t="s">
        <v>2181</v>
      </c>
      <c r="O903">
        <v>1.25</v>
      </c>
      <c r="P903">
        <v>1</v>
      </c>
      <c r="Q903" s="20">
        <v>41592</v>
      </c>
      <c r="R903" t="s">
        <v>126</v>
      </c>
      <c r="S903" s="20">
        <v>41876</v>
      </c>
      <c r="T903">
        <v>1</v>
      </c>
      <c r="U903" s="20">
        <v>43053</v>
      </c>
      <c r="V903" t="s">
        <v>126</v>
      </c>
      <c r="W903">
        <v>0</v>
      </c>
      <c r="X903">
        <v>0</v>
      </c>
      <c r="Y903">
        <v>0</v>
      </c>
      <c r="Z903" t="str">
        <f>Tableau_Lancer_la_requête_à_partir_de_dbfin01[[#This Row],[CATEG_ISSUER]]</f>
        <v>Finance</v>
      </c>
      <c r="AC903">
        <v>902</v>
      </c>
    </row>
    <row r="904" spans="1:29" x14ac:dyDescent="0.25">
      <c r="A904">
        <f t="shared" si="14"/>
        <v>903</v>
      </c>
      <c r="B904" t="s">
        <v>2182</v>
      </c>
      <c r="C904" t="s">
        <v>648</v>
      </c>
      <c r="D904" t="s">
        <v>160</v>
      </c>
      <c r="E904">
        <v>8</v>
      </c>
      <c r="F904" t="s">
        <v>126</v>
      </c>
      <c r="G904" t="s">
        <v>2183</v>
      </c>
      <c r="H904" t="s">
        <v>126</v>
      </c>
      <c r="I904" t="s">
        <v>107</v>
      </c>
      <c r="J904" t="s">
        <v>131</v>
      </c>
      <c r="K904" t="s">
        <v>131</v>
      </c>
      <c r="L904" s="20">
        <v>43734</v>
      </c>
      <c r="M904" s="20">
        <v>43734</v>
      </c>
      <c r="N904" t="s">
        <v>2184</v>
      </c>
      <c r="O904">
        <v>2.75</v>
      </c>
      <c r="P904">
        <v>1</v>
      </c>
      <c r="Q904" s="20">
        <v>41543</v>
      </c>
      <c r="R904" t="s">
        <v>126</v>
      </c>
      <c r="S904" s="20">
        <v>41876</v>
      </c>
      <c r="T904">
        <v>1</v>
      </c>
      <c r="U904" s="20">
        <v>43734</v>
      </c>
      <c r="V904" t="s">
        <v>126</v>
      </c>
      <c r="W904">
        <v>0</v>
      </c>
      <c r="X904">
        <v>0</v>
      </c>
      <c r="Y904">
        <v>0</v>
      </c>
      <c r="Z904" t="str">
        <f>Tableau_Lancer_la_requête_à_partir_de_dbfin01[[#This Row],[CATEG_ISSUER]]</f>
        <v>Finance</v>
      </c>
      <c r="AC904">
        <v>903</v>
      </c>
    </row>
    <row r="905" spans="1:29" x14ac:dyDescent="0.25">
      <c r="A905">
        <f t="shared" si="14"/>
        <v>904</v>
      </c>
      <c r="B905" t="s">
        <v>2185</v>
      </c>
      <c r="C905" t="s">
        <v>1239</v>
      </c>
      <c r="D905" t="s">
        <v>129</v>
      </c>
      <c r="E905">
        <v>5</v>
      </c>
      <c r="F905" t="s">
        <v>126</v>
      </c>
      <c r="G905" t="s">
        <v>2186</v>
      </c>
      <c r="H905" t="s">
        <v>126</v>
      </c>
      <c r="I905" t="s">
        <v>107</v>
      </c>
      <c r="J905" t="s">
        <v>131</v>
      </c>
      <c r="K905" t="s">
        <v>131</v>
      </c>
      <c r="L905" s="20">
        <v>43712</v>
      </c>
      <c r="M905" s="20">
        <v>43712</v>
      </c>
      <c r="N905" t="s">
        <v>2187</v>
      </c>
      <c r="O905">
        <v>1.875</v>
      </c>
      <c r="P905">
        <v>1</v>
      </c>
      <c r="Q905" s="20">
        <v>41886</v>
      </c>
      <c r="R905" t="s">
        <v>126</v>
      </c>
      <c r="S905" s="20">
        <v>41876</v>
      </c>
      <c r="T905">
        <v>1</v>
      </c>
      <c r="U905" s="20">
        <v>43712</v>
      </c>
      <c r="V905" t="s">
        <v>126</v>
      </c>
      <c r="W905">
        <v>0</v>
      </c>
      <c r="X905">
        <v>0</v>
      </c>
      <c r="Y905">
        <v>0</v>
      </c>
      <c r="Z905" t="str">
        <f>Tableau_Lancer_la_requête_à_partir_de_dbfin01[[#This Row],[CATEG_ISSUER]]</f>
        <v>Corporate</v>
      </c>
      <c r="AC905">
        <v>904</v>
      </c>
    </row>
    <row r="906" spans="1:29" x14ac:dyDescent="0.25">
      <c r="A906">
        <f t="shared" si="14"/>
        <v>905</v>
      </c>
      <c r="B906" t="s">
        <v>2188</v>
      </c>
      <c r="C906" t="s">
        <v>110</v>
      </c>
      <c r="D906" t="s">
        <v>129</v>
      </c>
      <c r="E906">
        <v>8</v>
      </c>
      <c r="F906" t="s">
        <v>126</v>
      </c>
      <c r="G906" t="s">
        <v>2189</v>
      </c>
      <c r="H906" t="s">
        <v>126</v>
      </c>
      <c r="I906" t="s">
        <v>107</v>
      </c>
      <c r="J906" t="s">
        <v>131</v>
      </c>
      <c r="K906" t="s">
        <v>131</v>
      </c>
      <c r="L906" s="20">
        <v>42662</v>
      </c>
      <c r="M906" s="20">
        <v>42662</v>
      </c>
      <c r="N906" t="s">
        <v>2190</v>
      </c>
      <c r="O906">
        <v>2.75</v>
      </c>
      <c r="P906">
        <v>1</v>
      </c>
      <c r="Q906" s="20">
        <v>40835</v>
      </c>
      <c r="R906" t="s">
        <v>126</v>
      </c>
      <c r="S906" s="20">
        <v>41876</v>
      </c>
      <c r="T906">
        <v>1</v>
      </c>
      <c r="U906" s="20">
        <v>42662</v>
      </c>
      <c r="V906" t="s">
        <v>126</v>
      </c>
      <c r="W906">
        <v>0</v>
      </c>
      <c r="X906">
        <v>0</v>
      </c>
      <c r="Y906">
        <v>0</v>
      </c>
      <c r="Z906" t="str">
        <f>Tableau_Lancer_la_requête_à_partir_de_dbfin01[[#This Row],[CATEG_ISSUER]]</f>
        <v>Corporate</v>
      </c>
      <c r="AC906">
        <v>905</v>
      </c>
    </row>
    <row r="907" spans="1:29" x14ac:dyDescent="0.25">
      <c r="A907">
        <f t="shared" si="14"/>
        <v>906</v>
      </c>
      <c r="B907" t="s">
        <v>2191</v>
      </c>
      <c r="C907" t="s">
        <v>110</v>
      </c>
      <c r="D907" t="s">
        <v>129</v>
      </c>
      <c r="E907">
        <v>8</v>
      </c>
      <c r="F907" t="s">
        <v>126</v>
      </c>
      <c r="G907" t="s">
        <v>2189</v>
      </c>
      <c r="H907" t="s">
        <v>126</v>
      </c>
      <c r="I907" t="s">
        <v>107</v>
      </c>
      <c r="J907" t="s">
        <v>131</v>
      </c>
      <c r="K907" t="s">
        <v>131</v>
      </c>
      <c r="L907" s="20">
        <v>43179</v>
      </c>
      <c r="M907" s="20">
        <v>43179</v>
      </c>
      <c r="N907" t="s">
        <v>2192</v>
      </c>
      <c r="O907">
        <v>1.625</v>
      </c>
      <c r="P907">
        <v>1</v>
      </c>
      <c r="Q907" s="20">
        <v>41718</v>
      </c>
      <c r="R907" t="s">
        <v>126</v>
      </c>
      <c r="S907" s="20">
        <v>41876</v>
      </c>
      <c r="T907">
        <v>1</v>
      </c>
      <c r="U907" s="20">
        <v>43179</v>
      </c>
      <c r="V907" t="s">
        <v>126</v>
      </c>
      <c r="W907">
        <v>0</v>
      </c>
      <c r="X907">
        <v>0</v>
      </c>
      <c r="Y907">
        <v>0</v>
      </c>
      <c r="Z907" t="str">
        <f>Tableau_Lancer_la_requête_à_partir_de_dbfin01[[#This Row],[CATEG_ISSUER]]</f>
        <v>Corporate</v>
      </c>
      <c r="AC907">
        <v>906</v>
      </c>
    </row>
    <row r="908" spans="1:29" x14ac:dyDescent="0.25">
      <c r="A908">
        <f t="shared" si="14"/>
        <v>907</v>
      </c>
      <c r="B908" t="s">
        <v>2193</v>
      </c>
      <c r="C908" t="s">
        <v>648</v>
      </c>
      <c r="D908" t="s">
        <v>160</v>
      </c>
      <c r="E908">
        <v>10</v>
      </c>
      <c r="F908" t="s">
        <v>126</v>
      </c>
      <c r="G908" t="s">
        <v>1259</v>
      </c>
      <c r="H908" t="s">
        <v>126</v>
      </c>
      <c r="I908" t="s">
        <v>107</v>
      </c>
      <c r="J908" t="s">
        <v>131</v>
      </c>
      <c r="K908" t="s">
        <v>131</v>
      </c>
      <c r="L908" s="20">
        <v>68539</v>
      </c>
      <c r="M908" s="20">
        <v>42458</v>
      </c>
      <c r="N908" t="s">
        <v>2194</v>
      </c>
      <c r="O908">
        <v>5.13</v>
      </c>
      <c r="P908">
        <v>1</v>
      </c>
      <c r="Q908" s="20">
        <v>38440</v>
      </c>
      <c r="R908" t="s">
        <v>126</v>
      </c>
      <c r="S908" s="20">
        <v>41876</v>
      </c>
      <c r="T908">
        <v>1</v>
      </c>
      <c r="U908" s="20">
        <v>42458</v>
      </c>
      <c r="V908" t="s">
        <v>164</v>
      </c>
      <c r="W908">
        <v>0</v>
      </c>
      <c r="X908">
        <v>0</v>
      </c>
      <c r="Y908">
        <v>0</v>
      </c>
      <c r="Z908" t="str">
        <f>Tableau_Lancer_la_requête_à_partir_de_dbfin01[[#This Row],[CATEG_ISSUER]]</f>
        <v>Finance</v>
      </c>
      <c r="AC908">
        <v>907</v>
      </c>
    </row>
    <row r="909" spans="1:29" x14ac:dyDescent="0.25">
      <c r="A909">
        <f t="shared" si="14"/>
        <v>908</v>
      </c>
      <c r="B909" t="s">
        <v>2195</v>
      </c>
      <c r="C909" t="s">
        <v>128</v>
      </c>
      <c r="D909" t="s">
        <v>160</v>
      </c>
      <c r="E909">
        <v>6</v>
      </c>
      <c r="F909" t="s">
        <v>126</v>
      </c>
      <c r="G909" t="s">
        <v>1259</v>
      </c>
      <c r="H909" t="s">
        <v>126</v>
      </c>
      <c r="I909" t="s">
        <v>107</v>
      </c>
      <c r="J909" t="s">
        <v>131</v>
      </c>
      <c r="K909" t="s">
        <v>131</v>
      </c>
      <c r="L909" s="20">
        <v>42535</v>
      </c>
      <c r="M909" s="20">
        <v>42535</v>
      </c>
      <c r="N909" t="s">
        <v>2196</v>
      </c>
      <c r="O909">
        <v>4.5</v>
      </c>
      <c r="P909">
        <v>1</v>
      </c>
      <c r="Q909" s="20">
        <v>39247</v>
      </c>
      <c r="R909" t="s">
        <v>126</v>
      </c>
      <c r="S909" s="20">
        <v>41876</v>
      </c>
      <c r="T909">
        <v>1</v>
      </c>
      <c r="U909" s="20">
        <v>42535</v>
      </c>
      <c r="V909" t="s">
        <v>126</v>
      </c>
      <c r="W909">
        <v>0</v>
      </c>
      <c r="X909">
        <v>0</v>
      </c>
      <c r="Y909">
        <v>0</v>
      </c>
      <c r="Z909" t="str">
        <f>Tableau_Lancer_la_requête_à_partir_de_dbfin01[[#This Row],[CATEG_ISSUER]]</f>
        <v>Finance</v>
      </c>
      <c r="AC909">
        <v>908</v>
      </c>
    </row>
    <row r="910" spans="1:29" x14ac:dyDescent="0.25">
      <c r="A910">
        <f t="shared" si="14"/>
        <v>909</v>
      </c>
      <c r="B910" t="s">
        <v>2197</v>
      </c>
      <c r="C910" t="s">
        <v>128</v>
      </c>
      <c r="D910" t="s">
        <v>160</v>
      </c>
      <c r="E910">
        <v>6</v>
      </c>
      <c r="F910" t="s">
        <v>126</v>
      </c>
      <c r="G910" t="s">
        <v>1259</v>
      </c>
      <c r="H910" t="s">
        <v>126</v>
      </c>
      <c r="I910" t="s">
        <v>107</v>
      </c>
      <c r="J910" t="s">
        <v>131</v>
      </c>
      <c r="K910" t="s">
        <v>131</v>
      </c>
      <c r="L910" s="20">
        <v>42885</v>
      </c>
      <c r="M910" s="20">
        <v>42885</v>
      </c>
      <c r="N910" t="s">
        <v>2198</v>
      </c>
      <c r="O910">
        <v>4.875</v>
      </c>
      <c r="P910">
        <v>1</v>
      </c>
      <c r="Q910" s="20">
        <v>39598</v>
      </c>
      <c r="R910" t="s">
        <v>126</v>
      </c>
      <c r="S910" s="20">
        <v>41876</v>
      </c>
      <c r="T910">
        <v>1</v>
      </c>
      <c r="U910" s="20">
        <v>42885</v>
      </c>
      <c r="V910" t="s">
        <v>126</v>
      </c>
      <c r="W910">
        <v>0</v>
      </c>
      <c r="X910">
        <v>0</v>
      </c>
      <c r="Y910">
        <v>0</v>
      </c>
      <c r="Z910" t="str">
        <f>Tableau_Lancer_la_requête_à_partir_de_dbfin01[[#This Row],[CATEG_ISSUER]]</f>
        <v>Finance</v>
      </c>
      <c r="AC910">
        <v>909</v>
      </c>
    </row>
    <row r="911" spans="1:29" x14ac:dyDescent="0.25">
      <c r="A911">
        <f t="shared" si="14"/>
        <v>910</v>
      </c>
      <c r="B911" t="s">
        <v>2199</v>
      </c>
      <c r="C911" t="s">
        <v>648</v>
      </c>
      <c r="D911" t="s">
        <v>160</v>
      </c>
      <c r="E911">
        <v>8</v>
      </c>
      <c r="F911" t="s">
        <v>126</v>
      </c>
      <c r="G911" t="s">
        <v>1259</v>
      </c>
      <c r="H911" t="s">
        <v>126</v>
      </c>
      <c r="I911" t="s">
        <v>107</v>
      </c>
      <c r="J911" t="s">
        <v>131</v>
      </c>
      <c r="K911" t="s">
        <v>131</v>
      </c>
      <c r="L911" s="20">
        <v>43178</v>
      </c>
      <c r="M911" s="20">
        <v>43178</v>
      </c>
      <c r="N911" t="s">
        <v>2200</v>
      </c>
      <c r="O911">
        <v>6.25</v>
      </c>
      <c r="P911">
        <v>1</v>
      </c>
      <c r="Q911" s="20">
        <v>39891</v>
      </c>
      <c r="R911" t="s">
        <v>126</v>
      </c>
      <c r="S911" s="20">
        <v>41876</v>
      </c>
      <c r="T911">
        <v>1</v>
      </c>
      <c r="U911" s="20">
        <v>43178</v>
      </c>
      <c r="V911" t="s">
        <v>164</v>
      </c>
      <c r="W911">
        <v>0</v>
      </c>
      <c r="X911">
        <v>0</v>
      </c>
      <c r="Y911">
        <v>0</v>
      </c>
      <c r="Z911" t="str">
        <f>Tableau_Lancer_la_requête_à_partir_de_dbfin01[[#This Row],[CATEG_ISSUER]]</f>
        <v>Finance</v>
      </c>
      <c r="AC911">
        <v>910</v>
      </c>
    </row>
    <row r="912" spans="1:29" x14ac:dyDescent="0.25">
      <c r="A912">
        <f t="shared" si="14"/>
        <v>911</v>
      </c>
      <c r="B912" t="s">
        <v>2201</v>
      </c>
      <c r="C912" t="s">
        <v>648</v>
      </c>
      <c r="D912" t="s">
        <v>160</v>
      </c>
      <c r="E912">
        <v>8</v>
      </c>
      <c r="F912" t="s">
        <v>126</v>
      </c>
      <c r="G912" t="s">
        <v>1259</v>
      </c>
      <c r="H912" t="s">
        <v>126</v>
      </c>
      <c r="I912" t="s">
        <v>107</v>
      </c>
      <c r="J912" t="s">
        <v>131</v>
      </c>
      <c r="K912" t="s">
        <v>131</v>
      </c>
      <c r="L912" s="20">
        <v>43626</v>
      </c>
      <c r="M912" s="20">
        <v>43626</v>
      </c>
      <c r="N912" t="s">
        <v>2202</v>
      </c>
      <c r="O912">
        <v>6</v>
      </c>
      <c r="P912">
        <v>1</v>
      </c>
      <c r="Q912" s="20">
        <v>40339</v>
      </c>
      <c r="R912" t="s">
        <v>126</v>
      </c>
      <c r="S912" s="20">
        <v>41876</v>
      </c>
      <c r="T912">
        <v>1</v>
      </c>
      <c r="U912" s="20">
        <v>43626</v>
      </c>
      <c r="V912" t="s">
        <v>164</v>
      </c>
      <c r="W912">
        <v>0</v>
      </c>
      <c r="X912">
        <v>0</v>
      </c>
      <c r="Y912">
        <v>0</v>
      </c>
      <c r="Z912" t="str">
        <f>Tableau_Lancer_la_requête_à_partir_de_dbfin01[[#This Row],[CATEG_ISSUER]]</f>
        <v>Finance</v>
      </c>
      <c r="AC912">
        <v>911</v>
      </c>
    </row>
    <row r="913" spans="1:29" x14ac:dyDescent="0.25">
      <c r="A913">
        <f t="shared" si="14"/>
        <v>912</v>
      </c>
      <c r="B913" t="s">
        <v>2203</v>
      </c>
      <c r="C913" t="s">
        <v>648</v>
      </c>
      <c r="D913" t="s">
        <v>160</v>
      </c>
      <c r="E913">
        <v>4</v>
      </c>
      <c r="F913" t="s">
        <v>126</v>
      </c>
      <c r="G913" t="s">
        <v>1259</v>
      </c>
      <c r="H913" t="s">
        <v>126</v>
      </c>
      <c r="I913" t="s">
        <v>107</v>
      </c>
      <c r="J913" t="s">
        <v>131</v>
      </c>
      <c r="K913" t="s">
        <v>131</v>
      </c>
      <c r="L913" s="20">
        <v>42704</v>
      </c>
      <c r="M913" s="20">
        <v>42704</v>
      </c>
      <c r="N913" t="s">
        <v>2204</v>
      </c>
      <c r="O913">
        <v>3.75</v>
      </c>
      <c r="P913">
        <v>1</v>
      </c>
      <c r="Q913" s="20">
        <v>40512</v>
      </c>
      <c r="R913" t="s">
        <v>126</v>
      </c>
      <c r="S913" s="20">
        <v>41876</v>
      </c>
      <c r="T913">
        <v>1</v>
      </c>
      <c r="U913" s="20">
        <v>42704</v>
      </c>
      <c r="V913" t="s">
        <v>126</v>
      </c>
      <c r="W913">
        <v>0</v>
      </c>
      <c r="X913">
        <v>0</v>
      </c>
      <c r="Y913">
        <v>0</v>
      </c>
      <c r="Z913" t="str">
        <f>Tableau_Lancer_la_requête_à_partir_de_dbfin01[[#This Row],[CATEG_ISSUER]]</f>
        <v>Finance</v>
      </c>
      <c r="AC913">
        <v>912</v>
      </c>
    </row>
    <row r="914" spans="1:29" x14ac:dyDescent="0.25">
      <c r="A914">
        <f t="shared" si="14"/>
        <v>913</v>
      </c>
      <c r="B914" t="s">
        <v>2205</v>
      </c>
      <c r="C914" t="s">
        <v>648</v>
      </c>
      <c r="D914" t="s">
        <v>160</v>
      </c>
      <c r="E914">
        <v>4</v>
      </c>
      <c r="F914" t="s">
        <v>126</v>
      </c>
      <c r="G914" t="s">
        <v>1259</v>
      </c>
      <c r="H914" t="s">
        <v>126</v>
      </c>
      <c r="I914" t="s">
        <v>107</v>
      </c>
      <c r="J914" t="s">
        <v>131</v>
      </c>
      <c r="K914" t="s">
        <v>131</v>
      </c>
      <c r="L914" s="20">
        <v>43054</v>
      </c>
      <c r="M914" s="20">
        <v>43054</v>
      </c>
      <c r="N914" t="s">
        <v>2206</v>
      </c>
      <c r="O914">
        <v>3.125</v>
      </c>
      <c r="P914">
        <v>1</v>
      </c>
      <c r="Q914" s="20">
        <v>40862</v>
      </c>
      <c r="R914" t="s">
        <v>126</v>
      </c>
      <c r="S914" s="20">
        <v>41876</v>
      </c>
      <c r="T914">
        <v>1</v>
      </c>
      <c r="U914" s="20">
        <v>43054</v>
      </c>
      <c r="V914" t="s">
        <v>126</v>
      </c>
      <c r="W914">
        <v>0</v>
      </c>
      <c r="X914">
        <v>0</v>
      </c>
      <c r="Y914">
        <v>0</v>
      </c>
      <c r="Z914" t="str">
        <f>Tableau_Lancer_la_requête_à_partir_de_dbfin01[[#This Row],[CATEG_ISSUER]]</f>
        <v>Finance</v>
      </c>
      <c r="AC914">
        <v>913</v>
      </c>
    </row>
    <row r="915" spans="1:29" x14ac:dyDescent="0.25">
      <c r="A915">
        <f t="shared" si="14"/>
        <v>914</v>
      </c>
      <c r="B915" t="s">
        <v>2207</v>
      </c>
      <c r="C915" t="s">
        <v>110</v>
      </c>
      <c r="D915" t="s">
        <v>129</v>
      </c>
      <c r="E915">
        <v>9</v>
      </c>
      <c r="F915" t="s">
        <v>126</v>
      </c>
      <c r="G915" t="s">
        <v>2208</v>
      </c>
      <c r="H915" t="s">
        <v>126</v>
      </c>
      <c r="I915" t="s">
        <v>107</v>
      </c>
      <c r="J915" t="s">
        <v>131</v>
      </c>
      <c r="K915" t="s">
        <v>131</v>
      </c>
      <c r="L915" s="20">
        <v>42780</v>
      </c>
      <c r="M915" s="20">
        <v>42780</v>
      </c>
      <c r="N915" t="s">
        <v>2209</v>
      </c>
      <c r="O915">
        <v>4.25</v>
      </c>
      <c r="P915">
        <v>1</v>
      </c>
      <c r="Q915" s="20">
        <v>41319</v>
      </c>
      <c r="R915" t="s">
        <v>126</v>
      </c>
      <c r="S915" s="20">
        <v>41876</v>
      </c>
      <c r="T915">
        <v>1</v>
      </c>
      <c r="U915" s="20">
        <v>42780</v>
      </c>
      <c r="V915" t="s">
        <v>126</v>
      </c>
      <c r="W915">
        <v>0</v>
      </c>
      <c r="X915">
        <v>0</v>
      </c>
      <c r="Y915">
        <v>0</v>
      </c>
      <c r="Z915" t="str">
        <f>Tableau_Lancer_la_requête_à_partir_de_dbfin01[[#This Row],[CATEG_ISSUER]]</f>
        <v>Corporate</v>
      </c>
      <c r="AC915">
        <v>914</v>
      </c>
    </row>
    <row r="916" spans="1:29" x14ac:dyDescent="0.25">
      <c r="A916">
        <f t="shared" si="14"/>
        <v>915</v>
      </c>
      <c r="B916" t="s">
        <v>2210</v>
      </c>
      <c r="C916" t="s">
        <v>648</v>
      </c>
      <c r="D916" t="s">
        <v>160</v>
      </c>
      <c r="E916">
        <v>4</v>
      </c>
      <c r="F916" t="s">
        <v>126</v>
      </c>
      <c r="G916" t="s">
        <v>1259</v>
      </c>
      <c r="H916" t="s">
        <v>126</v>
      </c>
      <c r="I916" t="s">
        <v>107</v>
      </c>
      <c r="J916" t="s">
        <v>131</v>
      </c>
      <c r="K916" t="s">
        <v>131</v>
      </c>
      <c r="L916" s="20">
        <v>43397</v>
      </c>
      <c r="M916" s="20">
        <v>43397</v>
      </c>
      <c r="N916" t="s">
        <v>2211</v>
      </c>
      <c r="O916">
        <v>3.875</v>
      </c>
      <c r="P916">
        <v>1</v>
      </c>
      <c r="Q916" s="20">
        <v>41206</v>
      </c>
      <c r="R916" t="s">
        <v>126</v>
      </c>
      <c r="S916" s="20">
        <v>41876</v>
      </c>
      <c r="T916">
        <v>1</v>
      </c>
      <c r="U916" s="20">
        <v>43397</v>
      </c>
      <c r="V916" t="s">
        <v>126</v>
      </c>
      <c r="W916">
        <v>0</v>
      </c>
      <c r="X916">
        <v>0</v>
      </c>
      <c r="Y916">
        <v>0</v>
      </c>
      <c r="Z916" t="str">
        <f>Tableau_Lancer_la_requête_à_partir_de_dbfin01[[#This Row],[CATEG_ISSUER]]</f>
        <v>Finance</v>
      </c>
      <c r="AC916">
        <v>915</v>
      </c>
    </row>
    <row r="917" spans="1:29" x14ac:dyDescent="0.25">
      <c r="A917">
        <f t="shared" si="14"/>
        <v>916</v>
      </c>
      <c r="B917" t="s">
        <v>2212</v>
      </c>
      <c r="C917" t="s">
        <v>110</v>
      </c>
      <c r="D917" t="s">
        <v>160</v>
      </c>
      <c r="E917">
        <v>4</v>
      </c>
      <c r="F917" t="s">
        <v>126</v>
      </c>
      <c r="G917" t="s">
        <v>1259</v>
      </c>
      <c r="H917" t="s">
        <v>126</v>
      </c>
      <c r="I917" t="s">
        <v>107</v>
      </c>
      <c r="J917" t="s">
        <v>131</v>
      </c>
      <c r="K917" t="s">
        <v>131</v>
      </c>
      <c r="L917" s="20">
        <v>43846</v>
      </c>
      <c r="M917" s="20">
        <v>43846</v>
      </c>
      <c r="N917" t="s">
        <v>2213</v>
      </c>
      <c r="O917">
        <v>1.875</v>
      </c>
      <c r="P917">
        <v>1</v>
      </c>
      <c r="Q917" s="20">
        <v>41655</v>
      </c>
      <c r="R917" t="s">
        <v>126</v>
      </c>
      <c r="S917" s="20">
        <v>41876</v>
      </c>
      <c r="T917">
        <v>1</v>
      </c>
      <c r="U917" s="20">
        <v>43846</v>
      </c>
      <c r="V917" t="s">
        <v>126</v>
      </c>
      <c r="W917">
        <v>0</v>
      </c>
      <c r="X917">
        <v>0</v>
      </c>
      <c r="Y917">
        <v>0</v>
      </c>
      <c r="Z917" t="str">
        <f>Tableau_Lancer_la_requête_à_partir_de_dbfin01[[#This Row],[CATEG_ISSUER]]</f>
        <v>Finance</v>
      </c>
      <c r="AC917">
        <v>916</v>
      </c>
    </row>
    <row r="918" spans="1:29" x14ac:dyDescent="0.25">
      <c r="A918">
        <f t="shared" si="14"/>
        <v>917</v>
      </c>
      <c r="B918" t="s">
        <v>2214</v>
      </c>
      <c r="C918" t="s">
        <v>648</v>
      </c>
      <c r="D918" t="s">
        <v>160</v>
      </c>
      <c r="E918">
        <v>8</v>
      </c>
      <c r="F918" t="s">
        <v>126</v>
      </c>
      <c r="G918" t="s">
        <v>1259</v>
      </c>
      <c r="H918" t="s">
        <v>126</v>
      </c>
      <c r="I918" t="s">
        <v>107</v>
      </c>
      <c r="J918" t="s">
        <v>131</v>
      </c>
      <c r="K918" t="s">
        <v>131</v>
      </c>
      <c r="L918" s="20">
        <v>45301</v>
      </c>
      <c r="M918" s="20">
        <v>43475</v>
      </c>
      <c r="N918" t="s">
        <v>2215</v>
      </c>
      <c r="O918">
        <v>3.375</v>
      </c>
      <c r="P918">
        <v>1</v>
      </c>
      <c r="Q918" s="20">
        <v>41649</v>
      </c>
      <c r="R918" t="s">
        <v>126</v>
      </c>
      <c r="S918" s="20">
        <v>41876</v>
      </c>
      <c r="T918">
        <v>1</v>
      </c>
      <c r="U918" s="20">
        <v>43475</v>
      </c>
      <c r="V918" t="s">
        <v>164</v>
      </c>
      <c r="W918">
        <v>0</v>
      </c>
      <c r="X918">
        <v>0</v>
      </c>
      <c r="Y918">
        <v>0</v>
      </c>
      <c r="Z918" t="str">
        <f>Tableau_Lancer_la_requête_à_partir_de_dbfin01[[#This Row],[CATEG_ISSUER]]</f>
        <v>Finance</v>
      </c>
      <c r="AC918">
        <v>917</v>
      </c>
    </row>
    <row r="919" spans="1:29" x14ac:dyDescent="0.25">
      <c r="A919">
        <f t="shared" si="14"/>
        <v>918</v>
      </c>
      <c r="B919" t="s">
        <v>2216</v>
      </c>
      <c r="C919" t="s">
        <v>110</v>
      </c>
      <c r="D919" t="s">
        <v>160</v>
      </c>
      <c r="E919">
        <v>4</v>
      </c>
      <c r="F919" t="s">
        <v>126</v>
      </c>
      <c r="G919" t="s">
        <v>1259</v>
      </c>
      <c r="H919" t="s">
        <v>126</v>
      </c>
      <c r="I919" t="s">
        <v>107</v>
      </c>
      <c r="J919" t="s">
        <v>131</v>
      </c>
      <c r="K919" t="s">
        <v>131</v>
      </c>
      <c r="L919" s="20">
        <v>43437</v>
      </c>
      <c r="M919" s="20">
        <v>43437</v>
      </c>
      <c r="N919" t="s">
        <v>2217</v>
      </c>
      <c r="O919">
        <v>1.625</v>
      </c>
      <c r="P919">
        <v>1</v>
      </c>
      <c r="Q919" s="20">
        <v>41976</v>
      </c>
      <c r="R919" t="s">
        <v>126</v>
      </c>
      <c r="S919" s="20">
        <v>41876</v>
      </c>
      <c r="T919">
        <v>1</v>
      </c>
      <c r="U919" s="20">
        <v>43437</v>
      </c>
      <c r="V919" t="s">
        <v>126</v>
      </c>
      <c r="W919">
        <v>0</v>
      </c>
      <c r="X919">
        <v>0</v>
      </c>
      <c r="Y919">
        <v>0</v>
      </c>
      <c r="Z919" t="str">
        <f>Tableau_Lancer_la_requête_à_partir_de_dbfin01[[#This Row],[CATEG_ISSUER]]</f>
        <v>Finance</v>
      </c>
      <c r="AC919">
        <v>918</v>
      </c>
    </row>
    <row r="920" spans="1:29" x14ac:dyDescent="0.25">
      <c r="A920">
        <f t="shared" si="14"/>
        <v>919</v>
      </c>
      <c r="B920" t="s">
        <v>2218</v>
      </c>
      <c r="C920" t="s">
        <v>122</v>
      </c>
      <c r="D920" t="s">
        <v>160</v>
      </c>
      <c r="E920">
        <v>10</v>
      </c>
      <c r="F920" t="s">
        <v>126</v>
      </c>
      <c r="G920" t="s">
        <v>2219</v>
      </c>
      <c r="H920" t="s">
        <v>126</v>
      </c>
      <c r="I920" t="s">
        <v>107</v>
      </c>
      <c r="J920" t="s">
        <v>131</v>
      </c>
      <c r="K920" t="s">
        <v>131</v>
      </c>
      <c r="L920" s="20">
        <v>42907</v>
      </c>
      <c r="M920" s="20">
        <v>42907</v>
      </c>
      <c r="N920" t="s">
        <v>2220</v>
      </c>
      <c r="O920">
        <v>2</v>
      </c>
      <c r="P920">
        <v>1</v>
      </c>
      <c r="Q920" s="20">
        <v>41629</v>
      </c>
      <c r="R920" t="s">
        <v>126</v>
      </c>
      <c r="S920" s="20">
        <v>41876</v>
      </c>
      <c r="T920">
        <v>1</v>
      </c>
      <c r="U920" s="20">
        <v>42907</v>
      </c>
      <c r="V920" t="s">
        <v>126</v>
      </c>
      <c r="W920">
        <v>0</v>
      </c>
      <c r="X920">
        <v>0</v>
      </c>
      <c r="Y920">
        <v>0</v>
      </c>
      <c r="Z920" t="str">
        <f>Tableau_Lancer_la_requête_à_partir_de_dbfin01[[#This Row],[CATEG_ISSUER]]</f>
        <v>Finance</v>
      </c>
      <c r="AC920">
        <v>919</v>
      </c>
    </row>
    <row r="921" spans="1:29" x14ac:dyDescent="0.25">
      <c r="A921">
        <f t="shared" si="14"/>
        <v>920</v>
      </c>
      <c r="B921" t="s">
        <v>2221</v>
      </c>
      <c r="C921" t="s">
        <v>122</v>
      </c>
      <c r="D921" t="s">
        <v>160</v>
      </c>
      <c r="E921">
        <v>10</v>
      </c>
      <c r="F921" t="s">
        <v>126</v>
      </c>
      <c r="G921" t="s">
        <v>2219</v>
      </c>
      <c r="H921" t="s">
        <v>126</v>
      </c>
      <c r="I921" t="s">
        <v>107</v>
      </c>
      <c r="J921" t="s">
        <v>131</v>
      </c>
      <c r="K921" t="s">
        <v>131</v>
      </c>
      <c r="L921" s="20">
        <v>43390</v>
      </c>
      <c r="M921" s="20">
        <v>43390</v>
      </c>
      <c r="N921" t="s">
        <v>2222</v>
      </c>
      <c r="O921">
        <v>2</v>
      </c>
      <c r="P921">
        <v>1</v>
      </c>
      <c r="Q921" s="20">
        <v>41929</v>
      </c>
      <c r="R921" t="s">
        <v>126</v>
      </c>
      <c r="S921" s="20">
        <v>41876</v>
      </c>
      <c r="T921">
        <v>1</v>
      </c>
      <c r="U921" s="20">
        <v>43390</v>
      </c>
      <c r="V921" t="s">
        <v>126</v>
      </c>
      <c r="W921">
        <v>0</v>
      </c>
      <c r="X921">
        <v>0</v>
      </c>
      <c r="Y921">
        <v>0</v>
      </c>
      <c r="Z921" t="str">
        <f>Tableau_Lancer_la_requête_à_partir_de_dbfin01[[#This Row],[CATEG_ISSUER]]</f>
        <v>Finance</v>
      </c>
      <c r="AC921">
        <v>920</v>
      </c>
    </row>
    <row r="922" spans="1:29" x14ac:dyDescent="0.25">
      <c r="A922">
        <f t="shared" si="14"/>
        <v>921</v>
      </c>
      <c r="B922" t="s">
        <v>2223</v>
      </c>
      <c r="C922" t="s">
        <v>122</v>
      </c>
      <c r="D922" t="s">
        <v>160</v>
      </c>
      <c r="E922">
        <v>10</v>
      </c>
      <c r="F922" t="s">
        <v>126</v>
      </c>
      <c r="G922" t="s">
        <v>2219</v>
      </c>
      <c r="H922" t="s">
        <v>126</v>
      </c>
      <c r="I922" t="s">
        <v>107</v>
      </c>
      <c r="J922" t="s">
        <v>131</v>
      </c>
      <c r="K922" t="s">
        <v>131</v>
      </c>
      <c r="L922" s="20">
        <v>42510</v>
      </c>
      <c r="M922" s="20">
        <v>42510</v>
      </c>
      <c r="N922" t="s">
        <v>2224</v>
      </c>
      <c r="O922">
        <v>0.75</v>
      </c>
      <c r="P922">
        <v>1</v>
      </c>
      <c r="Q922" s="20">
        <v>42328</v>
      </c>
      <c r="R922" t="s">
        <v>126</v>
      </c>
      <c r="S922" s="20">
        <v>41876</v>
      </c>
      <c r="T922">
        <v>1</v>
      </c>
      <c r="U922" s="20">
        <v>42510</v>
      </c>
      <c r="V922" t="s">
        <v>126</v>
      </c>
      <c r="W922">
        <v>0</v>
      </c>
      <c r="X922">
        <v>0</v>
      </c>
      <c r="Y922">
        <v>0</v>
      </c>
      <c r="Z922" t="str">
        <f>Tableau_Lancer_la_requête_à_partir_de_dbfin01[[#This Row],[CATEG_ISSUER]]</f>
        <v>Finance</v>
      </c>
      <c r="AC922">
        <v>921</v>
      </c>
    </row>
    <row r="923" spans="1:29" x14ac:dyDescent="0.25">
      <c r="A923">
        <f t="shared" si="14"/>
        <v>922</v>
      </c>
      <c r="B923" t="s">
        <v>2225</v>
      </c>
      <c r="C923" t="s">
        <v>122</v>
      </c>
      <c r="D923" t="s">
        <v>160</v>
      </c>
      <c r="E923">
        <v>10</v>
      </c>
      <c r="F923" t="s">
        <v>126</v>
      </c>
      <c r="G923" t="s">
        <v>2219</v>
      </c>
      <c r="H923" t="s">
        <v>126</v>
      </c>
      <c r="I923" t="s">
        <v>107</v>
      </c>
      <c r="J923" t="s">
        <v>131</v>
      </c>
      <c r="K923" t="s">
        <v>131</v>
      </c>
      <c r="L923" s="20">
        <v>42543</v>
      </c>
      <c r="M923" s="20">
        <v>42543</v>
      </c>
      <c r="N923" t="s">
        <v>2226</v>
      </c>
      <c r="O923">
        <v>0.75</v>
      </c>
      <c r="P923">
        <v>0</v>
      </c>
      <c r="Q923" s="20">
        <v>42543</v>
      </c>
      <c r="R923" t="s">
        <v>126</v>
      </c>
      <c r="S923" s="20">
        <v>41876</v>
      </c>
      <c r="T923">
        <v>1</v>
      </c>
      <c r="U923" s="20">
        <v>42543</v>
      </c>
      <c r="V923" t="s">
        <v>126</v>
      </c>
      <c r="W923">
        <v>0</v>
      </c>
      <c r="X923">
        <v>0</v>
      </c>
      <c r="Y923">
        <v>0</v>
      </c>
      <c r="Z923" t="str">
        <f>Tableau_Lancer_la_requête_à_partir_de_dbfin01[[#This Row],[CATEG_ISSUER]]</f>
        <v>Finance</v>
      </c>
      <c r="AC923">
        <v>922</v>
      </c>
    </row>
    <row r="924" spans="1:29" x14ac:dyDescent="0.25">
      <c r="A924">
        <f t="shared" si="14"/>
        <v>923</v>
      </c>
      <c r="B924" t="s">
        <v>2227</v>
      </c>
      <c r="C924" t="s">
        <v>1239</v>
      </c>
      <c r="D924" t="s">
        <v>129</v>
      </c>
      <c r="E924">
        <v>7</v>
      </c>
      <c r="F924" t="s">
        <v>126</v>
      </c>
      <c r="G924" t="s">
        <v>2228</v>
      </c>
      <c r="H924" t="s">
        <v>126</v>
      </c>
      <c r="I924" t="s">
        <v>107</v>
      </c>
      <c r="J924" t="s">
        <v>131</v>
      </c>
      <c r="K924" t="s">
        <v>131</v>
      </c>
      <c r="L924" s="20">
        <v>42634</v>
      </c>
      <c r="M924" s="20">
        <v>42634</v>
      </c>
      <c r="N924" t="s">
        <v>2229</v>
      </c>
      <c r="O924">
        <v>4.625</v>
      </c>
      <c r="P924">
        <v>1</v>
      </c>
      <c r="Q924" s="20">
        <v>39346</v>
      </c>
      <c r="R924" t="s">
        <v>126</v>
      </c>
      <c r="S924" s="20">
        <v>41876</v>
      </c>
      <c r="T924">
        <v>1</v>
      </c>
      <c r="U924" s="20">
        <v>42634</v>
      </c>
      <c r="V924" t="s">
        <v>126</v>
      </c>
      <c r="W924">
        <v>0</v>
      </c>
      <c r="X924">
        <v>0</v>
      </c>
      <c r="Y924">
        <v>0</v>
      </c>
      <c r="Z924" t="str">
        <f>Tableau_Lancer_la_requête_à_partir_de_dbfin01[[#This Row],[CATEG_ISSUER]]</f>
        <v>Corporate</v>
      </c>
      <c r="AC924">
        <v>923</v>
      </c>
    </row>
    <row r="925" spans="1:29" x14ac:dyDescent="0.25">
      <c r="A925">
        <f t="shared" si="14"/>
        <v>924</v>
      </c>
      <c r="B925" t="s">
        <v>2230</v>
      </c>
      <c r="C925" t="s">
        <v>1239</v>
      </c>
      <c r="D925" t="s">
        <v>129</v>
      </c>
      <c r="E925">
        <v>7</v>
      </c>
      <c r="F925" t="s">
        <v>126</v>
      </c>
      <c r="G925" t="s">
        <v>2228</v>
      </c>
      <c r="H925" t="s">
        <v>126</v>
      </c>
      <c r="I925" t="s">
        <v>107</v>
      </c>
      <c r="J925" t="s">
        <v>131</v>
      </c>
      <c r="K925" t="s">
        <v>131</v>
      </c>
      <c r="L925" s="20">
        <v>42688</v>
      </c>
      <c r="M925" s="20">
        <v>42688</v>
      </c>
      <c r="N925" t="s">
        <v>2231</v>
      </c>
      <c r="O925">
        <v>4.75</v>
      </c>
      <c r="P925">
        <v>1</v>
      </c>
      <c r="Q925" s="20">
        <v>40496</v>
      </c>
      <c r="R925" t="s">
        <v>126</v>
      </c>
      <c r="S925" s="20">
        <v>41876</v>
      </c>
      <c r="T925">
        <v>1</v>
      </c>
      <c r="U925" s="20">
        <v>42688</v>
      </c>
      <c r="V925" t="s">
        <v>126</v>
      </c>
      <c r="W925">
        <v>0</v>
      </c>
      <c r="X925">
        <v>0</v>
      </c>
      <c r="Y925">
        <v>0</v>
      </c>
      <c r="Z925" t="str">
        <f>Tableau_Lancer_la_requête_à_partir_de_dbfin01[[#This Row],[CATEG_ISSUER]]</f>
        <v>Corporate</v>
      </c>
      <c r="AC925">
        <v>924</v>
      </c>
    </row>
    <row r="926" spans="1:29" x14ac:dyDescent="0.25">
      <c r="A926">
        <f t="shared" si="14"/>
        <v>925</v>
      </c>
      <c r="B926" t="s">
        <v>2232</v>
      </c>
      <c r="C926" t="s">
        <v>1239</v>
      </c>
      <c r="D926" t="s">
        <v>129</v>
      </c>
      <c r="E926">
        <v>7</v>
      </c>
      <c r="F926" t="s">
        <v>126</v>
      </c>
      <c r="G926" t="s">
        <v>2228</v>
      </c>
      <c r="H926" t="s">
        <v>126</v>
      </c>
      <c r="I926" t="s">
        <v>107</v>
      </c>
      <c r="J926" t="s">
        <v>131</v>
      </c>
      <c r="K926" t="s">
        <v>131</v>
      </c>
      <c r="L926" s="20">
        <v>42892</v>
      </c>
      <c r="M926" s="20">
        <v>42892</v>
      </c>
      <c r="N926" t="s">
        <v>2233</v>
      </c>
      <c r="O926">
        <v>2.5</v>
      </c>
      <c r="P926">
        <v>1</v>
      </c>
      <c r="Q926" s="20">
        <v>41431</v>
      </c>
      <c r="R926" t="s">
        <v>126</v>
      </c>
      <c r="S926" s="20">
        <v>41876</v>
      </c>
      <c r="T926">
        <v>1</v>
      </c>
      <c r="U926" s="20">
        <v>42892</v>
      </c>
      <c r="V926" t="s">
        <v>126</v>
      </c>
      <c r="W926">
        <v>0</v>
      </c>
      <c r="X926">
        <v>0</v>
      </c>
      <c r="Y926">
        <v>0</v>
      </c>
      <c r="Z926" t="str">
        <f>Tableau_Lancer_la_requête_à_partir_de_dbfin01[[#This Row],[CATEG_ISSUER]]</f>
        <v>Corporate</v>
      </c>
      <c r="AC926">
        <v>925</v>
      </c>
    </row>
    <row r="927" spans="1:29" x14ac:dyDescent="0.25">
      <c r="A927">
        <f t="shared" si="14"/>
        <v>926</v>
      </c>
      <c r="B927" t="s">
        <v>2234</v>
      </c>
      <c r="C927" t="s">
        <v>1239</v>
      </c>
      <c r="D927" t="s">
        <v>129</v>
      </c>
      <c r="E927">
        <v>9</v>
      </c>
      <c r="F927" t="s">
        <v>126</v>
      </c>
      <c r="G927" t="s">
        <v>2228</v>
      </c>
      <c r="H927" t="s">
        <v>126</v>
      </c>
      <c r="I927" t="s">
        <v>107</v>
      </c>
      <c r="J927" t="s">
        <v>131</v>
      </c>
      <c r="K927" t="s">
        <v>131</v>
      </c>
      <c r="L927" s="20">
        <v>68539</v>
      </c>
      <c r="M927" s="20">
        <v>43230</v>
      </c>
      <c r="N927" t="s">
        <v>2235</v>
      </c>
      <c r="O927">
        <v>3.75</v>
      </c>
      <c r="P927">
        <v>1</v>
      </c>
      <c r="Q927" s="20">
        <v>41769</v>
      </c>
      <c r="R927" t="s">
        <v>126</v>
      </c>
      <c r="S927" s="20">
        <v>41876</v>
      </c>
      <c r="T927">
        <v>1</v>
      </c>
      <c r="U927" s="20">
        <v>43230</v>
      </c>
      <c r="V927" t="s">
        <v>164</v>
      </c>
      <c r="W927">
        <v>0</v>
      </c>
      <c r="X927">
        <v>0</v>
      </c>
      <c r="Y927">
        <v>0</v>
      </c>
      <c r="Z927" t="str">
        <f>Tableau_Lancer_la_requête_à_partir_de_dbfin01[[#This Row],[CATEG_ISSUER]]</f>
        <v>Corporate</v>
      </c>
      <c r="AC927">
        <v>926</v>
      </c>
    </row>
    <row r="928" spans="1:29" x14ac:dyDescent="0.25">
      <c r="A928">
        <f t="shared" si="14"/>
        <v>927</v>
      </c>
      <c r="B928" t="s">
        <v>2236</v>
      </c>
      <c r="C928" t="s">
        <v>150</v>
      </c>
      <c r="D928" t="s">
        <v>160</v>
      </c>
      <c r="E928">
        <v>6</v>
      </c>
      <c r="F928" t="s">
        <v>126</v>
      </c>
      <c r="G928" t="s">
        <v>2237</v>
      </c>
      <c r="H928" t="s">
        <v>126</v>
      </c>
      <c r="I928" t="s">
        <v>107</v>
      </c>
      <c r="J928" t="s">
        <v>131</v>
      </c>
      <c r="K928" t="s">
        <v>131</v>
      </c>
      <c r="L928" s="20">
        <v>43213</v>
      </c>
      <c r="M928" s="20">
        <v>43213</v>
      </c>
      <c r="N928" t="s">
        <v>2238</v>
      </c>
      <c r="O928">
        <v>1.625</v>
      </c>
      <c r="P928">
        <v>1</v>
      </c>
      <c r="Q928" s="20">
        <v>41752</v>
      </c>
      <c r="R928" t="s">
        <v>126</v>
      </c>
      <c r="S928" s="20">
        <v>41876</v>
      </c>
      <c r="T928">
        <v>1</v>
      </c>
      <c r="U928" s="20">
        <v>43213</v>
      </c>
      <c r="V928" t="s">
        <v>126</v>
      </c>
      <c r="W928">
        <v>0</v>
      </c>
      <c r="X928">
        <v>0</v>
      </c>
      <c r="Y928">
        <v>0</v>
      </c>
      <c r="Z928" t="str">
        <f>Tableau_Lancer_la_requête_à_partir_de_dbfin01[[#This Row],[CATEG_ISSUER]]</f>
        <v>Finance</v>
      </c>
      <c r="AC928">
        <v>927</v>
      </c>
    </row>
    <row r="929" spans="1:29" x14ac:dyDescent="0.25">
      <c r="A929">
        <f t="shared" si="14"/>
        <v>928</v>
      </c>
      <c r="B929" t="s">
        <v>2239</v>
      </c>
      <c r="C929" t="s">
        <v>648</v>
      </c>
      <c r="D929" t="s">
        <v>129</v>
      </c>
      <c r="E929">
        <v>10</v>
      </c>
      <c r="F929" t="s">
        <v>126</v>
      </c>
      <c r="G929" t="s">
        <v>711</v>
      </c>
      <c r="H929" t="s">
        <v>126</v>
      </c>
      <c r="I929" t="s">
        <v>107</v>
      </c>
      <c r="J929" t="s">
        <v>131</v>
      </c>
      <c r="K929" t="s">
        <v>131</v>
      </c>
      <c r="L929" s="20">
        <v>43530</v>
      </c>
      <c r="M929" s="20">
        <v>43530</v>
      </c>
      <c r="N929" t="s">
        <v>2240</v>
      </c>
      <c r="O929">
        <v>3.125</v>
      </c>
      <c r="P929">
        <v>1</v>
      </c>
      <c r="Q929" s="20">
        <v>42069</v>
      </c>
      <c r="R929" t="s">
        <v>126</v>
      </c>
      <c r="S929" s="20">
        <v>41876</v>
      </c>
      <c r="T929">
        <v>1</v>
      </c>
      <c r="U929" s="20">
        <v>43530</v>
      </c>
      <c r="V929" t="s">
        <v>126</v>
      </c>
      <c r="W929">
        <v>0</v>
      </c>
      <c r="X929">
        <v>0</v>
      </c>
      <c r="Y929">
        <v>0</v>
      </c>
      <c r="Z929" t="str">
        <f>Tableau_Lancer_la_requête_à_partir_de_dbfin01[[#This Row],[CATEG_ISSUER]]</f>
        <v>Corporate</v>
      </c>
      <c r="AC929">
        <v>928</v>
      </c>
    </row>
    <row r="930" spans="1:29" x14ac:dyDescent="0.25">
      <c r="A930">
        <f t="shared" si="14"/>
        <v>929</v>
      </c>
      <c r="B930" t="s">
        <v>2241</v>
      </c>
      <c r="C930" t="s">
        <v>244</v>
      </c>
      <c r="D930" t="s">
        <v>129</v>
      </c>
      <c r="E930">
        <v>9</v>
      </c>
      <c r="F930" t="s">
        <v>126</v>
      </c>
      <c r="G930" t="s">
        <v>768</v>
      </c>
      <c r="H930" t="s">
        <v>126</v>
      </c>
      <c r="I930" t="s">
        <v>107</v>
      </c>
      <c r="J930" t="s">
        <v>131</v>
      </c>
      <c r="K930" t="s">
        <v>131</v>
      </c>
      <c r="L930" s="20">
        <v>43229</v>
      </c>
      <c r="M930" s="20">
        <v>43229</v>
      </c>
      <c r="N930" t="s">
        <v>2242</v>
      </c>
      <c r="O930">
        <v>5.625</v>
      </c>
      <c r="P930">
        <v>1</v>
      </c>
      <c r="Q930" s="20">
        <v>39942</v>
      </c>
      <c r="R930" t="s">
        <v>126</v>
      </c>
      <c r="S930" s="20">
        <v>41876</v>
      </c>
      <c r="T930">
        <v>1</v>
      </c>
      <c r="U930" s="20">
        <v>43229</v>
      </c>
      <c r="V930" t="s">
        <v>126</v>
      </c>
      <c r="W930">
        <v>0</v>
      </c>
      <c r="X930">
        <v>0</v>
      </c>
      <c r="Y930">
        <v>0</v>
      </c>
      <c r="Z930" t="str">
        <f>Tableau_Lancer_la_requête_à_partir_de_dbfin01[[#This Row],[CATEG_ISSUER]]</f>
        <v>Corporate</v>
      </c>
      <c r="AC930">
        <v>929</v>
      </c>
    </row>
    <row r="931" spans="1:29" x14ac:dyDescent="0.25">
      <c r="A931">
        <f t="shared" si="14"/>
        <v>930</v>
      </c>
      <c r="B931" t="s">
        <v>2243</v>
      </c>
      <c r="C931" t="s">
        <v>244</v>
      </c>
      <c r="D931" t="s">
        <v>129</v>
      </c>
      <c r="E931">
        <v>9</v>
      </c>
      <c r="F931" t="s">
        <v>126</v>
      </c>
      <c r="G931" t="s">
        <v>768</v>
      </c>
      <c r="H931" t="s">
        <v>126</v>
      </c>
      <c r="I931" t="s">
        <v>107</v>
      </c>
      <c r="J931" t="s">
        <v>131</v>
      </c>
      <c r="K931" t="s">
        <v>131</v>
      </c>
      <c r="L931" s="20">
        <v>42656</v>
      </c>
      <c r="M931" s="20">
        <v>42656</v>
      </c>
      <c r="N931" t="s">
        <v>2244</v>
      </c>
      <c r="O931">
        <v>3.5</v>
      </c>
      <c r="P931">
        <v>1</v>
      </c>
      <c r="Q931" s="20">
        <v>40829</v>
      </c>
      <c r="R931" t="s">
        <v>126</v>
      </c>
      <c r="S931" s="20">
        <v>41876</v>
      </c>
      <c r="T931">
        <v>1</v>
      </c>
      <c r="U931" s="20">
        <v>42656</v>
      </c>
      <c r="V931" t="s">
        <v>126</v>
      </c>
      <c r="W931">
        <v>0</v>
      </c>
      <c r="X931">
        <v>0</v>
      </c>
      <c r="Y931">
        <v>0</v>
      </c>
      <c r="Z931" t="str">
        <f>Tableau_Lancer_la_requête_à_partir_de_dbfin01[[#This Row],[CATEG_ISSUER]]</f>
        <v>Corporate</v>
      </c>
      <c r="AC931">
        <v>930</v>
      </c>
    </row>
    <row r="932" spans="1:29" x14ac:dyDescent="0.25">
      <c r="A932">
        <f t="shared" si="14"/>
        <v>931</v>
      </c>
      <c r="B932" t="s">
        <v>2245</v>
      </c>
      <c r="C932" t="s">
        <v>244</v>
      </c>
      <c r="D932" t="s">
        <v>129</v>
      </c>
      <c r="E932">
        <v>9</v>
      </c>
      <c r="F932" t="s">
        <v>126</v>
      </c>
      <c r="G932" t="s">
        <v>768</v>
      </c>
      <c r="H932" t="s">
        <v>126</v>
      </c>
      <c r="I932" t="s">
        <v>107</v>
      </c>
      <c r="J932" t="s">
        <v>131</v>
      </c>
      <c r="K932" t="s">
        <v>131</v>
      </c>
      <c r="L932" s="20">
        <v>43384</v>
      </c>
      <c r="M932" s="20">
        <v>43384</v>
      </c>
      <c r="N932" t="s">
        <v>2246</v>
      </c>
      <c r="O932">
        <v>4.25</v>
      </c>
      <c r="P932">
        <v>1</v>
      </c>
      <c r="Q932" s="20">
        <v>41193</v>
      </c>
      <c r="R932" t="s">
        <v>126</v>
      </c>
      <c r="S932" s="20">
        <v>41876</v>
      </c>
      <c r="T932">
        <v>1</v>
      </c>
      <c r="U932" s="20">
        <v>43384</v>
      </c>
      <c r="V932" t="s">
        <v>126</v>
      </c>
      <c r="W932">
        <v>0</v>
      </c>
      <c r="X932">
        <v>0</v>
      </c>
      <c r="Y932">
        <v>0</v>
      </c>
      <c r="Z932" t="str">
        <f>Tableau_Lancer_la_requête_à_partir_de_dbfin01[[#This Row],[CATEG_ISSUER]]</f>
        <v>Corporate</v>
      </c>
      <c r="AC932">
        <v>931</v>
      </c>
    </row>
    <row r="933" spans="1:29" x14ac:dyDescent="0.25">
      <c r="A933">
        <f t="shared" si="14"/>
        <v>932</v>
      </c>
      <c r="B933" t="s">
        <v>2247</v>
      </c>
      <c r="C933" t="s">
        <v>244</v>
      </c>
      <c r="D933" t="s">
        <v>129</v>
      </c>
      <c r="E933">
        <v>9</v>
      </c>
      <c r="F933" t="s">
        <v>126</v>
      </c>
      <c r="G933" t="s">
        <v>768</v>
      </c>
      <c r="H933" t="s">
        <v>126</v>
      </c>
      <c r="I933" t="s">
        <v>107</v>
      </c>
      <c r="J933" t="s">
        <v>131</v>
      </c>
      <c r="K933" t="s">
        <v>131</v>
      </c>
      <c r="L933" s="20">
        <v>42999</v>
      </c>
      <c r="M933" s="20">
        <v>42999</v>
      </c>
      <c r="N933" t="s">
        <v>2248</v>
      </c>
      <c r="O933">
        <v>4.5</v>
      </c>
      <c r="P933">
        <v>1</v>
      </c>
      <c r="Q933" s="20">
        <v>41538</v>
      </c>
      <c r="R933" t="s">
        <v>126</v>
      </c>
      <c r="S933" s="20">
        <v>41876</v>
      </c>
      <c r="T933">
        <v>1</v>
      </c>
      <c r="U933" s="20">
        <v>42999</v>
      </c>
      <c r="V933" t="s">
        <v>126</v>
      </c>
      <c r="W933">
        <v>0</v>
      </c>
      <c r="X933">
        <v>0</v>
      </c>
      <c r="Y933">
        <v>0</v>
      </c>
      <c r="Z933" t="str">
        <f>Tableau_Lancer_la_requête_à_partir_de_dbfin01[[#This Row],[CATEG_ISSUER]]</f>
        <v>Corporate</v>
      </c>
      <c r="AC933">
        <v>932</v>
      </c>
    </row>
    <row r="934" spans="1:29" x14ac:dyDescent="0.25">
      <c r="A934">
        <f t="shared" si="14"/>
        <v>933</v>
      </c>
      <c r="B934" t="s">
        <v>2249</v>
      </c>
      <c r="C934" t="s">
        <v>244</v>
      </c>
      <c r="D934" t="s">
        <v>129</v>
      </c>
      <c r="E934">
        <v>11</v>
      </c>
      <c r="F934" t="s">
        <v>126</v>
      </c>
      <c r="G934" t="s">
        <v>768</v>
      </c>
      <c r="H934" t="s">
        <v>126</v>
      </c>
      <c r="I934" t="s">
        <v>107</v>
      </c>
      <c r="J934" t="s">
        <v>131</v>
      </c>
      <c r="K934" t="s">
        <v>131</v>
      </c>
      <c r="L934" s="20">
        <v>68539</v>
      </c>
      <c r="M934" s="20">
        <v>43158</v>
      </c>
      <c r="N934" t="s">
        <v>2250</v>
      </c>
      <c r="O934">
        <v>5.75</v>
      </c>
      <c r="P934">
        <v>1</v>
      </c>
      <c r="Q934" s="20">
        <v>41697</v>
      </c>
      <c r="R934" t="s">
        <v>126</v>
      </c>
      <c r="S934" s="20">
        <v>41876</v>
      </c>
      <c r="T934">
        <v>1</v>
      </c>
      <c r="U934" s="20">
        <v>43158</v>
      </c>
      <c r="V934" t="s">
        <v>164</v>
      </c>
      <c r="W934">
        <v>0</v>
      </c>
      <c r="X934">
        <v>0</v>
      </c>
      <c r="Y934">
        <v>0</v>
      </c>
      <c r="Z934" t="str">
        <f>Tableau_Lancer_la_requête_à_partir_de_dbfin01[[#This Row],[CATEG_ISSUER]]</f>
        <v>Corporate</v>
      </c>
      <c r="AC934">
        <v>933</v>
      </c>
    </row>
    <row r="935" spans="1:29" x14ac:dyDescent="0.25">
      <c r="A935">
        <f t="shared" si="14"/>
        <v>934</v>
      </c>
      <c r="B935" t="s">
        <v>2251</v>
      </c>
      <c r="C935" t="s">
        <v>128</v>
      </c>
      <c r="D935" t="s">
        <v>129</v>
      </c>
      <c r="E935">
        <v>4</v>
      </c>
      <c r="F935" t="s">
        <v>126</v>
      </c>
      <c r="G935" t="s">
        <v>2252</v>
      </c>
      <c r="H935" t="s">
        <v>126</v>
      </c>
      <c r="I935" t="s">
        <v>107</v>
      </c>
      <c r="J935" t="s">
        <v>131</v>
      </c>
      <c r="K935" t="s">
        <v>131</v>
      </c>
      <c r="L935" s="20">
        <v>43788</v>
      </c>
      <c r="M935" s="20">
        <v>43788</v>
      </c>
      <c r="N935" t="s">
        <v>2253</v>
      </c>
      <c r="O935">
        <v>1.375</v>
      </c>
      <c r="P935">
        <v>1</v>
      </c>
      <c r="Q935" s="20">
        <v>41597</v>
      </c>
      <c r="R935" t="s">
        <v>126</v>
      </c>
      <c r="S935" s="20">
        <v>41876</v>
      </c>
      <c r="T935">
        <v>1</v>
      </c>
      <c r="U935" s="20">
        <v>43788</v>
      </c>
      <c r="V935" t="s">
        <v>126</v>
      </c>
      <c r="W935">
        <v>0</v>
      </c>
      <c r="X935">
        <v>0</v>
      </c>
      <c r="Y935">
        <v>0</v>
      </c>
      <c r="Z935" t="str">
        <f>Tableau_Lancer_la_requête_à_partir_de_dbfin01[[#This Row],[CATEG_ISSUER]]</f>
        <v>Corporate</v>
      </c>
      <c r="AC935">
        <v>934</v>
      </c>
    </row>
    <row r="936" spans="1:29" x14ac:dyDescent="0.25">
      <c r="A936">
        <f t="shared" si="14"/>
        <v>935</v>
      </c>
      <c r="B936" t="s">
        <v>2254</v>
      </c>
      <c r="C936" t="s">
        <v>110</v>
      </c>
      <c r="D936" t="s">
        <v>160</v>
      </c>
      <c r="E936">
        <v>8</v>
      </c>
      <c r="F936" t="s">
        <v>126</v>
      </c>
      <c r="G936" t="s">
        <v>2255</v>
      </c>
      <c r="H936" t="s">
        <v>126</v>
      </c>
      <c r="I936" t="s">
        <v>107</v>
      </c>
      <c r="J936" t="s">
        <v>131</v>
      </c>
      <c r="K936" t="s">
        <v>131</v>
      </c>
      <c r="L936" s="20">
        <v>43495</v>
      </c>
      <c r="M936" s="20">
        <v>43495</v>
      </c>
      <c r="N936" t="s">
        <v>2256</v>
      </c>
      <c r="O936">
        <v>2.25</v>
      </c>
      <c r="P936">
        <v>1</v>
      </c>
      <c r="Q936" s="20">
        <v>41669</v>
      </c>
      <c r="R936" t="s">
        <v>126</v>
      </c>
      <c r="S936" s="20">
        <v>41876</v>
      </c>
      <c r="T936">
        <v>1</v>
      </c>
      <c r="U936" s="20">
        <v>43495</v>
      </c>
      <c r="V936" t="s">
        <v>126</v>
      </c>
      <c r="W936">
        <v>0</v>
      </c>
      <c r="X936">
        <v>0</v>
      </c>
      <c r="Y936">
        <v>0</v>
      </c>
      <c r="Z936" t="str">
        <f>Tableau_Lancer_la_requête_à_partir_de_dbfin01[[#This Row],[CATEG_ISSUER]]</f>
        <v>Finance</v>
      </c>
      <c r="AC936">
        <v>935</v>
      </c>
    </row>
    <row r="937" spans="1:29" x14ac:dyDescent="0.25">
      <c r="A937">
        <f t="shared" si="14"/>
        <v>936</v>
      </c>
      <c r="B937" t="s">
        <v>2257</v>
      </c>
      <c r="C937" t="s">
        <v>648</v>
      </c>
      <c r="D937" t="s">
        <v>160</v>
      </c>
      <c r="E937">
        <v>9</v>
      </c>
      <c r="F937" t="s">
        <v>126</v>
      </c>
      <c r="G937" t="s">
        <v>2258</v>
      </c>
      <c r="H937" t="s">
        <v>126</v>
      </c>
      <c r="I937" t="s">
        <v>107</v>
      </c>
      <c r="J937" t="s">
        <v>131</v>
      </c>
      <c r="K937" t="s">
        <v>131</v>
      </c>
      <c r="L937" s="20">
        <v>42811</v>
      </c>
      <c r="M937" s="20">
        <v>42811</v>
      </c>
      <c r="N937" t="s">
        <v>2259</v>
      </c>
      <c r="O937">
        <v>5.625</v>
      </c>
      <c r="P937">
        <v>1</v>
      </c>
      <c r="Q937" s="20">
        <v>40619</v>
      </c>
      <c r="R937" t="s">
        <v>126</v>
      </c>
      <c r="S937" s="20">
        <v>41876</v>
      </c>
      <c r="T937">
        <v>1</v>
      </c>
      <c r="U937" s="20">
        <v>42811</v>
      </c>
      <c r="V937" t="s">
        <v>126</v>
      </c>
      <c r="W937">
        <v>0</v>
      </c>
      <c r="X937">
        <v>0</v>
      </c>
      <c r="Y937">
        <v>0</v>
      </c>
      <c r="Z937" t="str">
        <f>Tableau_Lancer_la_requête_à_partir_de_dbfin01[[#This Row],[CATEG_ISSUER]]</f>
        <v>Finance</v>
      </c>
      <c r="AC937">
        <v>936</v>
      </c>
    </row>
    <row r="938" spans="1:29" x14ac:dyDescent="0.25">
      <c r="A938">
        <f t="shared" si="14"/>
        <v>937</v>
      </c>
      <c r="B938" t="s">
        <v>2260</v>
      </c>
      <c r="C938" t="s">
        <v>648</v>
      </c>
      <c r="D938" t="s">
        <v>129</v>
      </c>
      <c r="E938">
        <v>9</v>
      </c>
      <c r="F938" t="s">
        <v>126</v>
      </c>
      <c r="G938" t="s">
        <v>2261</v>
      </c>
      <c r="H938" t="s">
        <v>126</v>
      </c>
      <c r="I938" t="s">
        <v>107</v>
      </c>
      <c r="J938" t="s">
        <v>131</v>
      </c>
      <c r="K938" t="s">
        <v>131</v>
      </c>
      <c r="L938" s="20">
        <v>43286</v>
      </c>
      <c r="M938" s="20">
        <v>43286</v>
      </c>
      <c r="N938" t="s">
        <v>2262</v>
      </c>
      <c r="O938">
        <v>4.5</v>
      </c>
      <c r="P938">
        <v>1</v>
      </c>
      <c r="Q938" s="20">
        <v>41095</v>
      </c>
      <c r="R938" t="s">
        <v>126</v>
      </c>
      <c r="S938" s="20">
        <v>41876</v>
      </c>
      <c r="T938">
        <v>1</v>
      </c>
      <c r="U938" s="20">
        <v>43286</v>
      </c>
      <c r="V938" t="s">
        <v>126</v>
      </c>
      <c r="W938">
        <v>0</v>
      </c>
      <c r="X938">
        <v>0</v>
      </c>
      <c r="Y938">
        <v>0</v>
      </c>
      <c r="Z938" t="str">
        <f>Tableau_Lancer_la_requête_à_partir_de_dbfin01[[#This Row],[CATEG_ISSUER]]</f>
        <v>Corporate</v>
      </c>
      <c r="AC938">
        <v>937</v>
      </c>
    </row>
    <row r="939" spans="1:29" x14ac:dyDescent="0.25">
      <c r="A939">
        <f t="shared" si="14"/>
        <v>938</v>
      </c>
      <c r="B939" t="s">
        <v>2263</v>
      </c>
      <c r="C939" t="s">
        <v>648</v>
      </c>
      <c r="D939" t="s">
        <v>129</v>
      </c>
      <c r="E939">
        <v>9</v>
      </c>
      <c r="F939" t="s">
        <v>126</v>
      </c>
      <c r="G939" t="s">
        <v>2261</v>
      </c>
      <c r="H939" t="s">
        <v>126</v>
      </c>
      <c r="I939" t="s">
        <v>107</v>
      </c>
      <c r="J939" t="s">
        <v>131</v>
      </c>
      <c r="K939" t="s">
        <v>131</v>
      </c>
      <c r="L939" s="20">
        <v>43801</v>
      </c>
      <c r="M939" s="20">
        <v>43801</v>
      </c>
      <c r="N939" t="s">
        <v>2264</v>
      </c>
      <c r="O939">
        <v>5</v>
      </c>
      <c r="P939">
        <v>1</v>
      </c>
      <c r="Q939" s="20">
        <v>41244</v>
      </c>
      <c r="R939" t="s">
        <v>126</v>
      </c>
      <c r="S939" s="20">
        <v>41876</v>
      </c>
      <c r="T939">
        <v>1</v>
      </c>
      <c r="U939" s="20">
        <v>43801</v>
      </c>
      <c r="V939" t="s">
        <v>126</v>
      </c>
      <c r="W939">
        <v>0</v>
      </c>
      <c r="X939">
        <v>0</v>
      </c>
      <c r="Y939">
        <v>0</v>
      </c>
      <c r="Z939" t="str">
        <f>Tableau_Lancer_la_requête_à_partir_de_dbfin01[[#This Row],[CATEG_ISSUER]]</f>
        <v>Corporate</v>
      </c>
      <c r="AC939">
        <v>938</v>
      </c>
    </row>
    <row r="940" spans="1:29" x14ac:dyDescent="0.25">
      <c r="A940">
        <f t="shared" si="14"/>
        <v>939</v>
      </c>
      <c r="B940" t="s">
        <v>2265</v>
      </c>
      <c r="C940" t="s">
        <v>593</v>
      </c>
      <c r="D940" t="s">
        <v>160</v>
      </c>
      <c r="E940">
        <v>6</v>
      </c>
      <c r="F940" t="s">
        <v>126</v>
      </c>
      <c r="G940" t="s">
        <v>2266</v>
      </c>
      <c r="H940" t="s">
        <v>126</v>
      </c>
      <c r="I940" t="s">
        <v>107</v>
      </c>
      <c r="J940" t="s">
        <v>131</v>
      </c>
      <c r="K940" t="s">
        <v>131</v>
      </c>
      <c r="L940" s="20">
        <v>43623</v>
      </c>
      <c r="M940" s="20">
        <v>43623</v>
      </c>
      <c r="N940" t="s">
        <v>2267</v>
      </c>
      <c r="O940">
        <v>5.25</v>
      </c>
      <c r="P940">
        <v>1</v>
      </c>
      <c r="Q940" s="20">
        <v>36684</v>
      </c>
      <c r="R940" t="s">
        <v>126</v>
      </c>
      <c r="S940" s="20">
        <v>41876</v>
      </c>
      <c r="T940">
        <v>1</v>
      </c>
      <c r="U940" s="20">
        <v>43623</v>
      </c>
      <c r="V940" t="s">
        <v>126</v>
      </c>
      <c r="W940">
        <v>0</v>
      </c>
      <c r="X940">
        <v>0</v>
      </c>
      <c r="Y940">
        <v>0</v>
      </c>
      <c r="Z940" t="str">
        <f>Tableau_Lancer_la_requête_à_partir_de_dbfin01[[#This Row],[CATEG_ISSUER]]</f>
        <v>Finance</v>
      </c>
      <c r="AC940">
        <v>939</v>
      </c>
    </row>
    <row r="941" spans="1:29" x14ac:dyDescent="0.25">
      <c r="A941">
        <f t="shared" si="14"/>
        <v>940</v>
      </c>
      <c r="B941" t="s">
        <v>2268</v>
      </c>
      <c r="C941" t="s">
        <v>593</v>
      </c>
      <c r="D941" t="s">
        <v>160</v>
      </c>
      <c r="E941">
        <v>7</v>
      </c>
      <c r="F941" t="s">
        <v>126</v>
      </c>
      <c r="G941" t="s">
        <v>2266</v>
      </c>
      <c r="H941" t="s">
        <v>126</v>
      </c>
      <c r="I941" t="s">
        <v>107</v>
      </c>
      <c r="J941" t="s">
        <v>131</v>
      </c>
      <c r="K941" t="s">
        <v>131</v>
      </c>
      <c r="L941" s="20">
        <v>42471</v>
      </c>
      <c r="M941" s="20">
        <v>42471</v>
      </c>
      <c r="N941" t="s">
        <v>2269</v>
      </c>
      <c r="O941">
        <v>4.125</v>
      </c>
      <c r="P941">
        <v>1</v>
      </c>
      <c r="Q941" s="20">
        <v>39183</v>
      </c>
      <c r="R941" t="s">
        <v>126</v>
      </c>
      <c r="S941" s="20">
        <v>41876</v>
      </c>
      <c r="T941">
        <v>1</v>
      </c>
      <c r="U941" s="20">
        <v>42471</v>
      </c>
      <c r="V941" t="s">
        <v>126</v>
      </c>
      <c r="W941">
        <v>0</v>
      </c>
      <c r="X941">
        <v>0</v>
      </c>
      <c r="Y941">
        <v>0</v>
      </c>
      <c r="Z941" t="str">
        <f>Tableau_Lancer_la_requête_à_partir_de_dbfin01[[#This Row],[CATEG_ISSUER]]</f>
        <v>Finance</v>
      </c>
      <c r="AC941">
        <v>940</v>
      </c>
    </row>
    <row r="942" spans="1:29" x14ac:dyDescent="0.25">
      <c r="A942">
        <f t="shared" si="14"/>
        <v>941</v>
      </c>
      <c r="B942" t="s">
        <v>2270</v>
      </c>
      <c r="C942" t="s">
        <v>593</v>
      </c>
      <c r="D942" t="s">
        <v>160</v>
      </c>
      <c r="E942">
        <v>7</v>
      </c>
      <c r="F942" t="s">
        <v>126</v>
      </c>
      <c r="G942" t="s">
        <v>2266</v>
      </c>
      <c r="H942" t="s">
        <v>126</v>
      </c>
      <c r="I942" t="s">
        <v>107</v>
      </c>
      <c r="J942" t="s">
        <v>131</v>
      </c>
      <c r="K942" t="s">
        <v>131</v>
      </c>
      <c r="L942" s="20">
        <v>42886</v>
      </c>
      <c r="M942" s="20">
        <v>42886</v>
      </c>
      <c r="N942" t="s">
        <v>2271</v>
      </c>
      <c r="O942">
        <v>4.75</v>
      </c>
      <c r="P942">
        <v>1</v>
      </c>
      <c r="Q942" s="20">
        <v>39599</v>
      </c>
      <c r="R942" t="s">
        <v>126</v>
      </c>
      <c r="S942" s="20">
        <v>41876</v>
      </c>
      <c r="T942">
        <v>1</v>
      </c>
      <c r="U942" s="20">
        <v>42886</v>
      </c>
      <c r="V942" t="s">
        <v>126</v>
      </c>
      <c r="W942">
        <v>0</v>
      </c>
      <c r="X942">
        <v>0</v>
      </c>
      <c r="Y942">
        <v>0</v>
      </c>
      <c r="Z942" t="str">
        <f>Tableau_Lancer_la_requête_à_partir_de_dbfin01[[#This Row],[CATEG_ISSUER]]</f>
        <v>Finance</v>
      </c>
      <c r="AC942">
        <v>941</v>
      </c>
    </row>
    <row r="943" spans="1:29" x14ac:dyDescent="0.25">
      <c r="A943">
        <f t="shared" si="14"/>
        <v>942</v>
      </c>
      <c r="B943" t="s">
        <v>2272</v>
      </c>
      <c r="C943" t="s">
        <v>593</v>
      </c>
      <c r="D943" t="s">
        <v>160</v>
      </c>
      <c r="E943">
        <v>9</v>
      </c>
      <c r="F943" t="s">
        <v>126</v>
      </c>
      <c r="G943" t="s">
        <v>2266</v>
      </c>
      <c r="H943" t="s">
        <v>126</v>
      </c>
      <c r="I943" t="s">
        <v>107</v>
      </c>
      <c r="J943" t="s">
        <v>131</v>
      </c>
      <c r="K943" t="s">
        <v>131</v>
      </c>
      <c r="L943" s="20">
        <v>45075</v>
      </c>
      <c r="M943" s="20">
        <v>43249</v>
      </c>
      <c r="N943" t="s">
        <v>2273</v>
      </c>
      <c r="O943">
        <v>6.125</v>
      </c>
      <c r="P943">
        <v>1</v>
      </c>
      <c r="Q943" s="20">
        <v>39962</v>
      </c>
      <c r="R943" t="s">
        <v>126</v>
      </c>
      <c r="S943" s="20">
        <v>41876</v>
      </c>
      <c r="T943">
        <v>1</v>
      </c>
      <c r="U943" s="20">
        <v>43249</v>
      </c>
      <c r="V943" t="s">
        <v>164</v>
      </c>
      <c r="W943">
        <v>0</v>
      </c>
      <c r="X943">
        <v>0</v>
      </c>
      <c r="Y943">
        <v>0</v>
      </c>
      <c r="Z943" t="str">
        <f>Tableau_Lancer_la_requête_à_partir_de_dbfin01[[#This Row],[CATEG_ISSUER]]</f>
        <v>Finance</v>
      </c>
      <c r="AC943">
        <v>942</v>
      </c>
    </row>
    <row r="944" spans="1:29" x14ac:dyDescent="0.25">
      <c r="A944">
        <f t="shared" si="14"/>
        <v>943</v>
      </c>
      <c r="B944" t="s">
        <v>2274</v>
      </c>
      <c r="C944" t="s">
        <v>593</v>
      </c>
      <c r="D944" t="s">
        <v>160</v>
      </c>
      <c r="E944">
        <v>6</v>
      </c>
      <c r="F944" t="s">
        <v>126</v>
      </c>
      <c r="G944" t="s">
        <v>2266</v>
      </c>
      <c r="H944" t="s">
        <v>126</v>
      </c>
      <c r="I944" t="s">
        <v>107</v>
      </c>
      <c r="J944" t="s">
        <v>131</v>
      </c>
      <c r="K944" t="s">
        <v>131</v>
      </c>
      <c r="L944" s="20">
        <v>42514</v>
      </c>
      <c r="M944" s="20">
        <v>42514</v>
      </c>
      <c r="N944" t="s">
        <v>2275</v>
      </c>
      <c r="O944">
        <v>3.875</v>
      </c>
      <c r="P944">
        <v>1</v>
      </c>
      <c r="Q944" s="20">
        <v>41053</v>
      </c>
      <c r="R944" t="s">
        <v>126</v>
      </c>
      <c r="S944" s="20">
        <v>41876</v>
      </c>
      <c r="T944">
        <v>1</v>
      </c>
      <c r="U944" s="20">
        <v>42514</v>
      </c>
      <c r="V944" t="s">
        <v>126</v>
      </c>
      <c r="W944">
        <v>0</v>
      </c>
      <c r="X944">
        <v>0</v>
      </c>
      <c r="Y944">
        <v>0</v>
      </c>
      <c r="Z944" t="str">
        <f>Tableau_Lancer_la_requête_à_partir_de_dbfin01[[#This Row],[CATEG_ISSUER]]</f>
        <v>Finance</v>
      </c>
      <c r="AC944">
        <v>943</v>
      </c>
    </row>
    <row r="945" spans="1:29" x14ac:dyDescent="0.25">
      <c r="A945">
        <f t="shared" si="14"/>
        <v>944</v>
      </c>
      <c r="B945" t="s">
        <v>2276</v>
      </c>
      <c r="C945" t="s">
        <v>593</v>
      </c>
      <c r="D945" t="s">
        <v>160</v>
      </c>
      <c r="E945">
        <v>6</v>
      </c>
      <c r="F945" t="s">
        <v>126</v>
      </c>
      <c r="G945" t="s">
        <v>2266</v>
      </c>
      <c r="H945" t="s">
        <v>126</v>
      </c>
      <c r="I945" t="s">
        <v>107</v>
      </c>
      <c r="J945" t="s">
        <v>131</v>
      </c>
      <c r="K945" t="s">
        <v>131</v>
      </c>
      <c r="L945" s="20">
        <v>42727</v>
      </c>
      <c r="M945" s="20">
        <v>42727</v>
      </c>
      <c r="N945" t="s">
        <v>2277</v>
      </c>
      <c r="O945">
        <v>4</v>
      </c>
      <c r="P945">
        <v>1</v>
      </c>
      <c r="Q945" s="20">
        <v>41266</v>
      </c>
      <c r="R945" t="s">
        <v>126</v>
      </c>
      <c r="S945" s="20">
        <v>41876</v>
      </c>
      <c r="T945">
        <v>1</v>
      </c>
      <c r="U945" s="20">
        <v>42727</v>
      </c>
      <c r="V945" t="s">
        <v>126</v>
      </c>
      <c r="W945">
        <v>0</v>
      </c>
      <c r="X945">
        <v>0</v>
      </c>
      <c r="Y945">
        <v>0</v>
      </c>
      <c r="Z945" t="str">
        <f>Tableau_Lancer_la_requête_à_partir_de_dbfin01[[#This Row],[CATEG_ISSUER]]</f>
        <v>Finance</v>
      </c>
      <c r="AC945">
        <v>944</v>
      </c>
    </row>
    <row r="946" spans="1:29" x14ac:dyDescent="0.25">
      <c r="A946">
        <f t="shared" si="14"/>
        <v>945</v>
      </c>
      <c r="B946" t="s">
        <v>2278</v>
      </c>
      <c r="C946" t="s">
        <v>593</v>
      </c>
      <c r="D946" t="s">
        <v>160</v>
      </c>
      <c r="E946">
        <v>6</v>
      </c>
      <c r="F946" t="s">
        <v>126</v>
      </c>
      <c r="G946" t="s">
        <v>2266</v>
      </c>
      <c r="H946" t="s">
        <v>126</v>
      </c>
      <c r="I946" t="s">
        <v>107</v>
      </c>
      <c r="J946" t="s">
        <v>131</v>
      </c>
      <c r="K946" t="s">
        <v>131</v>
      </c>
      <c r="L946" s="20">
        <v>43558</v>
      </c>
      <c r="M946" s="20">
        <v>43558</v>
      </c>
      <c r="N946" t="s">
        <v>2279</v>
      </c>
      <c r="O946">
        <v>3.25</v>
      </c>
      <c r="P946">
        <v>1</v>
      </c>
      <c r="Q946" s="20">
        <v>41367</v>
      </c>
      <c r="R946" t="s">
        <v>126</v>
      </c>
      <c r="S946" s="20">
        <v>41876</v>
      </c>
      <c r="T946">
        <v>1</v>
      </c>
      <c r="U946" s="20">
        <v>43558</v>
      </c>
      <c r="V946" t="s">
        <v>126</v>
      </c>
      <c r="W946">
        <v>0</v>
      </c>
      <c r="X946">
        <v>0</v>
      </c>
      <c r="Y946">
        <v>0</v>
      </c>
      <c r="Z946" t="str">
        <f>Tableau_Lancer_la_requête_à_partir_de_dbfin01[[#This Row],[CATEG_ISSUER]]</f>
        <v>Finance</v>
      </c>
      <c r="AC946">
        <v>945</v>
      </c>
    </row>
    <row r="947" spans="1:29" x14ac:dyDescent="0.25">
      <c r="A947">
        <f t="shared" si="14"/>
        <v>946</v>
      </c>
      <c r="B947" t="s">
        <v>2280</v>
      </c>
      <c r="C947" t="s">
        <v>593</v>
      </c>
      <c r="D947" t="s">
        <v>160</v>
      </c>
      <c r="E947">
        <v>6</v>
      </c>
      <c r="F947" t="s">
        <v>126</v>
      </c>
      <c r="G947" t="s">
        <v>2266</v>
      </c>
      <c r="H947" t="s">
        <v>126</v>
      </c>
      <c r="I947" t="s">
        <v>107</v>
      </c>
      <c r="J947" t="s">
        <v>131</v>
      </c>
      <c r="K947" t="s">
        <v>131</v>
      </c>
      <c r="L947" s="20">
        <v>43158</v>
      </c>
      <c r="M947" s="20">
        <v>43158</v>
      </c>
      <c r="N947" t="s">
        <v>2281</v>
      </c>
      <c r="O947">
        <v>1.875</v>
      </c>
      <c r="P947">
        <v>1</v>
      </c>
      <c r="Q947" s="20">
        <v>41697</v>
      </c>
      <c r="R947" t="s">
        <v>126</v>
      </c>
      <c r="S947" s="20">
        <v>41876</v>
      </c>
      <c r="T947">
        <v>1</v>
      </c>
      <c r="U947" s="20">
        <v>43158</v>
      </c>
      <c r="V947" t="s">
        <v>126</v>
      </c>
      <c r="W947">
        <v>0</v>
      </c>
      <c r="X947">
        <v>0</v>
      </c>
      <c r="Y947">
        <v>0</v>
      </c>
      <c r="Z947" t="str">
        <f>Tableau_Lancer_la_requête_à_partir_de_dbfin01[[#This Row],[CATEG_ISSUER]]</f>
        <v>Finance</v>
      </c>
      <c r="AC947">
        <v>946</v>
      </c>
    </row>
    <row r="948" spans="1:29" x14ac:dyDescent="0.25">
      <c r="A948">
        <f t="shared" si="14"/>
        <v>947</v>
      </c>
      <c r="B948" t="s">
        <v>2282</v>
      </c>
      <c r="C948" t="s">
        <v>593</v>
      </c>
      <c r="D948" t="s">
        <v>160</v>
      </c>
      <c r="E948">
        <v>6</v>
      </c>
      <c r="F948" t="s">
        <v>126</v>
      </c>
      <c r="G948" t="s">
        <v>2266</v>
      </c>
      <c r="H948" t="s">
        <v>126</v>
      </c>
      <c r="I948" t="s">
        <v>107</v>
      </c>
      <c r="J948" t="s">
        <v>131</v>
      </c>
      <c r="K948" t="s">
        <v>131</v>
      </c>
      <c r="L948" s="20">
        <v>43812</v>
      </c>
      <c r="M948" s="20">
        <v>43812</v>
      </c>
      <c r="N948" t="s">
        <v>2283</v>
      </c>
      <c r="O948">
        <v>1.25</v>
      </c>
      <c r="P948">
        <v>1</v>
      </c>
      <c r="Q948" s="20">
        <v>41986</v>
      </c>
      <c r="R948" t="s">
        <v>126</v>
      </c>
      <c r="S948" s="20">
        <v>41876</v>
      </c>
      <c r="T948">
        <v>1</v>
      </c>
      <c r="U948" s="20">
        <v>43812</v>
      </c>
      <c r="V948" t="s">
        <v>126</v>
      </c>
      <c r="W948">
        <v>0</v>
      </c>
      <c r="X948">
        <v>0</v>
      </c>
      <c r="Y948">
        <v>0</v>
      </c>
      <c r="Z948" t="str">
        <f>Tableau_Lancer_la_requête_à_partir_de_dbfin01[[#This Row],[CATEG_ISSUER]]</f>
        <v>Finance</v>
      </c>
      <c r="AC948">
        <v>947</v>
      </c>
    </row>
    <row r="949" spans="1:29" x14ac:dyDescent="0.25">
      <c r="A949">
        <f t="shared" si="14"/>
        <v>948</v>
      </c>
      <c r="B949" t="s">
        <v>2284</v>
      </c>
      <c r="C949" t="s">
        <v>1239</v>
      </c>
      <c r="D949" t="s">
        <v>160</v>
      </c>
      <c r="E949">
        <v>4</v>
      </c>
      <c r="F949" t="s">
        <v>126</v>
      </c>
      <c r="G949" t="s">
        <v>2285</v>
      </c>
      <c r="H949" t="s">
        <v>126</v>
      </c>
      <c r="I949" t="s">
        <v>107</v>
      </c>
      <c r="J949" t="s">
        <v>131</v>
      </c>
      <c r="K949" t="s">
        <v>131</v>
      </c>
      <c r="L949" s="20">
        <v>43360</v>
      </c>
      <c r="M949" s="20">
        <v>43360</v>
      </c>
      <c r="N949" t="s">
        <v>2286</v>
      </c>
      <c r="O949">
        <v>3.25</v>
      </c>
      <c r="P949">
        <v>1</v>
      </c>
      <c r="Q949" s="20">
        <v>40803</v>
      </c>
      <c r="R949" t="s">
        <v>126</v>
      </c>
      <c r="S949" s="20">
        <v>41876</v>
      </c>
      <c r="T949">
        <v>1</v>
      </c>
      <c r="U949" s="20">
        <v>43360</v>
      </c>
      <c r="V949" t="s">
        <v>126</v>
      </c>
      <c r="W949">
        <v>0</v>
      </c>
      <c r="X949">
        <v>0</v>
      </c>
      <c r="Y949">
        <v>0</v>
      </c>
      <c r="Z949" t="str">
        <f>Tableau_Lancer_la_requête_à_partir_de_dbfin01[[#This Row],[CATEG_ISSUER]]</f>
        <v>Finance</v>
      </c>
      <c r="AC949">
        <v>948</v>
      </c>
    </row>
    <row r="950" spans="1:29" x14ac:dyDescent="0.25">
      <c r="A950">
        <f t="shared" si="14"/>
        <v>949</v>
      </c>
      <c r="B950" t="s">
        <v>2287</v>
      </c>
      <c r="C950" t="s">
        <v>538</v>
      </c>
      <c r="D950" t="s">
        <v>160</v>
      </c>
      <c r="E950">
        <v>10</v>
      </c>
      <c r="F950" t="s">
        <v>126</v>
      </c>
      <c r="G950" t="s">
        <v>543</v>
      </c>
      <c r="H950" t="s">
        <v>126</v>
      </c>
      <c r="I950" t="s">
        <v>107</v>
      </c>
      <c r="J950" t="s">
        <v>131</v>
      </c>
      <c r="K950" t="s">
        <v>131</v>
      </c>
      <c r="L950" s="20">
        <v>42901</v>
      </c>
      <c r="M950" s="20">
        <v>42901</v>
      </c>
      <c r="N950" t="s">
        <v>2288</v>
      </c>
      <c r="O950">
        <v>4.75</v>
      </c>
      <c r="P950">
        <v>1</v>
      </c>
      <c r="Q950" s="20">
        <v>39614</v>
      </c>
      <c r="R950" t="s">
        <v>126</v>
      </c>
      <c r="S950" s="20">
        <v>41876</v>
      </c>
      <c r="T950">
        <v>1</v>
      </c>
      <c r="U950" s="20">
        <v>42901</v>
      </c>
      <c r="V950" t="s">
        <v>126</v>
      </c>
      <c r="W950">
        <v>0</v>
      </c>
      <c r="X950">
        <v>0</v>
      </c>
      <c r="Y950">
        <v>0</v>
      </c>
      <c r="Z950" t="str">
        <f>Tableau_Lancer_la_requête_à_partir_de_dbfin01[[#This Row],[CATEG_ISSUER]]</f>
        <v>Finance</v>
      </c>
      <c r="AC950">
        <v>949</v>
      </c>
    </row>
    <row r="951" spans="1:29" x14ac:dyDescent="0.25">
      <c r="A951">
        <f t="shared" si="14"/>
        <v>950</v>
      </c>
      <c r="B951" t="s">
        <v>2289</v>
      </c>
      <c r="C951" t="s">
        <v>538</v>
      </c>
      <c r="D951" t="s">
        <v>160</v>
      </c>
      <c r="E951">
        <v>10</v>
      </c>
      <c r="F951" t="s">
        <v>126</v>
      </c>
      <c r="G951" t="s">
        <v>543</v>
      </c>
      <c r="H951" t="s">
        <v>126</v>
      </c>
      <c r="I951" t="s">
        <v>107</v>
      </c>
      <c r="J951" t="s">
        <v>131</v>
      </c>
      <c r="K951" t="s">
        <v>131</v>
      </c>
      <c r="L951" s="20">
        <v>42697</v>
      </c>
      <c r="M951" s="20">
        <v>42697</v>
      </c>
      <c r="N951" t="s">
        <v>2290</v>
      </c>
      <c r="O951">
        <v>3.75</v>
      </c>
      <c r="P951">
        <v>1</v>
      </c>
      <c r="Q951" s="20">
        <v>40505</v>
      </c>
      <c r="R951" t="s">
        <v>126</v>
      </c>
      <c r="S951" s="20">
        <v>41876</v>
      </c>
      <c r="T951">
        <v>1</v>
      </c>
      <c r="U951" s="20">
        <v>42697</v>
      </c>
      <c r="V951" t="s">
        <v>126</v>
      </c>
      <c r="W951">
        <v>0</v>
      </c>
      <c r="X951">
        <v>0</v>
      </c>
      <c r="Y951">
        <v>0</v>
      </c>
      <c r="Z951" t="str">
        <f>Tableau_Lancer_la_requête_à_partir_de_dbfin01[[#This Row],[CATEG_ISSUER]]</f>
        <v>Finance</v>
      </c>
      <c r="AC951">
        <v>950</v>
      </c>
    </row>
    <row r="952" spans="1:29" x14ac:dyDescent="0.25">
      <c r="A952">
        <f t="shared" si="14"/>
        <v>951</v>
      </c>
      <c r="B952" t="s">
        <v>2291</v>
      </c>
      <c r="C952" t="s">
        <v>538</v>
      </c>
      <c r="D952" t="s">
        <v>160</v>
      </c>
      <c r="E952">
        <v>10</v>
      </c>
      <c r="F952" t="s">
        <v>126</v>
      </c>
      <c r="G952" t="s">
        <v>543</v>
      </c>
      <c r="H952" t="s">
        <v>126</v>
      </c>
      <c r="I952" t="s">
        <v>107</v>
      </c>
      <c r="J952" t="s">
        <v>131</v>
      </c>
      <c r="K952" t="s">
        <v>131</v>
      </c>
      <c r="L952" s="20">
        <v>43873</v>
      </c>
      <c r="M952" s="20">
        <v>43873</v>
      </c>
      <c r="N952" t="s">
        <v>2292</v>
      </c>
      <c r="O952">
        <v>4.375</v>
      </c>
      <c r="P952">
        <v>1</v>
      </c>
      <c r="Q952" s="20">
        <v>40586</v>
      </c>
      <c r="R952" t="s">
        <v>126</v>
      </c>
      <c r="S952" s="20">
        <v>41876</v>
      </c>
      <c r="T952">
        <v>1</v>
      </c>
      <c r="U952" s="20">
        <v>43873</v>
      </c>
      <c r="V952" t="s">
        <v>126</v>
      </c>
      <c r="W952">
        <v>0</v>
      </c>
      <c r="X952">
        <v>0</v>
      </c>
      <c r="Y952">
        <v>0</v>
      </c>
      <c r="Z952" t="str">
        <f>Tableau_Lancer_la_requête_à_partir_de_dbfin01[[#This Row],[CATEG_ISSUER]]</f>
        <v>Finance</v>
      </c>
      <c r="AC952">
        <v>951</v>
      </c>
    </row>
    <row r="953" spans="1:29" x14ac:dyDescent="0.25">
      <c r="A953">
        <f t="shared" si="14"/>
        <v>952</v>
      </c>
      <c r="B953" t="s">
        <v>2293</v>
      </c>
      <c r="C953" t="s">
        <v>538</v>
      </c>
      <c r="D953" t="s">
        <v>160</v>
      </c>
      <c r="E953">
        <v>10</v>
      </c>
      <c r="F953" t="s">
        <v>126</v>
      </c>
      <c r="G953" t="s">
        <v>543</v>
      </c>
      <c r="H953" t="s">
        <v>126</v>
      </c>
      <c r="I953" t="s">
        <v>107</v>
      </c>
      <c r="J953" t="s">
        <v>131</v>
      </c>
      <c r="K953" t="s">
        <v>131</v>
      </c>
      <c r="L953" s="20">
        <v>43412</v>
      </c>
      <c r="M953" s="20">
        <v>43412</v>
      </c>
      <c r="N953" t="s">
        <v>2294</v>
      </c>
      <c r="O953">
        <v>4</v>
      </c>
      <c r="P953">
        <v>1</v>
      </c>
      <c r="Q953" s="20">
        <v>40855</v>
      </c>
      <c r="R953" t="s">
        <v>126</v>
      </c>
      <c r="S953" s="20">
        <v>41876</v>
      </c>
      <c r="T953">
        <v>1</v>
      </c>
      <c r="U953" s="20">
        <v>43412</v>
      </c>
      <c r="V953" t="s">
        <v>126</v>
      </c>
      <c r="W953">
        <v>0</v>
      </c>
      <c r="X953">
        <v>0</v>
      </c>
      <c r="Y953">
        <v>0</v>
      </c>
      <c r="Z953" t="str">
        <f>Tableau_Lancer_la_requête_à_partir_de_dbfin01[[#This Row],[CATEG_ISSUER]]</f>
        <v>Finance</v>
      </c>
      <c r="AC953">
        <v>952</v>
      </c>
    </row>
    <row r="954" spans="1:29" x14ac:dyDescent="0.25">
      <c r="A954">
        <f t="shared" si="14"/>
        <v>953</v>
      </c>
      <c r="B954" t="s">
        <v>2295</v>
      </c>
      <c r="C954" t="s">
        <v>538</v>
      </c>
      <c r="D954" t="s">
        <v>160</v>
      </c>
      <c r="E954">
        <v>10</v>
      </c>
      <c r="F954" t="s">
        <v>126</v>
      </c>
      <c r="G954" t="s">
        <v>543</v>
      </c>
      <c r="H954" t="s">
        <v>126</v>
      </c>
      <c r="I954" t="s">
        <v>107</v>
      </c>
      <c r="J954" t="s">
        <v>131</v>
      </c>
      <c r="K954" t="s">
        <v>131</v>
      </c>
      <c r="L954" s="20">
        <v>42797</v>
      </c>
      <c r="M954" s="20">
        <v>42797</v>
      </c>
      <c r="N954" t="s">
        <v>2296</v>
      </c>
      <c r="O954">
        <v>4.0999999999999996</v>
      </c>
      <c r="P954">
        <v>1</v>
      </c>
      <c r="Q954" s="20">
        <v>40971</v>
      </c>
      <c r="R954" t="s">
        <v>126</v>
      </c>
      <c r="S954" s="20">
        <v>41876</v>
      </c>
      <c r="T954">
        <v>1</v>
      </c>
      <c r="U954" s="20">
        <v>42797</v>
      </c>
      <c r="V954" t="s">
        <v>126</v>
      </c>
      <c r="W954">
        <v>0</v>
      </c>
      <c r="X954">
        <v>0</v>
      </c>
      <c r="Y954">
        <v>0</v>
      </c>
      <c r="Z954" t="str">
        <f>Tableau_Lancer_la_requête_à_partir_de_dbfin01[[#This Row],[CATEG_ISSUER]]</f>
        <v>Finance</v>
      </c>
      <c r="AC954">
        <v>953</v>
      </c>
    </row>
    <row r="955" spans="1:29" x14ac:dyDescent="0.25">
      <c r="A955">
        <f t="shared" si="14"/>
        <v>954</v>
      </c>
      <c r="B955" t="s">
        <v>2297</v>
      </c>
      <c r="C955" t="s">
        <v>538</v>
      </c>
      <c r="D955" t="s">
        <v>160</v>
      </c>
      <c r="E955">
        <v>10</v>
      </c>
      <c r="F955" t="s">
        <v>126</v>
      </c>
      <c r="G955" t="s">
        <v>543</v>
      </c>
      <c r="H955" t="s">
        <v>126</v>
      </c>
      <c r="I955" t="s">
        <v>107</v>
      </c>
      <c r="J955" t="s">
        <v>131</v>
      </c>
      <c r="K955" t="s">
        <v>131</v>
      </c>
      <c r="L955" s="20">
        <v>43852</v>
      </c>
      <c r="M955" s="20">
        <v>43852</v>
      </c>
      <c r="N955" t="s">
        <v>2298</v>
      </c>
      <c r="O955">
        <v>2.25</v>
      </c>
      <c r="P955">
        <v>4</v>
      </c>
      <c r="Q955" s="20">
        <v>40998</v>
      </c>
      <c r="R955" t="s">
        <v>126</v>
      </c>
      <c r="S955" s="20">
        <v>41876</v>
      </c>
      <c r="T955">
        <v>1</v>
      </c>
      <c r="U955" s="20">
        <v>43852</v>
      </c>
      <c r="V955" t="s">
        <v>126</v>
      </c>
      <c r="W955">
        <v>0</v>
      </c>
      <c r="X955">
        <v>0</v>
      </c>
      <c r="Y955">
        <v>0</v>
      </c>
      <c r="Z955" t="str">
        <f>Tableau_Lancer_la_requête_à_partir_de_dbfin01[[#This Row],[CATEG_ISSUER]]</f>
        <v>Finance</v>
      </c>
      <c r="AC955">
        <v>954</v>
      </c>
    </row>
    <row r="956" spans="1:29" x14ac:dyDescent="0.25">
      <c r="A956">
        <f t="shared" si="14"/>
        <v>955</v>
      </c>
      <c r="B956" t="s">
        <v>2299</v>
      </c>
      <c r="C956" t="s">
        <v>538</v>
      </c>
      <c r="D956" t="s">
        <v>160</v>
      </c>
      <c r="E956">
        <v>10</v>
      </c>
      <c r="F956" t="s">
        <v>126</v>
      </c>
      <c r="G956" t="s">
        <v>543</v>
      </c>
      <c r="H956" t="s">
        <v>126</v>
      </c>
      <c r="I956" t="s">
        <v>107</v>
      </c>
      <c r="J956" t="s">
        <v>131</v>
      </c>
      <c r="K956" t="s">
        <v>131</v>
      </c>
      <c r="L956" s="20">
        <v>43061</v>
      </c>
      <c r="M956" s="20">
        <v>43061</v>
      </c>
      <c r="N956" t="s">
        <v>2300</v>
      </c>
      <c r="O956">
        <v>2.25</v>
      </c>
      <c r="P956">
        <v>4</v>
      </c>
      <c r="Q956" s="20">
        <v>41090</v>
      </c>
      <c r="R956" t="s">
        <v>126</v>
      </c>
      <c r="S956" s="20">
        <v>41876</v>
      </c>
      <c r="T956">
        <v>1</v>
      </c>
      <c r="U956" s="20">
        <v>43061</v>
      </c>
      <c r="V956" t="s">
        <v>126</v>
      </c>
      <c r="W956">
        <v>0</v>
      </c>
      <c r="X956">
        <v>0</v>
      </c>
      <c r="Y956">
        <v>0</v>
      </c>
      <c r="Z956" t="str">
        <f>Tableau_Lancer_la_requête_à_partir_de_dbfin01[[#This Row],[CATEG_ISSUER]]</f>
        <v>Finance</v>
      </c>
      <c r="AC956">
        <v>955</v>
      </c>
    </row>
    <row r="957" spans="1:29" x14ac:dyDescent="0.25">
      <c r="A957">
        <f t="shared" si="14"/>
        <v>956</v>
      </c>
      <c r="B957" t="s">
        <v>2301</v>
      </c>
      <c r="C957" t="s">
        <v>538</v>
      </c>
      <c r="D957" t="s">
        <v>160</v>
      </c>
      <c r="E957">
        <v>10</v>
      </c>
      <c r="F957" t="s">
        <v>126</v>
      </c>
      <c r="G957" t="s">
        <v>543</v>
      </c>
      <c r="H957" t="s">
        <v>126</v>
      </c>
      <c r="I957" t="s">
        <v>107</v>
      </c>
      <c r="J957" t="s">
        <v>131</v>
      </c>
      <c r="K957" t="s">
        <v>131</v>
      </c>
      <c r="L957" s="20">
        <v>42632</v>
      </c>
      <c r="M957" s="20">
        <v>42632</v>
      </c>
      <c r="N957" t="s">
        <v>2302</v>
      </c>
      <c r="O957">
        <v>4.125</v>
      </c>
      <c r="P957">
        <v>1</v>
      </c>
      <c r="Q957" s="20">
        <v>41536</v>
      </c>
      <c r="R957" t="s">
        <v>126</v>
      </c>
      <c r="S957" s="20">
        <v>41876</v>
      </c>
      <c r="T957">
        <v>1</v>
      </c>
      <c r="U957" s="20">
        <v>42632</v>
      </c>
      <c r="V957" t="s">
        <v>126</v>
      </c>
      <c r="W957">
        <v>0</v>
      </c>
      <c r="X957">
        <v>0</v>
      </c>
      <c r="Y957">
        <v>0</v>
      </c>
      <c r="Z957" t="str">
        <f>Tableau_Lancer_la_requête_à_partir_de_dbfin01[[#This Row],[CATEG_ISSUER]]</f>
        <v>Finance</v>
      </c>
      <c r="AC957">
        <v>956</v>
      </c>
    </row>
    <row r="958" spans="1:29" x14ac:dyDescent="0.25">
      <c r="A958">
        <f t="shared" si="14"/>
        <v>957</v>
      </c>
      <c r="B958" t="s">
        <v>2303</v>
      </c>
      <c r="C958" t="s">
        <v>538</v>
      </c>
      <c r="D958" t="s">
        <v>160</v>
      </c>
      <c r="E958">
        <v>10</v>
      </c>
      <c r="F958" t="s">
        <v>126</v>
      </c>
      <c r="G958" t="s">
        <v>543</v>
      </c>
      <c r="H958" t="s">
        <v>126</v>
      </c>
      <c r="I958" t="s">
        <v>107</v>
      </c>
      <c r="J958" t="s">
        <v>131</v>
      </c>
      <c r="K958" t="s">
        <v>131</v>
      </c>
      <c r="L958" s="20">
        <v>43753</v>
      </c>
      <c r="M958" s="20">
        <v>43753</v>
      </c>
      <c r="N958" t="s">
        <v>2304</v>
      </c>
      <c r="O958">
        <v>4.375</v>
      </c>
      <c r="P958">
        <v>1</v>
      </c>
      <c r="Q958" s="20">
        <v>41562</v>
      </c>
      <c r="R958" t="s">
        <v>126</v>
      </c>
      <c r="S958" s="20">
        <v>41876</v>
      </c>
      <c r="T958">
        <v>1</v>
      </c>
      <c r="U958" s="20">
        <v>43753</v>
      </c>
      <c r="V958" t="s">
        <v>126</v>
      </c>
      <c r="W958">
        <v>0</v>
      </c>
      <c r="X958">
        <v>0</v>
      </c>
      <c r="Y958">
        <v>0</v>
      </c>
      <c r="Z958" t="str">
        <f>Tableau_Lancer_la_requête_à_partir_de_dbfin01[[#This Row],[CATEG_ISSUER]]</f>
        <v>Finance</v>
      </c>
      <c r="AC958">
        <v>957</v>
      </c>
    </row>
    <row r="959" spans="1:29" x14ac:dyDescent="0.25">
      <c r="A959">
        <f t="shared" si="14"/>
        <v>958</v>
      </c>
      <c r="B959" t="s">
        <v>2305</v>
      </c>
      <c r="C959" t="s">
        <v>538</v>
      </c>
      <c r="D959" t="s">
        <v>160</v>
      </c>
      <c r="E959">
        <v>10</v>
      </c>
      <c r="F959" t="s">
        <v>126</v>
      </c>
      <c r="G959" t="s">
        <v>543</v>
      </c>
      <c r="H959" t="s">
        <v>126</v>
      </c>
      <c r="I959" t="s">
        <v>107</v>
      </c>
      <c r="J959" t="s">
        <v>131</v>
      </c>
      <c r="K959" t="s">
        <v>131</v>
      </c>
      <c r="L959" s="20">
        <v>43048</v>
      </c>
      <c r="M959" s="20">
        <v>43048</v>
      </c>
      <c r="N959" t="s">
        <v>2306</v>
      </c>
      <c r="O959">
        <v>4</v>
      </c>
      <c r="P959">
        <v>1</v>
      </c>
      <c r="Q959" s="20">
        <v>41587</v>
      </c>
      <c r="R959" t="s">
        <v>126</v>
      </c>
      <c r="S959" s="20">
        <v>41876</v>
      </c>
      <c r="T959">
        <v>1</v>
      </c>
      <c r="U959" s="20">
        <v>43048</v>
      </c>
      <c r="V959" t="s">
        <v>126</v>
      </c>
      <c r="W959">
        <v>0</v>
      </c>
      <c r="X959">
        <v>0</v>
      </c>
      <c r="Y959">
        <v>0</v>
      </c>
      <c r="Z959" t="str">
        <f>Tableau_Lancer_la_requête_à_partir_de_dbfin01[[#This Row],[CATEG_ISSUER]]</f>
        <v>Finance</v>
      </c>
      <c r="AC959">
        <v>958</v>
      </c>
    </row>
    <row r="960" spans="1:29" x14ac:dyDescent="0.25">
      <c r="A960">
        <f t="shared" si="14"/>
        <v>959</v>
      </c>
      <c r="B960" t="s">
        <v>2307</v>
      </c>
      <c r="C960" t="s">
        <v>538</v>
      </c>
      <c r="D960" t="s">
        <v>160</v>
      </c>
      <c r="E960">
        <v>10</v>
      </c>
      <c r="F960" t="s">
        <v>126</v>
      </c>
      <c r="G960" t="s">
        <v>543</v>
      </c>
      <c r="H960" t="s">
        <v>126</v>
      </c>
      <c r="I960" t="s">
        <v>107</v>
      </c>
      <c r="J960" t="s">
        <v>131</v>
      </c>
      <c r="K960" t="s">
        <v>131</v>
      </c>
      <c r="L960" s="20">
        <v>43493</v>
      </c>
      <c r="M960" s="20">
        <v>43493</v>
      </c>
      <c r="N960" t="s">
        <v>2308</v>
      </c>
      <c r="O960">
        <v>3</v>
      </c>
      <c r="P960">
        <v>1</v>
      </c>
      <c r="Q960" s="20">
        <v>41667</v>
      </c>
      <c r="R960" t="s">
        <v>126</v>
      </c>
      <c r="S960" s="20">
        <v>41876</v>
      </c>
      <c r="T960">
        <v>1</v>
      </c>
      <c r="U960" s="20">
        <v>43493</v>
      </c>
      <c r="V960" t="s">
        <v>126</v>
      </c>
      <c r="W960">
        <v>0</v>
      </c>
      <c r="X960">
        <v>0</v>
      </c>
      <c r="Y960">
        <v>0</v>
      </c>
      <c r="Z960" t="str">
        <f>Tableau_Lancer_la_requête_à_partir_de_dbfin01[[#This Row],[CATEG_ISSUER]]</f>
        <v>Finance</v>
      </c>
      <c r="AC960">
        <v>959</v>
      </c>
    </row>
    <row r="961" spans="1:29" x14ac:dyDescent="0.25">
      <c r="A961">
        <f t="shared" si="14"/>
        <v>960</v>
      </c>
      <c r="B961" t="s">
        <v>2309</v>
      </c>
      <c r="C961" t="s">
        <v>538</v>
      </c>
      <c r="D961" t="s">
        <v>160</v>
      </c>
      <c r="E961">
        <v>10</v>
      </c>
      <c r="F961" t="s">
        <v>126</v>
      </c>
      <c r="G961" t="s">
        <v>543</v>
      </c>
      <c r="H961" t="s">
        <v>126</v>
      </c>
      <c r="I961" t="s">
        <v>107</v>
      </c>
      <c r="J961" t="s">
        <v>131</v>
      </c>
      <c r="K961" t="s">
        <v>131</v>
      </c>
      <c r="L961" s="20">
        <v>43844</v>
      </c>
      <c r="M961" s="20">
        <v>43844</v>
      </c>
      <c r="N961" t="s">
        <v>2310</v>
      </c>
      <c r="O961">
        <v>1.125</v>
      </c>
      <c r="P961">
        <v>1</v>
      </c>
      <c r="Q961" s="20">
        <v>42383</v>
      </c>
      <c r="R961" t="s">
        <v>126</v>
      </c>
      <c r="S961" s="20">
        <v>41876</v>
      </c>
      <c r="T961">
        <v>1</v>
      </c>
      <c r="U961" s="20">
        <v>43844</v>
      </c>
      <c r="V961" t="s">
        <v>126</v>
      </c>
      <c r="W961">
        <v>0</v>
      </c>
      <c r="X961">
        <v>0</v>
      </c>
      <c r="Y961">
        <v>0</v>
      </c>
      <c r="Z961" t="str">
        <f>Tableau_Lancer_la_requête_à_partir_de_dbfin01[[#This Row],[CATEG_ISSUER]]</f>
        <v>Finance</v>
      </c>
      <c r="AC961">
        <v>960</v>
      </c>
    </row>
    <row r="962" spans="1:29" x14ac:dyDescent="0.25">
      <c r="A962">
        <f t="shared" ref="A962:A1025" si="15">AC962</f>
        <v>961</v>
      </c>
      <c r="B962" t="s">
        <v>2311</v>
      </c>
      <c r="C962" t="s">
        <v>538</v>
      </c>
      <c r="D962" t="s">
        <v>160</v>
      </c>
      <c r="E962">
        <v>9</v>
      </c>
      <c r="F962" t="s">
        <v>126</v>
      </c>
      <c r="G962" t="s">
        <v>543</v>
      </c>
      <c r="H962" t="s">
        <v>126</v>
      </c>
      <c r="I962" t="s">
        <v>107</v>
      </c>
      <c r="J962" t="s">
        <v>131</v>
      </c>
      <c r="K962" t="s">
        <v>131</v>
      </c>
      <c r="L962" s="20">
        <v>43361</v>
      </c>
      <c r="M962" s="20">
        <v>43361</v>
      </c>
      <c r="N962" t="s">
        <v>2312</v>
      </c>
      <c r="O962">
        <v>5.35</v>
      </c>
      <c r="P962">
        <v>1</v>
      </c>
      <c r="Q962" s="20">
        <v>41900</v>
      </c>
      <c r="R962" t="s">
        <v>126</v>
      </c>
      <c r="S962" s="20">
        <v>41876</v>
      </c>
      <c r="T962">
        <v>1</v>
      </c>
      <c r="U962" s="20">
        <v>43361</v>
      </c>
      <c r="V962" t="s">
        <v>164</v>
      </c>
      <c r="W962">
        <v>0</v>
      </c>
      <c r="X962">
        <v>0</v>
      </c>
      <c r="Y962">
        <v>0</v>
      </c>
      <c r="Z962" t="str">
        <f>Tableau_Lancer_la_requête_à_partir_de_dbfin01[[#This Row],[CATEG_ISSUER]]</f>
        <v>Finance</v>
      </c>
      <c r="AC962">
        <v>961</v>
      </c>
    </row>
    <row r="963" spans="1:29" x14ac:dyDescent="0.25">
      <c r="A963">
        <f t="shared" si="15"/>
        <v>962</v>
      </c>
      <c r="B963" t="s">
        <v>2313</v>
      </c>
      <c r="C963" t="s">
        <v>704</v>
      </c>
      <c r="D963" t="s">
        <v>129</v>
      </c>
      <c r="E963">
        <v>10</v>
      </c>
      <c r="F963" t="s">
        <v>126</v>
      </c>
      <c r="G963" t="s">
        <v>2314</v>
      </c>
      <c r="H963" t="s">
        <v>126</v>
      </c>
      <c r="I963" t="s">
        <v>107</v>
      </c>
      <c r="J963" t="s">
        <v>131</v>
      </c>
      <c r="K963" t="s">
        <v>131</v>
      </c>
      <c r="L963" s="20">
        <v>43839</v>
      </c>
      <c r="M963" s="20">
        <v>43839</v>
      </c>
      <c r="N963" t="s">
        <v>2315</v>
      </c>
      <c r="O963">
        <v>1.125</v>
      </c>
      <c r="P963">
        <v>1</v>
      </c>
      <c r="Q963" s="20">
        <v>42013</v>
      </c>
      <c r="R963" t="s">
        <v>126</v>
      </c>
      <c r="S963" s="20">
        <v>41876</v>
      </c>
      <c r="T963">
        <v>1</v>
      </c>
      <c r="U963" s="20">
        <v>43839</v>
      </c>
      <c r="V963" t="s">
        <v>126</v>
      </c>
      <c r="W963">
        <v>0</v>
      </c>
      <c r="X963">
        <v>0</v>
      </c>
      <c r="Y963">
        <v>0</v>
      </c>
      <c r="Z963" t="str">
        <f>Tableau_Lancer_la_requête_à_partir_de_dbfin01[[#This Row],[CATEG_ISSUER]]</f>
        <v>Corporate</v>
      </c>
      <c r="AC963">
        <v>962</v>
      </c>
    </row>
    <row r="964" spans="1:29" x14ac:dyDescent="0.25">
      <c r="A964">
        <f t="shared" si="15"/>
        <v>963</v>
      </c>
      <c r="B964" t="s">
        <v>2316</v>
      </c>
      <c r="C964" t="s">
        <v>128</v>
      </c>
      <c r="D964" t="s">
        <v>129</v>
      </c>
      <c r="E964">
        <v>1</v>
      </c>
      <c r="F964" t="s">
        <v>126</v>
      </c>
      <c r="G964" t="s">
        <v>2317</v>
      </c>
      <c r="H964" t="s">
        <v>126</v>
      </c>
      <c r="I964" t="s">
        <v>107</v>
      </c>
      <c r="J964" t="s">
        <v>131</v>
      </c>
      <c r="K964" t="s">
        <v>131</v>
      </c>
      <c r="L964" s="20">
        <v>43775</v>
      </c>
      <c r="M964" s="20">
        <v>43775</v>
      </c>
      <c r="N964" t="s">
        <v>2318</v>
      </c>
      <c r="O964">
        <v>4.75</v>
      </c>
      <c r="P964">
        <v>1</v>
      </c>
      <c r="Q964" s="20">
        <v>39758</v>
      </c>
      <c r="R964" t="s">
        <v>126</v>
      </c>
      <c r="S964" s="20">
        <v>41876</v>
      </c>
      <c r="T964">
        <v>1</v>
      </c>
      <c r="U964" s="20">
        <v>43775</v>
      </c>
      <c r="V964" t="s">
        <v>126</v>
      </c>
      <c r="W964">
        <v>0</v>
      </c>
      <c r="X964">
        <v>0</v>
      </c>
      <c r="Y964">
        <v>0</v>
      </c>
      <c r="Z964" t="str">
        <f>Tableau_Lancer_la_requête_à_partir_de_dbfin01[[#This Row],[CATEG_ISSUER]]</f>
        <v>Corporate</v>
      </c>
      <c r="AC964">
        <v>963</v>
      </c>
    </row>
    <row r="965" spans="1:29" x14ac:dyDescent="0.25">
      <c r="A965">
        <f t="shared" si="15"/>
        <v>964</v>
      </c>
      <c r="B965" t="s">
        <v>2319</v>
      </c>
      <c r="C965" t="s">
        <v>128</v>
      </c>
      <c r="D965" t="s">
        <v>160</v>
      </c>
      <c r="E965">
        <v>6</v>
      </c>
      <c r="F965" t="s">
        <v>126</v>
      </c>
      <c r="G965" t="s">
        <v>654</v>
      </c>
      <c r="H965" t="s">
        <v>126</v>
      </c>
      <c r="I965" t="s">
        <v>107</v>
      </c>
      <c r="J965" t="s">
        <v>131</v>
      </c>
      <c r="K965" t="s">
        <v>131</v>
      </c>
      <c r="L965" s="20">
        <v>44530</v>
      </c>
      <c r="M965" s="20">
        <v>42688</v>
      </c>
      <c r="N965" t="s">
        <v>2320</v>
      </c>
      <c r="O965">
        <v>4.375</v>
      </c>
      <c r="P965">
        <v>1</v>
      </c>
      <c r="Q965" s="20">
        <v>39400</v>
      </c>
      <c r="R965" t="s">
        <v>126</v>
      </c>
      <c r="S965" s="20">
        <v>41876</v>
      </c>
      <c r="T965">
        <v>1</v>
      </c>
      <c r="U965" s="20">
        <v>42688</v>
      </c>
      <c r="V965" t="s">
        <v>164</v>
      </c>
      <c r="W965">
        <v>0</v>
      </c>
      <c r="X965">
        <v>0</v>
      </c>
      <c r="Y965">
        <v>0</v>
      </c>
      <c r="Z965" t="str">
        <f>Tableau_Lancer_la_requête_à_partir_de_dbfin01[[#This Row],[CATEG_ISSUER]]</f>
        <v>Finance</v>
      </c>
      <c r="AC965">
        <v>964</v>
      </c>
    </row>
    <row r="966" spans="1:29" x14ac:dyDescent="0.25">
      <c r="A966">
        <f t="shared" si="15"/>
        <v>965</v>
      </c>
      <c r="B966" t="s">
        <v>2321</v>
      </c>
      <c r="C966" t="s">
        <v>128</v>
      </c>
      <c r="D966" t="s">
        <v>160</v>
      </c>
      <c r="E966">
        <v>6</v>
      </c>
      <c r="F966" t="s">
        <v>126</v>
      </c>
      <c r="G966" t="s">
        <v>654</v>
      </c>
      <c r="H966" t="s">
        <v>126</v>
      </c>
      <c r="I966" t="s">
        <v>107</v>
      </c>
      <c r="J966" t="s">
        <v>131</v>
      </c>
      <c r="K966" t="s">
        <v>131</v>
      </c>
      <c r="L966" s="20">
        <v>43790</v>
      </c>
      <c r="M966" s="20">
        <v>43790</v>
      </c>
      <c r="N966" t="s">
        <v>2322</v>
      </c>
      <c r="O966">
        <v>1.875</v>
      </c>
      <c r="P966">
        <v>1</v>
      </c>
      <c r="Q966" s="20">
        <v>41599</v>
      </c>
      <c r="R966" t="s">
        <v>126</v>
      </c>
      <c r="S966" s="20">
        <v>41876</v>
      </c>
      <c r="T966">
        <v>1</v>
      </c>
      <c r="U966" s="20">
        <v>43790</v>
      </c>
      <c r="V966" t="s">
        <v>126</v>
      </c>
      <c r="W966">
        <v>0</v>
      </c>
      <c r="X966">
        <v>0</v>
      </c>
      <c r="Y966">
        <v>0</v>
      </c>
      <c r="Z966" t="str">
        <f>Tableau_Lancer_la_requête_à_partir_de_dbfin01[[#This Row],[CATEG_ISSUER]]</f>
        <v>Finance</v>
      </c>
      <c r="AC966">
        <v>965</v>
      </c>
    </row>
    <row r="967" spans="1:29" x14ac:dyDescent="0.25">
      <c r="A967">
        <f t="shared" si="15"/>
        <v>966</v>
      </c>
      <c r="B967" t="s">
        <v>2323</v>
      </c>
      <c r="C967" t="s">
        <v>157</v>
      </c>
      <c r="D967" t="s">
        <v>160</v>
      </c>
      <c r="E967">
        <v>6</v>
      </c>
      <c r="F967" t="s">
        <v>126</v>
      </c>
      <c r="G967" t="s">
        <v>2324</v>
      </c>
      <c r="H967" t="s">
        <v>126</v>
      </c>
      <c r="I967" t="s">
        <v>107</v>
      </c>
      <c r="J967" t="s">
        <v>131</v>
      </c>
      <c r="K967" t="s">
        <v>131</v>
      </c>
      <c r="L967" s="20">
        <v>42445</v>
      </c>
      <c r="M967" s="20">
        <v>42445</v>
      </c>
      <c r="N967" t="s">
        <v>2325</v>
      </c>
      <c r="O967">
        <v>5</v>
      </c>
      <c r="P967">
        <v>1</v>
      </c>
      <c r="Q967" s="20">
        <v>40984</v>
      </c>
      <c r="R967" t="s">
        <v>126</v>
      </c>
      <c r="S967" s="20">
        <v>41876</v>
      </c>
      <c r="T967">
        <v>1</v>
      </c>
      <c r="U967" s="20">
        <v>42445</v>
      </c>
      <c r="V967" t="s">
        <v>126</v>
      </c>
      <c r="W967">
        <v>0</v>
      </c>
      <c r="X967">
        <v>0</v>
      </c>
      <c r="Y967">
        <v>0</v>
      </c>
      <c r="Z967" t="str">
        <f>Tableau_Lancer_la_requête_à_partir_de_dbfin01[[#This Row],[CATEG_ISSUER]]</f>
        <v>Finance</v>
      </c>
      <c r="AC967">
        <v>966</v>
      </c>
    </row>
    <row r="968" spans="1:29" x14ac:dyDescent="0.25">
      <c r="A968">
        <f t="shared" si="15"/>
        <v>967</v>
      </c>
      <c r="B968" t="s">
        <v>2326</v>
      </c>
      <c r="C968" t="s">
        <v>157</v>
      </c>
      <c r="D968" t="s">
        <v>160</v>
      </c>
      <c r="E968">
        <v>6</v>
      </c>
      <c r="F968" t="s">
        <v>126</v>
      </c>
      <c r="G968" t="s">
        <v>2324</v>
      </c>
      <c r="H968" t="s">
        <v>126</v>
      </c>
      <c r="I968" t="s">
        <v>107</v>
      </c>
      <c r="J968" t="s">
        <v>131</v>
      </c>
      <c r="K968" t="s">
        <v>131</v>
      </c>
      <c r="L968" s="20">
        <v>42821</v>
      </c>
      <c r="M968" s="20">
        <v>42821</v>
      </c>
      <c r="N968" t="s">
        <v>2327</v>
      </c>
      <c r="O968">
        <v>4.5</v>
      </c>
      <c r="P968">
        <v>1</v>
      </c>
      <c r="Q968" s="20">
        <v>41360</v>
      </c>
      <c r="R968" t="s">
        <v>126</v>
      </c>
      <c r="S968" s="20">
        <v>41876</v>
      </c>
      <c r="T968">
        <v>1</v>
      </c>
      <c r="U968" s="20">
        <v>42821</v>
      </c>
      <c r="V968" t="s">
        <v>126</v>
      </c>
      <c r="W968">
        <v>0</v>
      </c>
      <c r="X968">
        <v>0</v>
      </c>
      <c r="Y968">
        <v>0</v>
      </c>
      <c r="Z968" t="str">
        <f>Tableau_Lancer_la_requête_à_partir_de_dbfin01[[#This Row],[CATEG_ISSUER]]</f>
        <v>Finance</v>
      </c>
      <c r="AC968">
        <v>967</v>
      </c>
    </row>
    <row r="969" spans="1:29" x14ac:dyDescent="0.25">
      <c r="A969">
        <f t="shared" si="15"/>
        <v>968</v>
      </c>
      <c r="B969" t="s">
        <v>2328</v>
      </c>
      <c r="C969" t="s">
        <v>157</v>
      </c>
      <c r="D969" t="s">
        <v>160</v>
      </c>
      <c r="E969">
        <v>6</v>
      </c>
      <c r="F969" t="s">
        <v>126</v>
      </c>
      <c r="G969" t="s">
        <v>2324</v>
      </c>
      <c r="H969" t="s">
        <v>126</v>
      </c>
      <c r="I969" t="s">
        <v>107</v>
      </c>
      <c r="J969" t="s">
        <v>131</v>
      </c>
      <c r="K969" t="s">
        <v>131</v>
      </c>
      <c r="L969" s="20">
        <v>42611</v>
      </c>
      <c r="M969" s="20">
        <v>42611</v>
      </c>
      <c r="N969" t="s">
        <v>2329</v>
      </c>
      <c r="O969">
        <v>3</v>
      </c>
      <c r="P969">
        <v>1</v>
      </c>
      <c r="Q969" s="20">
        <v>41515</v>
      </c>
      <c r="R969" t="s">
        <v>126</v>
      </c>
      <c r="S969" s="20">
        <v>41876</v>
      </c>
      <c r="T969">
        <v>1</v>
      </c>
      <c r="U969" s="20">
        <v>42611</v>
      </c>
      <c r="V969" t="s">
        <v>126</v>
      </c>
      <c r="W969">
        <v>0</v>
      </c>
      <c r="X969">
        <v>0</v>
      </c>
      <c r="Y969">
        <v>0</v>
      </c>
      <c r="Z969" t="str">
        <f>Tableau_Lancer_la_requête_à_partir_de_dbfin01[[#This Row],[CATEG_ISSUER]]</f>
        <v>Finance</v>
      </c>
      <c r="AC969">
        <v>968</v>
      </c>
    </row>
    <row r="970" spans="1:29" x14ac:dyDescent="0.25">
      <c r="A970">
        <f t="shared" si="15"/>
        <v>969</v>
      </c>
      <c r="B970" t="s">
        <v>2330</v>
      </c>
      <c r="C970" t="s">
        <v>157</v>
      </c>
      <c r="D970" t="s">
        <v>160</v>
      </c>
      <c r="E970">
        <v>6</v>
      </c>
      <c r="F970" t="s">
        <v>126</v>
      </c>
      <c r="G970" t="s">
        <v>2324</v>
      </c>
      <c r="H970" t="s">
        <v>126</v>
      </c>
      <c r="I970" t="s">
        <v>107</v>
      </c>
      <c r="J970" t="s">
        <v>131</v>
      </c>
      <c r="K970" t="s">
        <v>131</v>
      </c>
      <c r="L970" s="20">
        <v>43353</v>
      </c>
      <c r="M970" s="20">
        <v>43353</v>
      </c>
      <c r="N970" t="s">
        <v>2331</v>
      </c>
      <c r="O970">
        <v>2.125</v>
      </c>
      <c r="P970">
        <v>1</v>
      </c>
      <c r="Q970" s="20">
        <v>41892</v>
      </c>
      <c r="R970" t="s">
        <v>126</v>
      </c>
      <c r="S970" s="20">
        <v>41876</v>
      </c>
      <c r="T970">
        <v>1</v>
      </c>
      <c r="U970" s="20">
        <v>43353</v>
      </c>
      <c r="V970" t="s">
        <v>126</v>
      </c>
      <c r="W970">
        <v>0</v>
      </c>
      <c r="X970">
        <v>0</v>
      </c>
      <c r="Y970">
        <v>0</v>
      </c>
      <c r="Z970" t="str">
        <f>Tableau_Lancer_la_requête_à_partir_de_dbfin01[[#This Row],[CATEG_ISSUER]]</f>
        <v>Finance</v>
      </c>
      <c r="AC970">
        <v>969</v>
      </c>
    </row>
    <row r="971" spans="1:29" x14ac:dyDescent="0.25">
      <c r="A971">
        <f t="shared" si="15"/>
        <v>970</v>
      </c>
      <c r="B971" t="s">
        <v>2332</v>
      </c>
      <c r="C971" t="s">
        <v>157</v>
      </c>
      <c r="D971" t="s">
        <v>160</v>
      </c>
      <c r="E971">
        <v>10</v>
      </c>
      <c r="F971" t="s">
        <v>126</v>
      </c>
      <c r="G971" t="s">
        <v>2324</v>
      </c>
      <c r="H971" t="s">
        <v>126</v>
      </c>
      <c r="I971" t="s">
        <v>107</v>
      </c>
      <c r="J971" t="s">
        <v>131</v>
      </c>
      <c r="K971" t="s">
        <v>131</v>
      </c>
      <c r="L971" s="20">
        <v>45621</v>
      </c>
      <c r="M971" s="20">
        <v>43794</v>
      </c>
      <c r="N971" t="s">
        <v>2333</v>
      </c>
      <c r="O971">
        <v>2.375</v>
      </c>
      <c r="P971">
        <v>1</v>
      </c>
      <c r="Q971" s="20">
        <v>42333</v>
      </c>
      <c r="R971" t="s">
        <v>126</v>
      </c>
      <c r="S971" s="20">
        <v>41876</v>
      </c>
      <c r="T971">
        <v>1</v>
      </c>
      <c r="U971" s="20">
        <v>43794</v>
      </c>
      <c r="V971" t="s">
        <v>164</v>
      </c>
      <c r="W971">
        <v>0</v>
      </c>
      <c r="X971">
        <v>0</v>
      </c>
      <c r="Y971">
        <v>0</v>
      </c>
      <c r="Z971" t="str">
        <f>Tableau_Lancer_la_requête_à_partir_de_dbfin01[[#This Row],[CATEG_ISSUER]]</f>
        <v>Finance</v>
      </c>
      <c r="AC971">
        <v>970</v>
      </c>
    </row>
    <row r="972" spans="1:29" x14ac:dyDescent="0.25">
      <c r="A972">
        <f t="shared" si="15"/>
        <v>971</v>
      </c>
      <c r="B972" t="s">
        <v>2334</v>
      </c>
      <c r="C972" t="s">
        <v>110</v>
      </c>
      <c r="D972" t="s">
        <v>129</v>
      </c>
      <c r="E972">
        <v>9</v>
      </c>
      <c r="F972" t="s">
        <v>126</v>
      </c>
      <c r="G972" t="s">
        <v>2335</v>
      </c>
      <c r="H972" t="s">
        <v>126</v>
      </c>
      <c r="I972" t="s">
        <v>107</v>
      </c>
      <c r="J972" t="s">
        <v>131</v>
      </c>
      <c r="K972" t="s">
        <v>131</v>
      </c>
      <c r="L972" s="20">
        <v>43578</v>
      </c>
      <c r="M972" s="20">
        <v>43578</v>
      </c>
      <c r="N972" t="s">
        <v>2336</v>
      </c>
      <c r="O972">
        <v>3.125</v>
      </c>
      <c r="P972">
        <v>1</v>
      </c>
      <c r="Q972" s="20">
        <v>41387</v>
      </c>
      <c r="R972" t="s">
        <v>126</v>
      </c>
      <c r="S972" s="20">
        <v>41876</v>
      </c>
      <c r="T972">
        <v>1</v>
      </c>
      <c r="U972" s="20">
        <v>43578</v>
      </c>
      <c r="V972" t="s">
        <v>126</v>
      </c>
      <c r="W972">
        <v>0</v>
      </c>
      <c r="X972">
        <v>0</v>
      </c>
      <c r="Y972">
        <v>0</v>
      </c>
      <c r="Z972" t="str">
        <f>Tableau_Lancer_la_requête_à_partir_de_dbfin01[[#This Row],[CATEG_ISSUER]]</f>
        <v>Corporate</v>
      </c>
      <c r="AC972">
        <v>971</v>
      </c>
    </row>
    <row r="973" spans="1:29" x14ac:dyDescent="0.25">
      <c r="A973">
        <f t="shared" si="15"/>
        <v>972</v>
      </c>
      <c r="B973" t="s">
        <v>2337</v>
      </c>
      <c r="C973" t="s">
        <v>110</v>
      </c>
      <c r="D973" t="s">
        <v>129</v>
      </c>
      <c r="E973">
        <v>9</v>
      </c>
      <c r="F973" t="s">
        <v>126</v>
      </c>
      <c r="G973" t="s">
        <v>2335</v>
      </c>
      <c r="H973" t="s">
        <v>126</v>
      </c>
      <c r="I973" t="s">
        <v>107</v>
      </c>
      <c r="J973" t="s">
        <v>131</v>
      </c>
      <c r="K973" t="s">
        <v>131</v>
      </c>
      <c r="L973" s="20">
        <v>43381</v>
      </c>
      <c r="M973" s="20">
        <v>43381</v>
      </c>
      <c r="N973" t="s">
        <v>2338</v>
      </c>
      <c r="O973">
        <v>1.875</v>
      </c>
      <c r="P973">
        <v>1</v>
      </c>
      <c r="Q973" s="20">
        <v>41920</v>
      </c>
      <c r="R973" t="s">
        <v>126</v>
      </c>
      <c r="S973" s="20">
        <v>41876</v>
      </c>
      <c r="T973">
        <v>1</v>
      </c>
      <c r="U973" s="20">
        <v>43381</v>
      </c>
      <c r="V973" t="s">
        <v>126</v>
      </c>
      <c r="W973">
        <v>0</v>
      </c>
      <c r="X973">
        <v>0</v>
      </c>
      <c r="Y973">
        <v>0</v>
      </c>
      <c r="Z973" t="str">
        <f>Tableau_Lancer_la_requête_à_partir_de_dbfin01[[#This Row],[CATEG_ISSUER]]</f>
        <v>Corporate</v>
      </c>
      <c r="AC973">
        <v>972</v>
      </c>
    </row>
    <row r="974" spans="1:29" x14ac:dyDescent="0.25">
      <c r="A974">
        <f t="shared" si="15"/>
        <v>973</v>
      </c>
      <c r="B974" t="s">
        <v>2339</v>
      </c>
      <c r="C974" t="s">
        <v>110</v>
      </c>
      <c r="D974" t="s">
        <v>160</v>
      </c>
      <c r="E974">
        <v>9</v>
      </c>
      <c r="F974" t="s">
        <v>126</v>
      </c>
      <c r="G974" t="s">
        <v>2340</v>
      </c>
      <c r="H974" t="s">
        <v>126</v>
      </c>
      <c r="I974" t="s">
        <v>107</v>
      </c>
      <c r="J974" t="s">
        <v>131</v>
      </c>
      <c r="K974" t="s">
        <v>131</v>
      </c>
      <c r="L974" s="20">
        <v>42755</v>
      </c>
      <c r="M974" s="20">
        <v>42755</v>
      </c>
      <c r="N974" t="s">
        <v>2341</v>
      </c>
      <c r="O974">
        <v>4.125</v>
      </c>
      <c r="P974">
        <v>1</v>
      </c>
      <c r="Q974" s="20">
        <v>39467</v>
      </c>
      <c r="R974" t="s">
        <v>126</v>
      </c>
      <c r="S974" s="20">
        <v>41876</v>
      </c>
      <c r="T974">
        <v>1</v>
      </c>
      <c r="U974" s="20">
        <v>42755</v>
      </c>
      <c r="V974" t="s">
        <v>164</v>
      </c>
      <c r="W974">
        <v>0</v>
      </c>
      <c r="X974">
        <v>0</v>
      </c>
      <c r="Y974">
        <v>0</v>
      </c>
      <c r="Z974" t="str">
        <f>Tableau_Lancer_la_requête_à_partir_de_dbfin01[[#This Row],[CATEG_ISSUER]]</f>
        <v>Finance</v>
      </c>
      <c r="AC974">
        <v>973</v>
      </c>
    </row>
    <row r="975" spans="1:29" x14ac:dyDescent="0.25">
      <c r="A975">
        <f t="shared" si="15"/>
        <v>974</v>
      </c>
      <c r="B975" t="s">
        <v>2342</v>
      </c>
      <c r="C975" t="s">
        <v>110</v>
      </c>
      <c r="D975" t="s">
        <v>160</v>
      </c>
      <c r="E975">
        <v>6</v>
      </c>
      <c r="F975" t="s">
        <v>126</v>
      </c>
      <c r="G975" t="s">
        <v>2340</v>
      </c>
      <c r="H975" t="s">
        <v>126</v>
      </c>
      <c r="I975" t="s">
        <v>107</v>
      </c>
      <c r="J975" t="s">
        <v>131</v>
      </c>
      <c r="K975" t="s">
        <v>131</v>
      </c>
      <c r="L975" s="20">
        <v>43628</v>
      </c>
      <c r="M975" s="20">
        <v>43628</v>
      </c>
      <c r="N975" t="s">
        <v>2343</v>
      </c>
      <c r="O975">
        <v>1.43</v>
      </c>
      <c r="P975">
        <v>4</v>
      </c>
      <c r="Q975" s="20">
        <v>41927</v>
      </c>
      <c r="R975" t="s">
        <v>126</v>
      </c>
      <c r="S975" s="20">
        <v>41876</v>
      </c>
      <c r="T975">
        <v>1</v>
      </c>
      <c r="U975" s="20">
        <v>43628</v>
      </c>
      <c r="V975" t="s">
        <v>126</v>
      </c>
      <c r="W975">
        <v>0</v>
      </c>
      <c r="X975">
        <v>0</v>
      </c>
      <c r="Y975">
        <v>0</v>
      </c>
      <c r="Z975" t="str">
        <f>Tableau_Lancer_la_requête_à_partir_de_dbfin01[[#This Row],[CATEG_ISSUER]]</f>
        <v>Finance</v>
      </c>
      <c r="AC975">
        <v>974</v>
      </c>
    </row>
    <row r="976" spans="1:29" x14ac:dyDescent="0.25">
      <c r="A976">
        <f t="shared" si="15"/>
        <v>975</v>
      </c>
      <c r="B976" t="s">
        <v>2344</v>
      </c>
      <c r="C976" t="s">
        <v>110</v>
      </c>
      <c r="D976" t="s">
        <v>160</v>
      </c>
      <c r="E976">
        <v>3</v>
      </c>
      <c r="F976" t="s">
        <v>126</v>
      </c>
      <c r="G976" t="s">
        <v>2345</v>
      </c>
      <c r="H976" t="s">
        <v>126</v>
      </c>
      <c r="I976" t="s">
        <v>107</v>
      </c>
      <c r="J976" t="s">
        <v>131</v>
      </c>
      <c r="K976" t="s">
        <v>131</v>
      </c>
      <c r="L976" s="20">
        <v>43617</v>
      </c>
      <c r="M976" s="20">
        <v>43617</v>
      </c>
      <c r="N976" t="s">
        <v>2346</v>
      </c>
      <c r="O976">
        <v>7.75</v>
      </c>
      <c r="P976">
        <v>1</v>
      </c>
      <c r="Q976" s="20">
        <v>34486</v>
      </c>
      <c r="R976" t="s">
        <v>126</v>
      </c>
      <c r="S976" s="20">
        <v>41876</v>
      </c>
      <c r="T976">
        <v>1</v>
      </c>
      <c r="U976" s="20">
        <v>43617</v>
      </c>
      <c r="V976" t="s">
        <v>126</v>
      </c>
      <c r="W976">
        <v>0</v>
      </c>
      <c r="X976">
        <v>0</v>
      </c>
      <c r="Y976">
        <v>0</v>
      </c>
      <c r="Z976" t="str">
        <f>Tableau_Lancer_la_requête_à_partir_de_dbfin01[[#This Row],[CATEG_ISSUER]]</f>
        <v>Finance</v>
      </c>
      <c r="AC976">
        <v>975</v>
      </c>
    </row>
    <row r="977" spans="1:29" x14ac:dyDescent="0.25">
      <c r="A977">
        <f t="shared" si="15"/>
        <v>976</v>
      </c>
      <c r="B977" t="s">
        <v>2347</v>
      </c>
      <c r="C977" t="s">
        <v>1239</v>
      </c>
      <c r="D977" t="s">
        <v>129</v>
      </c>
      <c r="E977">
        <v>5</v>
      </c>
      <c r="F977" t="s">
        <v>126</v>
      </c>
      <c r="G977" t="s">
        <v>2348</v>
      </c>
      <c r="H977" t="s">
        <v>126</v>
      </c>
      <c r="I977" t="s">
        <v>107</v>
      </c>
      <c r="J977" t="s">
        <v>131</v>
      </c>
      <c r="K977" t="s">
        <v>131</v>
      </c>
      <c r="L977" s="20">
        <v>43570</v>
      </c>
      <c r="M977" s="20">
        <v>43570</v>
      </c>
      <c r="N977" t="s">
        <v>2349</v>
      </c>
      <c r="O977">
        <v>2.375</v>
      </c>
      <c r="P977">
        <v>1</v>
      </c>
      <c r="Q977" s="20">
        <v>41744</v>
      </c>
      <c r="R977" t="s">
        <v>126</v>
      </c>
      <c r="S977" s="20">
        <v>41876</v>
      </c>
      <c r="T977">
        <v>1</v>
      </c>
      <c r="U977" s="20">
        <v>43570</v>
      </c>
      <c r="V977" t="s">
        <v>126</v>
      </c>
      <c r="W977">
        <v>0</v>
      </c>
      <c r="X977">
        <v>0</v>
      </c>
      <c r="Y977">
        <v>0</v>
      </c>
      <c r="Z977" t="str">
        <f>Tableau_Lancer_la_requête_à_partir_de_dbfin01[[#This Row],[CATEG_ISSUER]]</f>
        <v>Corporate</v>
      </c>
      <c r="AC977">
        <v>976</v>
      </c>
    </row>
    <row r="978" spans="1:29" x14ac:dyDescent="0.25">
      <c r="A978">
        <f t="shared" si="15"/>
        <v>977</v>
      </c>
      <c r="B978" t="s">
        <v>2350</v>
      </c>
      <c r="C978" t="s">
        <v>593</v>
      </c>
      <c r="D978" t="s">
        <v>129</v>
      </c>
      <c r="E978">
        <v>10</v>
      </c>
      <c r="F978" t="s">
        <v>126</v>
      </c>
      <c r="G978" t="s">
        <v>1826</v>
      </c>
      <c r="H978" t="s">
        <v>126</v>
      </c>
      <c r="I978" t="s">
        <v>107</v>
      </c>
      <c r="J978" t="s">
        <v>131</v>
      </c>
      <c r="K978" t="s">
        <v>131</v>
      </c>
      <c r="L978" s="20">
        <v>43500</v>
      </c>
      <c r="M978" s="20">
        <v>43500</v>
      </c>
      <c r="N978" t="s">
        <v>2351</v>
      </c>
      <c r="O978">
        <v>7.5</v>
      </c>
      <c r="P978">
        <v>1</v>
      </c>
      <c r="Q978" s="20">
        <v>40213</v>
      </c>
      <c r="R978" t="s">
        <v>126</v>
      </c>
      <c r="S978" s="20">
        <v>41876</v>
      </c>
      <c r="T978">
        <v>1</v>
      </c>
      <c r="U978" s="20">
        <v>43500</v>
      </c>
      <c r="V978" t="s">
        <v>126</v>
      </c>
      <c r="W978">
        <v>0</v>
      </c>
      <c r="X978">
        <v>0</v>
      </c>
      <c r="Y978">
        <v>0</v>
      </c>
      <c r="Z978" t="str">
        <f>Tableau_Lancer_la_requête_à_partir_de_dbfin01[[#This Row],[CATEG_ISSUER]]</f>
        <v>Corporate</v>
      </c>
      <c r="AC978">
        <v>977</v>
      </c>
    </row>
    <row r="979" spans="1:29" x14ac:dyDescent="0.25">
      <c r="A979">
        <f t="shared" si="15"/>
        <v>978</v>
      </c>
      <c r="B979" t="s">
        <v>2352</v>
      </c>
      <c r="C979" t="s">
        <v>244</v>
      </c>
      <c r="D979" t="s">
        <v>160</v>
      </c>
      <c r="E979">
        <v>14</v>
      </c>
      <c r="F979" t="s">
        <v>126</v>
      </c>
      <c r="G979" t="s">
        <v>2353</v>
      </c>
      <c r="H979" t="s">
        <v>126</v>
      </c>
      <c r="I979" t="s">
        <v>107</v>
      </c>
      <c r="J979" t="s">
        <v>131</v>
      </c>
      <c r="K979" t="s">
        <v>131</v>
      </c>
      <c r="L979" s="20">
        <v>42430</v>
      </c>
      <c r="M979" s="20">
        <v>42430</v>
      </c>
      <c r="N979" t="s">
        <v>2354</v>
      </c>
      <c r="O979">
        <v>4.4000000000000004</v>
      </c>
      <c r="P979">
        <v>1</v>
      </c>
      <c r="Q979" s="20">
        <v>40969</v>
      </c>
      <c r="R979" t="s">
        <v>126</v>
      </c>
      <c r="S979" s="20">
        <v>41876</v>
      </c>
      <c r="T979">
        <v>1</v>
      </c>
      <c r="U979" s="20">
        <v>42430</v>
      </c>
      <c r="V979" t="s">
        <v>126</v>
      </c>
      <c r="W979">
        <v>0</v>
      </c>
      <c r="X979">
        <v>0</v>
      </c>
      <c r="Y979">
        <v>0</v>
      </c>
      <c r="Z979" t="str">
        <f>Tableau_Lancer_la_requête_à_partir_de_dbfin01[[#This Row],[CATEG_ISSUER]]</f>
        <v>Finance</v>
      </c>
      <c r="AC979">
        <v>978</v>
      </c>
    </row>
    <row r="980" spans="1:29" x14ac:dyDescent="0.25">
      <c r="A980">
        <f t="shared" si="15"/>
        <v>979</v>
      </c>
      <c r="B980" t="s">
        <v>2355</v>
      </c>
      <c r="C980" t="s">
        <v>593</v>
      </c>
      <c r="D980" t="s">
        <v>160</v>
      </c>
      <c r="E980">
        <v>8</v>
      </c>
      <c r="F980" t="s">
        <v>126</v>
      </c>
      <c r="G980" t="s">
        <v>2356</v>
      </c>
      <c r="H980" t="s">
        <v>126</v>
      </c>
      <c r="I980" t="s">
        <v>107</v>
      </c>
      <c r="J980" t="s">
        <v>131</v>
      </c>
      <c r="K980" t="s">
        <v>131</v>
      </c>
      <c r="L980" s="20">
        <v>42660</v>
      </c>
      <c r="M980" s="20">
        <v>42660</v>
      </c>
      <c r="N980" t="s">
        <v>2357</v>
      </c>
      <c r="O980">
        <v>2.875</v>
      </c>
      <c r="P980">
        <v>1</v>
      </c>
      <c r="Q980" s="20">
        <v>41564</v>
      </c>
      <c r="R980" t="s">
        <v>126</v>
      </c>
      <c r="S980" s="20">
        <v>41876</v>
      </c>
      <c r="T980">
        <v>1</v>
      </c>
      <c r="U980" s="20">
        <v>42660</v>
      </c>
      <c r="V980" t="s">
        <v>126</v>
      </c>
      <c r="W980">
        <v>0</v>
      </c>
      <c r="X980">
        <v>0</v>
      </c>
      <c r="Y980">
        <v>0</v>
      </c>
      <c r="Z980" t="str">
        <f>Tableau_Lancer_la_requête_à_partir_de_dbfin01[[#This Row],[CATEG_ISSUER]]</f>
        <v>Finance</v>
      </c>
      <c r="AC980">
        <v>979</v>
      </c>
    </row>
    <row r="981" spans="1:29" x14ac:dyDescent="0.25">
      <c r="A981">
        <f t="shared" si="15"/>
        <v>980</v>
      </c>
      <c r="B981" t="s">
        <v>2358</v>
      </c>
      <c r="C981" t="s">
        <v>593</v>
      </c>
      <c r="D981" t="s">
        <v>160</v>
      </c>
      <c r="E981">
        <v>8</v>
      </c>
      <c r="F981" t="s">
        <v>126</v>
      </c>
      <c r="G981" t="s">
        <v>2356</v>
      </c>
      <c r="H981" t="s">
        <v>126</v>
      </c>
      <c r="I981" t="s">
        <v>107</v>
      </c>
      <c r="J981" t="s">
        <v>131</v>
      </c>
      <c r="K981" t="s">
        <v>131</v>
      </c>
      <c r="L981" s="20">
        <v>43256</v>
      </c>
      <c r="M981" s="20">
        <v>43256</v>
      </c>
      <c r="N981" t="s">
        <v>2359</v>
      </c>
      <c r="O981">
        <v>3.125</v>
      </c>
      <c r="P981">
        <v>1</v>
      </c>
      <c r="Q981" s="20">
        <v>41795</v>
      </c>
      <c r="R981" t="s">
        <v>126</v>
      </c>
      <c r="S981" s="20">
        <v>41876</v>
      </c>
      <c r="T981">
        <v>1</v>
      </c>
      <c r="U981" s="20">
        <v>43256</v>
      </c>
      <c r="V981" t="s">
        <v>126</v>
      </c>
      <c r="W981">
        <v>0</v>
      </c>
      <c r="X981">
        <v>0</v>
      </c>
      <c r="Y981">
        <v>0</v>
      </c>
      <c r="Z981" t="str">
        <f>Tableau_Lancer_la_requête_à_partir_de_dbfin01[[#This Row],[CATEG_ISSUER]]</f>
        <v>Finance</v>
      </c>
      <c r="AC981">
        <v>980</v>
      </c>
    </row>
    <row r="982" spans="1:29" x14ac:dyDescent="0.25">
      <c r="A982">
        <f t="shared" si="15"/>
        <v>981</v>
      </c>
      <c r="B982" t="s">
        <v>2360</v>
      </c>
      <c r="C982" t="s">
        <v>150</v>
      </c>
      <c r="D982" t="s">
        <v>160</v>
      </c>
      <c r="E982">
        <v>18</v>
      </c>
      <c r="F982" t="s">
        <v>126</v>
      </c>
      <c r="G982" t="s">
        <v>2361</v>
      </c>
      <c r="H982" t="s">
        <v>126</v>
      </c>
      <c r="I982" t="s">
        <v>107</v>
      </c>
      <c r="J982" t="s">
        <v>131</v>
      </c>
      <c r="K982" t="s">
        <v>131</v>
      </c>
      <c r="L982" s="20">
        <v>42430</v>
      </c>
      <c r="M982" s="20">
        <v>42430</v>
      </c>
      <c r="N982" t="s">
        <v>2362</v>
      </c>
      <c r="O982">
        <v>3.625</v>
      </c>
      <c r="P982">
        <v>1</v>
      </c>
      <c r="Q982" s="20">
        <v>39142</v>
      </c>
      <c r="R982" t="s">
        <v>126</v>
      </c>
      <c r="S982" s="20">
        <v>41876</v>
      </c>
      <c r="T982">
        <v>1</v>
      </c>
      <c r="U982" s="20">
        <v>42430</v>
      </c>
      <c r="V982" t="s">
        <v>126</v>
      </c>
      <c r="W982">
        <v>0</v>
      </c>
      <c r="X982">
        <v>0</v>
      </c>
      <c r="Y982">
        <v>0</v>
      </c>
      <c r="Z982" t="str">
        <f>Tableau_Lancer_la_requête_à_partir_de_dbfin01[[#This Row],[CATEG_ISSUER]]</f>
        <v>Finance</v>
      </c>
      <c r="AC982">
        <v>981</v>
      </c>
    </row>
    <row r="983" spans="1:29" x14ac:dyDescent="0.25">
      <c r="A983">
        <f t="shared" si="15"/>
        <v>982</v>
      </c>
      <c r="B983" t="s">
        <v>2363</v>
      </c>
      <c r="C983" t="s">
        <v>122</v>
      </c>
      <c r="D983" t="s">
        <v>160</v>
      </c>
      <c r="E983">
        <v>10</v>
      </c>
      <c r="F983" t="s">
        <v>126</v>
      </c>
      <c r="G983" t="s">
        <v>2364</v>
      </c>
      <c r="H983" t="s">
        <v>126</v>
      </c>
      <c r="I983" t="s">
        <v>107</v>
      </c>
      <c r="J983" t="s">
        <v>131</v>
      </c>
      <c r="K983" t="s">
        <v>131</v>
      </c>
      <c r="L983" s="20">
        <v>43794</v>
      </c>
      <c r="M983" s="20">
        <v>43794</v>
      </c>
      <c r="N983" t="s">
        <v>2365</v>
      </c>
      <c r="O983">
        <v>5.875</v>
      </c>
      <c r="P983">
        <v>1</v>
      </c>
      <c r="Q983" s="20">
        <v>40507</v>
      </c>
      <c r="R983" t="s">
        <v>126</v>
      </c>
      <c r="S983" s="20">
        <v>41876</v>
      </c>
      <c r="T983">
        <v>1</v>
      </c>
      <c r="U983" s="20">
        <v>43794</v>
      </c>
      <c r="V983" t="s">
        <v>164</v>
      </c>
      <c r="W983">
        <v>0</v>
      </c>
      <c r="X983">
        <v>0</v>
      </c>
      <c r="Y983">
        <v>0</v>
      </c>
      <c r="Z983" t="str">
        <f>Tableau_Lancer_la_requête_à_partir_de_dbfin01[[#This Row],[CATEG_ISSUER]]</f>
        <v>Finance</v>
      </c>
      <c r="AC983">
        <v>982</v>
      </c>
    </row>
    <row r="984" spans="1:29" x14ac:dyDescent="0.25">
      <c r="A984">
        <f t="shared" si="15"/>
        <v>983</v>
      </c>
      <c r="B984" t="s">
        <v>2366</v>
      </c>
      <c r="C984" t="s">
        <v>110</v>
      </c>
      <c r="D984" t="s">
        <v>160</v>
      </c>
      <c r="E984">
        <v>7</v>
      </c>
      <c r="F984" t="s">
        <v>126</v>
      </c>
      <c r="G984" t="s">
        <v>2367</v>
      </c>
      <c r="H984" t="s">
        <v>126</v>
      </c>
      <c r="I984" t="s">
        <v>107</v>
      </c>
      <c r="J984" t="s">
        <v>131</v>
      </c>
      <c r="K984" t="s">
        <v>131</v>
      </c>
      <c r="L984" s="20">
        <v>42445</v>
      </c>
      <c r="M984" s="20">
        <v>42445</v>
      </c>
      <c r="N984" t="s">
        <v>2368</v>
      </c>
      <c r="O984">
        <v>4.25</v>
      </c>
      <c r="P984">
        <v>1</v>
      </c>
      <c r="Q984" s="20">
        <v>39157</v>
      </c>
      <c r="R984" t="s">
        <v>126</v>
      </c>
      <c r="S984" s="20">
        <v>41876</v>
      </c>
      <c r="T984">
        <v>1</v>
      </c>
      <c r="U984" s="20">
        <v>42445</v>
      </c>
      <c r="V984" t="s">
        <v>126</v>
      </c>
      <c r="W984">
        <v>0</v>
      </c>
      <c r="X984">
        <v>0</v>
      </c>
      <c r="Y984">
        <v>0</v>
      </c>
      <c r="Z984" t="str">
        <f>Tableau_Lancer_la_requête_à_partir_de_dbfin01[[#This Row],[CATEG_ISSUER]]</f>
        <v>Finance</v>
      </c>
      <c r="AC984">
        <v>983</v>
      </c>
    </row>
    <row r="985" spans="1:29" x14ac:dyDescent="0.25">
      <c r="A985">
        <f t="shared" si="15"/>
        <v>984</v>
      </c>
      <c r="B985" t="s">
        <v>2369</v>
      </c>
      <c r="C985" t="s">
        <v>110</v>
      </c>
      <c r="D985" t="s">
        <v>160</v>
      </c>
      <c r="E985">
        <v>7</v>
      </c>
      <c r="F985" t="s">
        <v>126</v>
      </c>
      <c r="G985" t="s">
        <v>2367</v>
      </c>
      <c r="H985" t="s">
        <v>126</v>
      </c>
      <c r="I985" t="s">
        <v>107</v>
      </c>
      <c r="J985" t="s">
        <v>131</v>
      </c>
      <c r="K985" t="s">
        <v>131</v>
      </c>
      <c r="L985" s="20">
        <v>42838</v>
      </c>
      <c r="M985" s="20">
        <v>42838</v>
      </c>
      <c r="N985" t="s">
        <v>2370</v>
      </c>
      <c r="O985">
        <v>4</v>
      </c>
      <c r="P985">
        <v>1</v>
      </c>
      <c r="Q985" s="20">
        <v>40646</v>
      </c>
      <c r="R985" t="s">
        <v>126</v>
      </c>
      <c r="S985" s="20">
        <v>41876</v>
      </c>
      <c r="T985">
        <v>1</v>
      </c>
      <c r="U985" s="20">
        <v>42838</v>
      </c>
      <c r="V985" t="s">
        <v>126</v>
      </c>
      <c r="W985">
        <v>0</v>
      </c>
      <c r="X985">
        <v>0</v>
      </c>
      <c r="Y985">
        <v>0</v>
      </c>
      <c r="Z985" t="str">
        <f>Tableau_Lancer_la_requête_à_partir_de_dbfin01[[#This Row],[CATEG_ISSUER]]</f>
        <v>Finance</v>
      </c>
      <c r="AC985">
        <v>984</v>
      </c>
    </row>
    <row r="986" spans="1:29" x14ac:dyDescent="0.25">
      <c r="A986">
        <f t="shared" si="15"/>
        <v>985</v>
      </c>
      <c r="B986" t="s">
        <v>2371</v>
      </c>
      <c r="C986" t="s">
        <v>110</v>
      </c>
      <c r="D986" t="s">
        <v>160</v>
      </c>
      <c r="E986">
        <v>7</v>
      </c>
      <c r="F986" t="s">
        <v>126</v>
      </c>
      <c r="G986" t="s">
        <v>2367</v>
      </c>
      <c r="H986" t="s">
        <v>126</v>
      </c>
      <c r="I986" t="s">
        <v>107</v>
      </c>
      <c r="J986" t="s">
        <v>131</v>
      </c>
      <c r="K986" t="s">
        <v>131</v>
      </c>
      <c r="L986" s="20">
        <v>43725</v>
      </c>
      <c r="M986" s="20">
        <v>43725</v>
      </c>
      <c r="N986" t="s">
        <v>2372</v>
      </c>
      <c r="O986">
        <v>2.75</v>
      </c>
      <c r="P986">
        <v>1</v>
      </c>
      <c r="Q986" s="20">
        <v>41534</v>
      </c>
      <c r="R986" t="s">
        <v>126</v>
      </c>
      <c r="S986" s="20">
        <v>41876</v>
      </c>
      <c r="T986">
        <v>1</v>
      </c>
      <c r="U986" s="20">
        <v>43725</v>
      </c>
      <c r="V986" t="s">
        <v>126</v>
      </c>
      <c r="W986">
        <v>0</v>
      </c>
      <c r="X986">
        <v>0</v>
      </c>
      <c r="Y986">
        <v>0</v>
      </c>
      <c r="Z986" t="str">
        <f>Tableau_Lancer_la_requête_à_partir_de_dbfin01[[#This Row],[CATEG_ISSUER]]</f>
        <v>Finance</v>
      </c>
      <c r="AC986">
        <v>985</v>
      </c>
    </row>
    <row r="987" spans="1:29" x14ac:dyDescent="0.25">
      <c r="A987">
        <f t="shared" si="15"/>
        <v>986</v>
      </c>
      <c r="B987" t="s">
        <v>2373</v>
      </c>
      <c r="C987" t="s">
        <v>122</v>
      </c>
      <c r="D987" t="s">
        <v>129</v>
      </c>
      <c r="E987">
        <v>7</v>
      </c>
      <c r="F987" t="s">
        <v>126</v>
      </c>
      <c r="G987" t="s">
        <v>2374</v>
      </c>
      <c r="H987" t="s">
        <v>126</v>
      </c>
      <c r="I987" t="s">
        <v>107</v>
      </c>
      <c r="J987" t="s">
        <v>131</v>
      </c>
      <c r="K987" t="s">
        <v>131</v>
      </c>
      <c r="L987" s="20">
        <v>60827</v>
      </c>
      <c r="M987" s="20">
        <v>42565</v>
      </c>
      <c r="N987" t="s">
        <v>2375</v>
      </c>
      <c r="O987">
        <v>7.375</v>
      </c>
      <c r="P987">
        <v>1</v>
      </c>
      <c r="Q987" s="20">
        <v>39277</v>
      </c>
      <c r="R987" t="s">
        <v>126</v>
      </c>
      <c r="S987" s="20">
        <v>41876</v>
      </c>
      <c r="T987">
        <v>1</v>
      </c>
      <c r="U987" s="20">
        <v>42565</v>
      </c>
      <c r="V987" t="s">
        <v>164</v>
      </c>
      <c r="W987">
        <v>0</v>
      </c>
      <c r="X987">
        <v>0</v>
      </c>
      <c r="Y987">
        <v>0</v>
      </c>
      <c r="Z987" t="str">
        <f>Tableau_Lancer_la_requête_à_partir_de_dbfin01[[#This Row],[CATEG_ISSUER]]</f>
        <v>Corporate</v>
      </c>
      <c r="AC987">
        <v>986</v>
      </c>
    </row>
    <row r="988" spans="1:29" x14ac:dyDescent="0.25">
      <c r="A988">
        <f t="shared" si="15"/>
        <v>987</v>
      </c>
      <c r="B988" t="s">
        <v>2376</v>
      </c>
      <c r="C988" t="s">
        <v>122</v>
      </c>
      <c r="D988" t="s">
        <v>129</v>
      </c>
      <c r="E988">
        <v>5</v>
      </c>
      <c r="F988" t="s">
        <v>126</v>
      </c>
      <c r="G988" t="s">
        <v>2374</v>
      </c>
      <c r="H988" t="s">
        <v>126</v>
      </c>
      <c r="I988" t="s">
        <v>107</v>
      </c>
      <c r="J988" t="s">
        <v>131</v>
      </c>
      <c r="K988" t="s">
        <v>131</v>
      </c>
      <c r="L988" s="20">
        <v>42849</v>
      </c>
      <c r="M988" s="20">
        <v>42849</v>
      </c>
      <c r="N988" t="s">
        <v>2377</v>
      </c>
      <c r="O988">
        <v>4.75</v>
      </c>
      <c r="P988">
        <v>1</v>
      </c>
      <c r="Q988" s="20">
        <v>39562</v>
      </c>
      <c r="R988" t="s">
        <v>126</v>
      </c>
      <c r="S988" s="20">
        <v>41876</v>
      </c>
      <c r="T988">
        <v>1</v>
      </c>
      <c r="U988" s="20">
        <v>42849</v>
      </c>
      <c r="V988" t="s">
        <v>126</v>
      </c>
      <c r="W988">
        <v>0</v>
      </c>
      <c r="X988">
        <v>0</v>
      </c>
      <c r="Y988">
        <v>0</v>
      </c>
      <c r="Z988" t="str">
        <f>Tableau_Lancer_la_requête_à_partir_de_dbfin01[[#This Row],[CATEG_ISSUER]]</f>
        <v>Corporate</v>
      </c>
      <c r="AC988">
        <v>987</v>
      </c>
    </row>
    <row r="989" spans="1:29" x14ac:dyDescent="0.25">
      <c r="A989">
        <f t="shared" si="15"/>
        <v>988</v>
      </c>
      <c r="B989" t="s">
        <v>2378</v>
      </c>
      <c r="C989" t="s">
        <v>122</v>
      </c>
      <c r="D989" t="s">
        <v>129</v>
      </c>
      <c r="E989">
        <v>5</v>
      </c>
      <c r="F989" t="s">
        <v>126</v>
      </c>
      <c r="G989" t="s">
        <v>2374</v>
      </c>
      <c r="H989" t="s">
        <v>126</v>
      </c>
      <c r="I989" t="s">
        <v>107</v>
      </c>
      <c r="J989" t="s">
        <v>131</v>
      </c>
      <c r="K989" t="s">
        <v>131</v>
      </c>
      <c r="L989" s="20">
        <v>43446</v>
      </c>
      <c r="M989" s="20">
        <v>43446</v>
      </c>
      <c r="N989" t="s">
        <v>2379</v>
      </c>
      <c r="O989">
        <v>3.125</v>
      </c>
      <c r="P989">
        <v>1</v>
      </c>
      <c r="Q989" s="20">
        <v>41255</v>
      </c>
      <c r="R989" t="s">
        <v>126</v>
      </c>
      <c r="S989" s="20">
        <v>41876</v>
      </c>
      <c r="T989">
        <v>1</v>
      </c>
      <c r="U989" s="20">
        <v>43446</v>
      </c>
      <c r="V989" t="s">
        <v>126</v>
      </c>
      <c r="W989">
        <v>0</v>
      </c>
      <c r="X989">
        <v>0</v>
      </c>
      <c r="Y989">
        <v>0</v>
      </c>
      <c r="Z989" t="str">
        <f>Tableau_Lancer_la_requête_à_partir_de_dbfin01[[#This Row],[CATEG_ISSUER]]</f>
        <v>Corporate</v>
      </c>
      <c r="AC989">
        <v>988</v>
      </c>
    </row>
    <row r="990" spans="1:29" x14ac:dyDescent="0.25">
      <c r="A990">
        <f t="shared" si="15"/>
        <v>989</v>
      </c>
      <c r="B990" t="s">
        <v>2380</v>
      </c>
      <c r="C990" t="s">
        <v>122</v>
      </c>
      <c r="D990" t="s">
        <v>129</v>
      </c>
      <c r="E990">
        <v>5</v>
      </c>
      <c r="F990" t="s">
        <v>126</v>
      </c>
      <c r="G990" t="s">
        <v>2374</v>
      </c>
      <c r="H990" t="s">
        <v>126</v>
      </c>
      <c r="I990" t="s">
        <v>107</v>
      </c>
      <c r="J990" t="s">
        <v>131</v>
      </c>
      <c r="K990" t="s">
        <v>131</v>
      </c>
      <c r="L990" s="20">
        <v>43627</v>
      </c>
      <c r="M990" s="20">
        <v>43627</v>
      </c>
      <c r="N990" t="s">
        <v>2381</v>
      </c>
      <c r="O990">
        <v>1.75</v>
      </c>
      <c r="P990">
        <v>1</v>
      </c>
      <c r="Q990" s="20">
        <v>41436</v>
      </c>
      <c r="R990" t="s">
        <v>126</v>
      </c>
      <c r="S990" s="20">
        <v>41876</v>
      </c>
      <c r="T990">
        <v>1</v>
      </c>
      <c r="U990" s="20">
        <v>43627</v>
      </c>
      <c r="V990" t="s">
        <v>126</v>
      </c>
      <c r="W990">
        <v>0</v>
      </c>
      <c r="X990">
        <v>0</v>
      </c>
      <c r="Y990">
        <v>0</v>
      </c>
      <c r="Z990" t="str">
        <f>Tableau_Lancer_la_requête_à_partir_de_dbfin01[[#This Row],[CATEG_ISSUER]]</f>
        <v>Corporate</v>
      </c>
      <c r="AC990">
        <v>989</v>
      </c>
    </row>
    <row r="991" spans="1:29" x14ac:dyDescent="0.25">
      <c r="A991">
        <f t="shared" si="15"/>
        <v>990</v>
      </c>
      <c r="B991" t="s">
        <v>2382</v>
      </c>
      <c r="C991" t="s">
        <v>538</v>
      </c>
      <c r="D991" t="s">
        <v>129</v>
      </c>
      <c r="E991">
        <v>10</v>
      </c>
      <c r="F991" t="s">
        <v>126</v>
      </c>
      <c r="G991" t="s">
        <v>2383</v>
      </c>
      <c r="H991" t="s">
        <v>126</v>
      </c>
      <c r="I991" t="s">
        <v>107</v>
      </c>
      <c r="J991" t="s">
        <v>131</v>
      </c>
      <c r="K991" t="s">
        <v>131</v>
      </c>
      <c r="L991" s="20">
        <v>43432</v>
      </c>
      <c r="M991" s="20">
        <v>43432</v>
      </c>
      <c r="N991" t="s">
        <v>2384</v>
      </c>
      <c r="O991">
        <v>3.875</v>
      </c>
      <c r="P991">
        <v>1</v>
      </c>
      <c r="Q991" s="20">
        <v>41971</v>
      </c>
      <c r="R991" t="s">
        <v>126</v>
      </c>
      <c r="S991" s="20">
        <v>41876</v>
      </c>
      <c r="T991">
        <v>1</v>
      </c>
      <c r="U991" s="20">
        <v>43432</v>
      </c>
      <c r="V991" t="s">
        <v>126</v>
      </c>
      <c r="W991">
        <v>0</v>
      </c>
      <c r="X991">
        <v>0</v>
      </c>
      <c r="Y991">
        <v>0</v>
      </c>
      <c r="Z991" t="str">
        <f>Tableau_Lancer_la_requête_à_partir_de_dbfin01[[#This Row],[CATEG_ISSUER]]</f>
        <v>Corporate</v>
      </c>
      <c r="AC991">
        <v>990</v>
      </c>
    </row>
    <row r="992" spans="1:29" x14ac:dyDescent="0.25">
      <c r="A992">
        <f t="shared" si="15"/>
        <v>991</v>
      </c>
      <c r="B992" t="s">
        <v>2385</v>
      </c>
      <c r="C992" t="s">
        <v>648</v>
      </c>
      <c r="D992" t="s">
        <v>160</v>
      </c>
      <c r="E992">
        <v>6</v>
      </c>
      <c r="F992" t="s">
        <v>126</v>
      </c>
      <c r="G992" t="s">
        <v>2386</v>
      </c>
      <c r="H992" t="s">
        <v>126</v>
      </c>
      <c r="I992" t="s">
        <v>107</v>
      </c>
      <c r="J992" t="s">
        <v>131</v>
      </c>
      <c r="K992" t="s">
        <v>131</v>
      </c>
      <c r="L992" s="20">
        <v>42538</v>
      </c>
      <c r="M992" s="20">
        <v>42538</v>
      </c>
      <c r="N992" t="s">
        <v>2387</v>
      </c>
      <c r="O992">
        <v>6.375</v>
      </c>
      <c r="P992">
        <v>1</v>
      </c>
      <c r="Q992" s="20">
        <v>40346</v>
      </c>
      <c r="R992" t="s">
        <v>126</v>
      </c>
      <c r="S992" s="20">
        <v>41876</v>
      </c>
      <c r="T992">
        <v>1</v>
      </c>
      <c r="U992" s="20">
        <v>42538</v>
      </c>
      <c r="V992" t="s">
        <v>126</v>
      </c>
      <c r="W992">
        <v>0</v>
      </c>
      <c r="X992">
        <v>0</v>
      </c>
      <c r="Y992">
        <v>0</v>
      </c>
      <c r="Z992" t="str">
        <f>Tableau_Lancer_la_requête_à_partir_de_dbfin01[[#This Row],[CATEG_ISSUER]]</f>
        <v>Finance</v>
      </c>
      <c r="AC992">
        <v>991</v>
      </c>
    </row>
    <row r="993" spans="1:29" x14ac:dyDescent="0.25">
      <c r="A993">
        <f t="shared" si="15"/>
        <v>992</v>
      </c>
      <c r="B993" t="s">
        <v>2388</v>
      </c>
      <c r="C993" t="s">
        <v>648</v>
      </c>
      <c r="D993" t="s">
        <v>160</v>
      </c>
      <c r="E993">
        <v>6</v>
      </c>
      <c r="F993" t="s">
        <v>126</v>
      </c>
      <c r="G993" t="s">
        <v>2386</v>
      </c>
      <c r="H993" t="s">
        <v>126</v>
      </c>
      <c r="I993" t="s">
        <v>107</v>
      </c>
      <c r="J993" t="s">
        <v>131</v>
      </c>
      <c r="K993" t="s">
        <v>131</v>
      </c>
      <c r="L993" s="20">
        <v>43711</v>
      </c>
      <c r="M993" s="20">
        <v>43711</v>
      </c>
      <c r="N993" t="s">
        <v>2389</v>
      </c>
      <c r="O993">
        <v>5.375</v>
      </c>
      <c r="P993">
        <v>1</v>
      </c>
      <c r="Q993" s="20">
        <v>40424</v>
      </c>
      <c r="R993" t="s">
        <v>126</v>
      </c>
      <c r="S993" s="20">
        <v>41876</v>
      </c>
      <c r="T993">
        <v>1</v>
      </c>
      <c r="U993" s="20">
        <v>43711</v>
      </c>
      <c r="V993" t="s">
        <v>126</v>
      </c>
      <c r="W993">
        <v>0</v>
      </c>
      <c r="X993">
        <v>0</v>
      </c>
      <c r="Y993">
        <v>0</v>
      </c>
      <c r="Z993" t="str">
        <f>Tableau_Lancer_la_requête_à_partir_de_dbfin01[[#This Row],[CATEG_ISSUER]]</f>
        <v>Finance</v>
      </c>
      <c r="AC993">
        <v>992</v>
      </c>
    </row>
    <row r="994" spans="1:29" x14ac:dyDescent="0.25">
      <c r="A994">
        <f t="shared" si="15"/>
        <v>993</v>
      </c>
      <c r="B994" t="s">
        <v>2390</v>
      </c>
      <c r="C994" t="s">
        <v>648</v>
      </c>
      <c r="D994" t="s">
        <v>160</v>
      </c>
      <c r="E994">
        <v>10</v>
      </c>
      <c r="F994" t="s">
        <v>126</v>
      </c>
      <c r="G994" t="s">
        <v>2386</v>
      </c>
      <c r="H994" t="s">
        <v>126</v>
      </c>
      <c r="I994" t="s">
        <v>107</v>
      </c>
      <c r="J994" t="s">
        <v>131</v>
      </c>
      <c r="K994" t="s">
        <v>131</v>
      </c>
      <c r="L994" s="20">
        <v>44546</v>
      </c>
      <c r="M994" s="20">
        <v>42720</v>
      </c>
      <c r="N994" t="s">
        <v>2391</v>
      </c>
      <c r="O994">
        <v>11.875</v>
      </c>
      <c r="P994">
        <v>1</v>
      </c>
      <c r="Q994" s="20">
        <v>41259</v>
      </c>
      <c r="R994" t="s">
        <v>126</v>
      </c>
      <c r="S994" s="20">
        <v>41876</v>
      </c>
      <c r="T994">
        <v>1</v>
      </c>
      <c r="U994" s="20">
        <v>42720</v>
      </c>
      <c r="V994" t="s">
        <v>164</v>
      </c>
      <c r="W994">
        <v>0</v>
      </c>
      <c r="X994">
        <v>0</v>
      </c>
      <c r="Y994">
        <v>0</v>
      </c>
      <c r="Z994" t="str">
        <f>Tableau_Lancer_la_requête_à_partir_de_dbfin01[[#This Row],[CATEG_ISSUER]]</f>
        <v>Finance</v>
      </c>
      <c r="AC994">
        <v>993</v>
      </c>
    </row>
    <row r="995" spans="1:29" x14ac:dyDescent="0.25">
      <c r="A995">
        <f t="shared" si="15"/>
        <v>994</v>
      </c>
      <c r="B995" t="s">
        <v>2392</v>
      </c>
      <c r="C995" t="s">
        <v>648</v>
      </c>
      <c r="D995" t="s">
        <v>160</v>
      </c>
      <c r="E995">
        <v>6</v>
      </c>
      <c r="F995" t="s">
        <v>126</v>
      </c>
      <c r="G995" t="s">
        <v>2386</v>
      </c>
      <c r="H995" t="s">
        <v>126</v>
      </c>
      <c r="I995" t="s">
        <v>107</v>
      </c>
      <c r="J995" t="s">
        <v>131</v>
      </c>
      <c r="K995" t="s">
        <v>131</v>
      </c>
      <c r="L995" s="20">
        <v>42768</v>
      </c>
      <c r="M995" s="20">
        <v>42768</v>
      </c>
      <c r="N995" t="s">
        <v>2393</v>
      </c>
      <c r="O995">
        <v>4.625</v>
      </c>
      <c r="P995">
        <v>1</v>
      </c>
      <c r="Q995" s="20">
        <v>41307</v>
      </c>
      <c r="R995" t="s">
        <v>126</v>
      </c>
      <c r="S995" s="20">
        <v>41876</v>
      </c>
      <c r="T995">
        <v>1</v>
      </c>
      <c r="U995" s="20">
        <v>42768</v>
      </c>
      <c r="V995" t="s">
        <v>126</v>
      </c>
      <c r="W995">
        <v>0</v>
      </c>
      <c r="X995">
        <v>0</v>
      </c>
      <c r="Y995">
        <v>0</v>
      </c>
      <c r="Z995" t="str">
        <f>Tableau_Lancer_la_requête_à_partir_de_dbfin01[[#This Row],[CATEG_ISSUER]]</f>
        <v>Finance</v>
      </c>
      <c r="AC995">
        <v>994</v>
      </c>
    </row>
    <row r="996" spans="1:29" x14ac:dyDescent="0.25">
      <c r="A996">
        <f t="shared" si="15"/>
        <v>995</v>
      </c>
      <c r="B996" t="s">
        <v>2394</v>
      </c>
      <c r="C996" t="s">
        <v>648</v>
      </c>
      <c r="D996" t="s">
        <v>160</v>
      </c>
      <c r="E996">
        <v>6</v>
      </c>
      <c r="F996" t="s">
        <v>126</v>
      </c>
      <c r="G996" t="s">
        <v>2386</v>
      </c>
      <c r="H996" t="s">
        <v>126</v>
      </c>
      <c r="I996" t="s">
        <v>107</v>
      </c>
      <c r="J996" t="s">
        <v>131</v>
      </c>
      <c r="K996" t="s">
        <v>131</v>
      </c>
      <c r="L996" s="20">
        <v>43383</v>
      </c>
      <c r="M996" s="20">
        <v>43383</v>
      </c>
      <c r="N996" t="s">
        <v>2395</v>
      </c>
      <c r="O996">
        <v>1.875</v>
      </c>
      <c r="P996">
        <v>1</v>
      </c>
      <c r="Q996" s="20">
        <v>41922</v>
      </c>
      <c r="R996" t="s">
        <v>126</v>
      </c>
      <c r="S996" s="20">
        <v>41876</v>
      </c>
      <c r="T996">
        <v>1</v>
      </c>
      <c r="U996" s="20">
        <v>43383</v>
      </c>
      <c r="V996" t="s">
        <v>126</v>
      </c>
      <c r="W996">
        <v>0</v>
      </c>
      <c r="X996">
        <v>0</v>
      </c>
      <c r="Y996">
        <v>0</v>
      </c>
      <c r="Z996" t="str">
        <f>Tableau_Lancer_la_requête_à_partir_de_dbfin01[[#This Row],[CATEG_ISSUER]]</f>
        <v>Finance</v>
      </c>
      <c r="AC996">
        <v>995</v>
      </c>
    </row>
    <row r="997" spans="1:29" x14ac:dyDescent="0.25">
      <c r="A997">
        <f t="shared" si="15"/>
        <v>996</v>
      </c>
      <c r="B997" t="s">
        <v>2396</v>
      </c>
      <c r="C997" t="s">
        <v>1239</v>
      </c>
      <c r="D997" t="s">
        <v>129</v>
      </c>
      <c r="E997">
        <v>8</v>
      </c>
      <c r="F997" t="s">
        <v>126</v>
      </c>
      <c r="G997" t="s">
        <v>2397</v>
      </c>
      <c r="H997" t="s">
        <v>126</v>
      </c>
      <c r="I997" t="s">
        <v>107</v>
      </c>
      <c r="J997" t="s">
        <v>131</v>
      </c>
      <c r="K997" t="s">
        <v>131</v>
      </c>
      <c r="L997" s="20">
        <v>42913</v>
      </c>
      <c r="M997" s="20">
        <v>42913</v>
      </c>
      <c r="N997" t="s">
        <v>2398</v>
      </c>
      <c r="O997">
        <v>5.375</v>
      </c>
      <c r="P997">
        <v>1</v>
      </c>
      <c r="Q997" s="20">
        <v>39626</v>
      </c>
      <c r="R997" t="s">
        <v>126</v>
      </c>
      <c r="S997" s="20">
        <v>41876</v>
      </c>
      <c r="T997">
        <v>1</v>
      </c>
      <c r="U997" s="20">
        <v>42913</v>
      </c>
      <c r="V997" t="s">
        <v>126</v>
      </c>
      <c r="W997">
        <v>0</v>
      </c>
      <c r="X997">
        <v>0</v>
      </c>
      <c r="Y997">
        <v>0</v>
      </c>
      <c r="Z997" t="str">
        <f>Tableau_Lancer_la_requête_à_partir_de_dbfin01[[#This Row],[CATEG_ISSUER]]</f>
        <v>Corporate</v>
      </c>
      <c r="AC997">
        <v>996</v>
      </c>
    </row>
    <row r="998" spans="1:29" x14ac:dyDescent="0.25">
      <c r="A998">
        <f t="shared" si="15"/>
        <v>997</v>
      </c>
      <c r="B998" t="s">
        <v>2399</v>
      </c>
      <c r="C998" t="s">
        <v>593</v>
      </c>
      <c r="D998" t="s">
        <v>160</v>
      </c>
      <c r="E998">
        <v>8</v>
      </c>
      <c r="F998" t="s">
        <v>126</v>
      </c>
      <c r="G998" t="s">
        <v>738</v>
      </c>
      <c r="H998" t="s">
        <v>126</v>
      </c>
      <c r="I998" t="s">
        <v>107</v>
      </c>
      <c r="J998" t="s">
        <v>131</v>
      </c>
      <c r="K998" t="s">
        <v>131</v>
      </c>
      <c r="L998" s="20">
        <v>42632</v>
      </c>
      <c r="M998" s="20">
        <v>42632</v>
      </c>
      <c r="N998" t="s">
        <v>2400</v>
      </c>
      <c r="O998">
        <v>2.5</v>
      </c>
      <c r="P998">
        <v>1</v>
      </c>
      <c r="Q998" s="20">
        <v>41536</v>
      </c>
      <c r="R998" t="s">
        <v>126</v>
      </c>
      <c r="S998" s="20">
        <v>41876</v>
      </c>
      <c r="T998">
        <v>1</v>
      </c>
      <c r="U998" s="20">
        <v>42632</v>
      </c>
      <c r="V998" t="s">
        <v>126</v>
      </c>
      <c r="W998">
        <v>0</v>
      </c>
      <c r="X998">
        <v>0</v>
      </c>
      <c r="Y998">
        <v>0</v>
      </c>
      <c r="Z998" t="str">
        <f>Tableau_Lancer_la_requête_à_partir_de_dbfin01[[#This Row],[CATEG_ISSUER]]</f>
        <v>Finance</v>
      </c>
      <c r="AC998">
        <v>997</v>
      </c>
    </row>
    <row r="999" spans="1:29" x14ac:dyDescent="0.25">
      <c r="A999">
        <f t="shared" si="15"/>
        <v>998</v>
      </c>
      <c r="B999" t="s">
        <v>2401</v>
      </c>
      <c r="C999" t="s">
        <v>593</v>
      </c>
      <c r="D999" t="s">
        <v>160</v>
      </c>
      <c r="E999">
        <v>8</v>
      </c>
      <c r="F999" t="s">
        <v>126</v>
      </c>
      <c r="G999" t="s">
        <v>738</v>
      </c>
      <c r="H999" t="s">
        <v>126</v>
      </c>
      <c r="I999" t="s">
        <v>107</v>
      </c>
      <c r="J999" t="s">
        <v>131</v>
      </c>
      <c r="K999" t="s">
        <v>131</v>
      </c>
      <c r="L999" s="20">
        <v>43578</v>
      </c>
      <c r="M999" s="20">
        <v>43578</v>
      </c>
      <c r="N999" t="s">
        <v>2402</v>
      </c>
      <c r="O999">
        <v>2.375</v>
      </c>
      <c r="P999">
        <v>1</v>
      </c>
      <c r="Q999" s="20">
        <v>41752</v>
      </c>
      <c r="R999" t="s">
        <v>126</v>
      </c>
      <c r="S999" s="20">
        <v>41876</v>
      </c>
      <c r="T999">
        <v>1</v>
      </c>
      <c r="U999" s="20">
        <v>43578</v>
      </c>
      <c r="V999" t="s">
        <v>126</v>
      </c>
      <c r="W999">
        <v>0</v>
      </c>
      <c r="X999">
        <v>0</v>
      </c>
      <c r="Y999">
        <v>0</v>
      </c>
      <c r="Z999" t="str">
        <f>Tableau_Lancer_la_requête_à_partir_de_dbfin01[[#This Row],[CATEG_ISSUER]]</f>
        <v>Finance</v>
      </c>
      <c r="AC999">
        <v>998</v>
      </c>
    </row>
    <row r="1000" spans="1:29" x14ac:dyDescent="0.25">
      <c r="A1000">
        <f t="shared" si="15"/>
        <v>999</v>
      </c>
      <c r="B1000" t="s">
        <v>2403</v>
      </c>
      <c r="C1000" t="s">
        <v>110</v>
      </c>
      <c r="D1000" t="s">
        <v>129</v>
      </c>
      <c r="E1000">
        <v>7</v>
      </c>
      <c r="F1000" t="s">
        <v>126</v>
      </c>
      <c r="G1000" t="s">
        <v>2404</v>
      </c>
      <c r="H1000" t="s">
        <v>126</v>
      </c>
      <c r="I1000" t="s">
        <v>107</v>
      </c>
      <c r="J1000" t="s">
        <v>131</v>
      </c>
      <c r="K1000" t="s">
        <v>131</v>
      </c>
      <c r="L1000" s="20">
        <v>42790</v>
      </c>
      <c r="M1000" s="20">
        <v>42790</v>
      </c>
      <c r="N1000" t="s">
        <v>2405</v>
      </c>
      <c r="O1000">
        <v>4.25</v>
      </c>
      <c r="P1000">
        <v>1</v>
      </c>
      <c r="Q1000" s="20">
        <v>40598</v>
      </c>
      <c r="R1000" t="s">
        <v>126</v>
      </c>
      <c r="S1000" s="20">
        <v>41876</v>
      </c>
      <c r="T1000">
        <v>1</v>
      </c>
      <c r="U1000" s="20">
        <v>42790</v>
      </c>
      <c r="V1000" t="s">
        <v>126</v>
      </c>
      <c r="W1000">
        <v>0</v>
      </c>
      <c r="X1000">
        <v>0</v>
      </c>
      <c r="Y1000">
        <v>0</v>
      </c>
      <c r="Z1000" t="str">
        <f>Tableau_Lancer_la_requête_à_partir_de_dbfin01[[#This Row],[CATEG_ISSUER]]</f>
        <v>Corporate</v>
      </c>
      <c r="AC1000">
        <v>999</v>
      </c>
    </row>
    <row r="1001" spans="1:29" x14ac:dyDescent="0.25">
      <c r="A1001">
        <f t="shared" si="15"/>
        <v>1000</v>
      </c>
      <c r="B1001" t="s">
        <v>2406</v>
      </c>
      <c r="C1001" t="s">
        <v>110</v>
      </c>
      <c r="D1001" t="s">
        <v>129</v>
      </c>
      <c r="E1001">
        <v>7</v>
      </c>
      <c r="F1001" t="s">
        <v>126</v>
      </c>
      <c r="G1001" t="s">
        <v>2404</v>
      </c>
      <c r="H1001" t="s">
        <v>126</v>
      </c>
      <c r="I1001" t="s">
        <v>107</v>
      </c>
      <c r="J1001" t="s">
        <v>131</v>
      </c>
      <c r="K1001" t="s">
        <v>131</v>
      </c>
      <c r="L1001" s="20">
        <v>43180</v>
      </c>
      <c r="M1001" s="20">
        <v>43180</v>
      </c>
      <c r="N1001" t="s">
        <v>2407</v>
      </c>
      <c r="O1001">
        <v>4.375</v>
      </c>
      <c r="P1001">
        <v>1</v>
      </c>
      <c r="Q1001" s="20">
        <v>40989</v>
      </c>
      <c r="R1001" t="s">
        <v>126</v>
      </c>
      <c r="S1001" s="20">
        <v>41876</v>
      </c>
      <c r="T1001">
        <v>1</v>
      </c>
      <c r="U1001" s="20">
        <v>43180</v>
      </c>
      <c r="V1001" t="s">
        <v>126</v>
      </c>
      <c r="W1001">
        <v>0</v>
      </c>
      <c r="X1001">
        <v>0</v>
      </c>
      <c r="Y1001">
        <v>0</v>
      </c>
      <c r="Z1001" t="str">
        <f>Tableau_Lancer_la_requête_à_partir_de_dbfin01[[#This Row],[CATEG_ISSUER]]</f>
        <v>Corporate</v>
      </c>
      <c r="AC1001">
        <v>1000</v>
      </c>
    </row>
    <row r="1002" spans="1:29" x14ac:dyDescent="0.25">
      <c r="A1002">
        <f t="shared" si="15"/>
        <v>1001</v>
      </c>
      <c r="B1002" t="s">
        <v>2408</v>
      </c>
      <c r="C1002" t="s">
        <v>538</v>
      </c>
      <c r="D1002" t="s">
        <v>129</v>
      </c>
      <c r="E1002">
        <v>7</v>
      </c>
      <c r="F1002" t="s">
        <v>126</v>
      </c>
      <c r="G1002" t="s">
        <v>2409</v>
      </c>
      <c r="H1002" t="s">
        <v>126</v>
      </c>
      <c r="I1002" t="s">
        <v>107</v>
      </c>
      <c r="J1002" t="s">
        <v>131</v>
      </c>
      <c r="K1002" t="s">
        <v>131</v>
      </c>
      <c r="L1002" s="20">
        <v>43543</v>
      </c>
      <c r="M1002" s="20">
        <v>43543</v>
      </c>
      <c r="N1002" t="s">
        <v>2410</v>
      </c>
      <c r="O1002">
        <v>3.625</v>
      </c>
      <c r="P1002">
        <v>1</v>
      </c>
      <c r="Q1002" s="20">
        <v>41352</v>
      </c>
      <c r="R1002" t="s">
        <v>126</v>
      </c>
      <c r="S1002" s="20">
        <v>41876</v>
      </c>
      <c r="T1002">
        <v>1</v>
      </c>
      <c r="U1002" s="20">
        <v>43543</v>
      </c>
      <c r="V1002" t="s">
        <v>126</v>
      </c>
      <c r="W1002">
        <v>0</v>
      </c>
      <c r="X1002">
        <v>0</v>
      </c>
      <c r="Y1002">
        <v>0</v>
      </c>
      <c r="Z1002" t="str">
        <f>Tableau_Lancer_la_requête_à_partir_de_dbfin01[[#This Row],[CATEG_ISSUER]]</f>
        <v>Corporate</v>
      </c>
      <c r="AC1002">
        <v>1001</v>
      </c>
    </row>
    <row r="1003" spans="1:29" x14ac:dyDescent="0.25">
      <c r="A1003">
        <f t="shared" si="15"/>
        <v>1002</v>
      </c>
      <c r="B1003" t="s">
        <v>2411</v>
      </c>
      <c r="C1003" t="s">
        <v>122</v>
      </c>
      <c r="D1003" t="s">
        <v>129</v>
      </c>
      <c r="E1003">
        <v>10</v>
      </c>
      <c r="F1003" t="s">
        <v>126</v>
      </c>
      <c r="G1003" t="s">
        <v>2412</v>
      </c>
      <c r="H1003" t="s">
        <v>126</v>
      </c>
      <c r="I1003" t="s">
        <v>107</v>
      </c>
      <c r="J1003" t="s">
        <v>131</v>
      </c>
      <c r="K1003" t="s">
        <v>131</v>
      </c>
      <c r="L1003" s="20">
        <v>43243</v>
      </c>
      <c r="M1003" s="20">
        <v>43243</v>
      </c>
      <c r="N1003" t="s">
        <v>2413</v>
      </c>
      <c r="O1003">
        <v>4.125</v>
      </c>
      <c r="P1003">
        <v>1</v>
      </c>
      <c r="Q1003" s="20">
        <v>41052</v>
      </c>
      <c r="R1003" t="s">
        <v>126</v>
      </c>
      <c r="S1003" s="20">
        <v>41876</v>
      </c>
      <c r="T1003">
        <v>1</v>
      </c>
      <c r="U1003" s="20">
        <v>43243</v>
      </c>
      <c r="V1003" t="s">
        <v>126</v>
      </c>
      <c r="W1003">
        <v>0</v>
      </c>
      <c r="X1003">
        <v>0</v>
      </c>
      <c r="Y1003">
        <v>0</v>
      </c>
      <c r="Z1003" t="str">
        <f>Tableau_Lancer_la_requête_à_partir_de_dbfin01[[#This Row],[CATEG_ISSUER]]</f>
        <v>Corporate</v>
      </c>
      <c r="AC1003">
        <v>1002</v>
      </c>
    </row>
    <row r="1004" spans="1:29" x14ac:dyDescent="0.25">
      <c r="A1004">
        <f t="shared" si="15"/>
        <v>1003</v>
      </c>
      <c r="B1004" t="s">
        <v>2414</v>
      </c>
      <c r="C1004" t="s">
        <v>704</v>
      </c>
      <c r="D1004" t="s">
        <v>129</v>
      </c>
      <c r="E1004">
        <v>8</v>
      </c>
      <c r="F1004" t="s">
        <v>126</v>
      </c>
      <c r="G1004" t="s">
        <v>2415</v>
      </c>
      <c r="H1004" t="s">
        <v>126</v>
      </c>
      <c r="I1004" t="s">
        <v>107</v>
      </c>
      <c r="J1004" t="s">
        <v>131</v>
      </c>
      <c r="K1004" t="s">
        <v>131</v>
      </c>
      <c r="L1004" s="20">
        <v>43063</v>
      </c>
      <c r="M1004" s="20">
        <v>43063</v>
      </c>
      <c r="N1004" t="s">
        <v>2416</v>
      </c>
      <c r="O1004">
        <v>4.375</v>
      </c>
      <c r="P1004">
        <v>1</v>
      </c>
      <c r="Q1004" s="20">
        <v>40871</v>
      </c>
      <c r="R1004" t="s">
        <v>126</v>
      </c>
      <c r="S1004" s="20">
        <v>41876</v>
      </c>
      <c r="T1004">
        <v>1</v>
      </c>
      <c r="U1004" s="20">
        <v>43063</v>
      </c>
      <c r="V1004" t="s">
        <v>126</v>
      </c>
      <c r="W1004">
        <v>0</v>
      </c>
      <c r="X1004">
        <v>0</v>
      </c>
      <c r="Y1004">
        <v>0</v>
      </c>
      <c r="Z1004" t="str">
        <f>Tableau_Lancer_la_requête_à_partir_de_dbfin01[[#This Row],[CATEG_ISSUER]]</f>
        <v>Corporate</v>
      </c>
      <c r="AC1004">
        <v>1003</v>
      </c>
    </row>
    <row r="1005" spans="1:29" x14ac:dyDescent="0.25">
      <c r="A1005">
        <f t="shared" si="15"/>
        <v>1004</v>
      </c>
      <c r="B1005" t="s">
        <v>2417</v>
      </c>
      <c r="C1005" t="s">
        <v>704</v>
      </c>
      <c r="D1005" t="s">
        <v>129</v>
      </c>
      <c r="E1005">
        <v>8</v>
      </c>
      <c r="F1005" t="s">
        <v>126</v>
      </c>
      <c r="G1005" t="s">
        <v>2415</v>
      </c>
      <c r="H1005" t="s">
        <v>126</v>
      </c>
      <c r="I1005" t="s">
        <v>107</v>
      </c>
      <c r="J1005" t="s">
        <v>131</v>
      </c>
      <c r="K1005" t="s">
        <v>131</v>
      </c>
      <c r="L1005" s="20">
        <v>43705</v>
      </c>
      <c r="M1005" s="20">
        <v>43705</v>
      </c>
      <c r="N1005" t="s">
        <v>2418</v>
      </c>
      <c r="O1005">
        <v>3.375</v>
      </c>
      <c r="P1005">
        <v>1</v>
      </c>
      <c r="Q1005" s="20">
        <v>41514</v>
      </c>
      <c r="R1005" t="s">
        <v>126</v>
      </c>
      <c r="S1005" s="20">
        <v>41876</v>
      </c>
      <c r="T1005">
        <v>1</v>
      </c>
      <c r="U1005" s="20">
        <v>43705</v>
      </c>
      <c r="V1005" t="s">
        <v>126</v>
      </c>
      <c r="W1005">
        <v>0</v>
      </c>
      <c r="X1005">
        <v>0</v>
      </c>
      <c r="Y1005">
        <v>0</v>
      </c>
      <c r="Z1005" t="str">
        <f>Tableau_Lancer_la_requête_à_partir_de_dbfin01[[#This Row],[CATEG_ISSUER]]</f>
        <v>Corporate</v>
      </c>
      <c r="AC1005">
        <v>1004</v>
      </c>
    </row>
    <row r="1006" spans="1:29" x14ac:dyDescent="0.25">
      <c r="A1006">
        <f t="shared" si="15"/>
        <v>1005</v>
      </c>
      <c r="B1006" t="s">
        <v>2419</v>
      </c>
      <c r="C1006" t="s">
        <v>128</v>
      </c>
      <c r="D1006" t="s">
        <v>129</v>
      </c>
      <c r="E1006">
        <v>9</v>
      </c>
      <c r="F1006" t="s">
        <v>126</v>
      </c>
      <c r="G1006" t="s">
        <v>2420</v>
      </c>
      <c r="H1006" t="s">
        <v>126</v>
      </c>
      <c r="I1006" t="s">
        <v>107</v>
      </c>
      <c r="J1006" t="s">
        <v>131</v>
      </c>
      <c r="K1006" t="s">
        <v>131</v>
      </c>
      <c r="L1006" s="20">
        <v>43273</v>
      </c>
      <c r="M1006" s="20">
        <v>43273</v>
      </c>
      <c r="N1006" t="s">
        <v>2421</v>
      </c>
      <c r="O1006">
        <v>4.5</v>
      </c>
      <c r="P1006">
        <v>1</v>
      </c>
      <c r="Q1006" s="20">
        <v>41447</v>
      </c>
      <c r="R1006" t="s">
        <v>126</v>
      </c>
      <c r="S1006" s="20">
        <v>41876</v>
      </c>
      <c r="T1006">
        <v>1</v>
      </c>
      <c r="U1006" s="20">
        <v>43273</v>
      </c>
      <c r="V1006" t="s">
        <v>126</v>
      </c>
      <c r="W1006">
        <v>0</v>
      </c>
      <c r="X1006">
        <v>0</v>
      </c>
      <c r="Y1006">
        <v>0</v>
      </c>
      <c r="Z1006" t="str">
        <f>Tableau_Lancer_la_requête_à_partir_de_dbfin01[[#This Row],[CATEG_ISSUER]]</f>
        <v>Corporate</v>
      </c>
      <c r="AC1006">
        <v>1005</v>
      </c>
    </row>
    <row r="1007" spans="1:29" x14ac:dyDescent="0.25">
      <c r="A1007">
        <f t="shared" si="15"/>
        <v>1006</v>
      </c>
      <c r="B1007" t="s">
        <v>2422</v>
      </c>
      <c r="C1007" t="s">
        <v>122</v>
      </c>
      <c r="D1007" t="s">
        <v>129</v>
      </c>
      <c r="E1007">
        <v>18</v>
      </c>
      <c r="F1007" t="s">
        <v>126</v>
      </c>
      <c r="G1007" t="s">
        <v>2423</v>
      </c>
      <c r="H1007" t="s">
        <v>126</v>
      </c>
      <c r="I1007" t="s">
        <v>107</v>
      </c>
      <c r="J1007" t="s">
        <v>131</v>
      </c>
      <c r="K1007" t="s">
        <v>131</v>
      </c>
      <c r="L1007" s="20">
        <v>42510</v>
      </c>
      <c r="M1007" s="20">
        <v>42510</v>
      </c>
      <c r="N1007" t="s">
        <v>2424</v>
      </c>
      <c r="O1007">
        <v>7.25</v>
      </c>
      <c r="P1007">
        <v>1</v>
      </c>
      <c r="Q1007" s="20">
        <v>40318</v>
      </c>
      <c r="R1007" t="s">
        <v>126</v>
      </c>
      <c r="S1007" s="20">
        <v>41876</v>
      </c>
      <c r="T1007">
        <v>1</v>
      </c>
      <c r="U1007" s="20">
        <v>42510</v>
      </c>
      <c r="V1007" t="s">
        <v>126</v>
      </c>
      <c r="W1007">
        <v>0</v>
      </c>
      <c r="X1007">
        <v>0</v>
      </c>
      <c r="Y1007">
        <v>0</v>
      </c>
      <c r="Z1007" t="str">
        <f>Tableau_Lancer_la_requête_à_partir_de_dbfin01[[#This Row],[CATEG_ISSUER]]</f>
        <v>Corporate</v>
      </c>
      <c r="AC1007">
        <v>1006</v>
      </c>
    </row>
    <row r="1008" spans="1:29" x14ac:dyDescent="0.25">
      <c r="A1008">
        <f t="shared" si="15"/>
        <v>1007</v>
      </c>
      <c r="B1008" t="s">
        <v>2425</v>
      </c>
      <c r="C1008" t="s">
        <v>122</v>
      </c>
      <c r="D1008" t="s">
        <v>129</v>
      </c>
      <c r="E1008">
        <v>18</v>
      </c>
      <c r="F1008" t="s">
        <v>126</v>
      </c>
      <c r="G1008" t="s">
        <v>2423</v>
      </c>
      <c r="H1008" t="s">
        <v>126</v>
      </c>
      <c r="I1008" t="s">
        <v>107</v>
      </c>
      <c r="J1008" t="s">
        <v>131</v>
      </c>
      <c r="K1008" t="s">
        <v>131</v>
      </c>
      <c r="L1008" s="20">
        <v>42807</v>
      </c>
      <c r="M1008" s="20">
        <v>42807</v>
      </c>
      <c r="N1008" t="s">
        <v>2426</v>
      </c>
      <c r="O1008">
        <v>2.125</v>
      </c>
      <c r="P1008">
        <v>1</v>
      </c>
      <c r="Q1008" s="20">
        <v>41346</v>
      </c>
      <c r="R1008" t="s">
        <v>126</v>
      </c>
      <c r="S1008" s="20">
        <v>41876</v>
      </c>
      <c r="T1008">
        <v>1</v>
      </c>
      <c r="U1008" s="20">
        <v>42807</v>
      </c>
      <c r="V1008" t="s">
        <v>126</v>
      </c>
      <c r="W1008">
        <v>0</v>
      </c>
      <c r="X1008">
        <v>0</v>
      </c>
      <c r="Y1008">
        <v>0</v>
      </c>
      <c r="Z1008" t="str">
        <f>Tableau_Lancer_la_requête_à_partir_de_dbfin01[[#This Row],[CATEG_ISSUER]]</f>
        <v>Corporate</v>
      </c>
      <c r="AC1008">
        <v>1007</v>
      </c>
    </row>
    <row r="1009" spans="1:29" x14ac:dyDescent="0.25">
      <c r="A1009">
        <f t="shared" si="15"/>
        <v>1008</v>
      </c>
      <c r="B1009" t="s">
        <v>2427</v>
      </c>
      <c r="C1009" t="s">
        <v>244</v>
      </c>
      <c r="D1009" t="s">
        <v>111</v>
      </c>
      <c r="E1009">
        <v>9</v>
      </c>
      <c r="F1009" t="s">
        <v>126</v>
      </c>
      <c r="G1009" t="s">
        <v>2428</v>
      </c>
      <c r="H1009" t="s">
        <v>126</v>
      </c>
      <c r="I1009" t="s">
        <v>107</v>
      </c>
      <c r="J1009" t="s">
        <v>114</v>
      </c>
      <c r="K1009" t="s">
        <v>115</v>
      </c>
      <c r="L1009" s="20">
        <v>50071</v>
      </c>
      <c r="M1009" s="20">
        <v>50071</v>
      </c>
      <c r="N1009" t="s">
        <v>2429</v>
      </c>
      <c r="O1009">
        <v>4.2</v>
      </c>
      <c r="P1009">
        <v>1</v>
      </c>
      <c r="Q1009" s="20">
        <v>38748</v>
      </c>
      <c r="R1009" t="s">
        <v>126</v>
      </c>
      <c r="S1009" s="20">
        <v>41876</v>
      </c>
      <c r="T1009">
        <v>1</v>
      </c>
      <c r="U1009" s="20">
        <v>50071</v>
      </c>
      <c r="V1009" t="s">
        <v>126</v>
      </c>
      <c r="W1009">
        <v>0</v>
      </c>
      <c r="X1009">
        <v>0</v>
      </c>
      <c r="Y1009">
        <v>0</v>
      </c>
      <c r="Z1009" t="str">
        <f>Tableau_Lancer_la_requête_à_partir_de_dbfin01[[#This Row],[CATEG_ISSUER]]</f>
        <v>poche_obligation</v>
      </c>
      <c r="AC1009">
        <v>1008</v>
      </c>
    </row>
    <row r="1010" spans="1:29" x14ac:dyDescent="0.25">
      <c r="A1010">
        <f t="shared" si="15"/>
        <v>1009</v>
      </c>
      <c r="B1010" t="s">
        <v>2430</v>
      </c>
      <c r="C1010" t="s">
        <v>244</v>
      </c>
      <c r="D1010" t="s">
        <v>111</v>
      </c>
      <c r="E1010">
        <v>9</v>
      </c>
      <c r="F1010" t="s">
        <v>126</v>
      </c>
      <c r="G1010" t="s">
        <v>2428</v>
      </c>
      <c r="H1010" t="s">
        <v>126</v>
      </c>
      <c r="I1010" t="s">
        <v>107</v>
      </c>
      <c r="J1010" t="s">
        <v>114</v>
      </c>
      <c r="K1010" t="s">
        <v>115</v>
      </c>
      <c r="L1010" s="20">
        <v>51347</v>
      </c>
      <c r="M1010" s="20">
        <v>51347</v>
      </c>
      <c r="N1010" t="s">
        <v>2431</v>
      </c>
      <c r="O1010">
        <v>4.9000000000000004</v>
      </c>
      <c r="P1010">
        <v>1</v>
      </c>
      <c r="Q1010" s="20">
        <v>39293</v>
      </c>
      <c r="R1010" t="s">
        <v>126</v>
      </c>
      <c r="S1010" s="20">
        <v>41876</v>
      </c>
      <c r="T1010">
        <v>1</v>
      </c>
      <c r="U1010" s="20">
        <v>51347</v>
      </c>
      <c r="V1010" t="s">
        <v>126</v>
      </c>
      <c r="W1010">
        <v>0</v>
      </c>
      <c r="X1010">
        <v>0</v>
      </c>
      <c r="Y1010">
        <v>0</v>
      </c>
      <c r="Z1010" t="str">
        <f>Tableau_Lancer_la_requête_à_partir_de_dbfin01[[#This Row],[CATEG_ISSUER]]</f>
        <v>poche_obligation</v>
      </c>
      <c r="AC1010">
        <v>1009</v>
      </c>
    </row>
    <row r="1011" spans="1:29" x14ac:dyDescent="0.25">
      <c r="A1011">
        <f t="shared" si="15"/>
        <v>1010</v>
      </c>
      <c r="B1011" t="s">
        <v>2432</v>
      </c>
      <c r="C1011" t="s">
        <v>244</v>
      </c>
      <c r="D1011" t="s">
        <v>111</v>
      </c>
      <c r="E1011">
        <v>9</v>
      </c>
      <c r="F1011" t="s">
        <v>126</v>
      </c>
      <c r="G1011" t="s">
        <v>2428</v>
      </c>
      <c r="H1011" t="s">
        <v>126</v>
      </c>
      <c r="I1011" t="s">
        <v>107</v>
      </c>
      <c r="J1011" t="s">
        <v>114</v>
      </c>
      <c r="K1011" t="s">
        <v>115</v>
      </c>
      <c r="L1011" s="20">
        <v>51712</v>
      </c>
      <c r="M1011" s="20">
        <v>51712</v>
      </c>
      <c r="N1011" t="s">
        <v>2433</v>
      </c>
      <c r="O1011">
        <v>4.7</v>
      </c>
      <c r="P1011">
        <v>1</v>
      </c>
      <c r="Q1011" s="20">
        <v>40389</v>
      </c>
      <c r="R1011" t="s">
        <v>126</v>
      </c>
      <c r="S1011" s="20">
        <v>41876</v>
      </c>
      <c r="T1011">
        <v>1</v>
      </c>
      <c r="U1011" s="20">
        <v>51712</v>
      </c>
      <c r="V1011" t="s">
        <v>126</v>
      </c>
      <c r="W1011">
        <v>0</v>
      </c>
      <c r="X1011">
        <v>0</v>
      </c>
      <c r="Y1011">
        <v>0</v>
      </c>
      <c r="Z1011" t="str">
        <f>Tableau_Lancer_la_requête_à_partir_de_dbfin01[[#This Row],[CATEG_ISSUER]]</f>
        <v>poche_obligation</v>
      </c>
      <c r="AC1011">
        <v>1010</v>
      </c>
    </row>
    <row r="1012" spans="1:29" x14ac:dyDescent="0.25">
      <c r="A1012">
        <f t="shared" si="15"/>
        <v>1011</v>
      </c>
      <c r="B1012" t="s">
        <v>2434</v>
      </c>
      <c r="C1012" t="s">
        <v>244</v>
      </c>
      <c r="D1012" t="s">
        <v>111</v>
      </c>
      <c r="E1012">
        <v>9</v>
      </c>
      <c r="F1012" t="s">
        <v>126</v>
      </c>
      <c r="G1012" t="s">
        <v>2428</v>
      </c>
      <c r="H1012" t="s">
        <v>126</v>
      </c>
      <c r="I1012" t="s">
        <v>107</v>
      </c>
      <c r="J1012" t="s">
        <v>114</v>
      </c>
      <c r="K1012" t="s">
        <v>115</v>
      </c>
      <c r="L1012" s="20">
        <v>45868</v>
      </c>
      <c r="M1012" s="20">
        <v>45868</v>
      </c>
      <c r="N1012" t="s">
        <v>2435</v>
      </c>
      <c r="O1012">
        <v>4.6500000000000004</v>
      </c>
      <c r="P1012">
        <v>1</v>
      </c>
      <c r="Q1012" s="20">
        <v>40389</v>
      </c>
      <c r="R1012" t="s">
        <v>126</v>
      </c>
      <c r="S1012" s="20">
        <v>41876</v>
      </c>
      <c r="T1012">
        <v>1</v>
      </c>
      <c r="U1012" s="20">
        <v>45868</v>
      </c>
      <c r="V1012" t="s">
        <v>126</v>
      </c>
      <c r="W1012">
        <v>0</v>
      </c>
      <c r="X1012">
        <v>0</v>
      </c>
      <c r="Y1012">
        <v>0</v>
      </c>
      <c r="Z1012" t="str">
        <f>Tableau_Lancer_la_requête_à_partir_de_dbfin01[[#This Row],[CATEG_ISSUER]]</f>
        <v>poche_obligation</v>
      </c>
      <c r="AC1012">
        <v>1011</v>
      </c>
    </row>
    <row r="1013" spans="1:29" x14ac:dyDescent="0.25">
      <c r="A1013">
        <f t="shared" si="15"/>
        <v>1012</v>
      </c>
      <c r="B1013" t="s">
        <v>2436</v>
      </c>
      <c r="C1013" t="s">
        <v>244</v>
      </c>
      <c r="D1013" t="s">
        <v>111</v>
      </c>
      <c r="E1013">
        <v>9</v>
      </c>
      <c r="F1013" t="s">
        <v>126</v>
      </c>
      <c r="G1013" t="s">
        <v>2428</v>
      </c>
      <c r="H1013" t="s">
        <v>126</v>
      </c>
      <c r="I1013" t="s">
        <v>107</v>
      </c>
      <c r="J1013" t="s">
        <v>114</v>
      </c>
      <c r="K1013" t="s">
        <v>115</v>
      </c>
      <c r="L1013" s="20">
        <v>46233</v>
      </c>
      <c r="M1013" s="20">
        <v>46233</v>
      </c>
      <c r="N1013" t="s">
        <v>2437</v>
      </c>
      <c r="O1013">
        <v>5.9</v>
      </c>
      <c r="P1013">
        <v>1</v>
      </c>
      <c r="Q1013" s="20">
        <v>40754</v>
      </c>
      <c r="R1013" t="s">
        <v>126</v>
      </c>
      <c r="S1013" s="20">
        <v>41876</v>
      </c>
      <c r="T1013">
        <v>1</v>
      </c>
      <c r="U1013" s="20">
        <v>46233</v>
      </c>
      <c r="V1013" t="s">
        <v>126</v>
      </c>
      <c r="W1013">
        <v>0</v>
      </c>
      <c r="X1013">
        <v>0</v>
      </c>
      <c r="Y1013">
        <v>0</v>
      </c>
      <c r="Z1013" t="str">
        <f>Tableau_Lancer_la_requête_à_partir_de_dbfin01[[#This Row],[CATEG_ISSUER]]</f>
        <v>poche_obligation</v>
      </c>
      <c r="AC1013">
        <v>1012</v>
      </c>
    </row>
    <row r="1014" spans="1:29" x14ac:dyDescent="0.25">
      <c r="A1014">
        <f t="shared" si="15"/>
        <v>1013</v>
      </c>
      <c r="B1014" t="s">
        <v>2438</v>
      </c>
      <c r="C1014" t="s">
        <v>244</v>
      </c>
      <c r="D1014" t="s">
        <v>111</v>
      </c>
      <c r="E1014">
        <v>9</v>
      </c>
      <c r="F1014" t="s">
        <v>126</v>
      </c>
      <c r="G1014" t="s">
        <v>2428</v>
      </c>
      <c r="H1014" t="s">
        <v>126</v>
      </c>
      <c r="I1014" t="s">
        <v>107</v>
      </c>
      <c r="J1014" t="s">
        <v>114</v>
      </c>
      <c r="K1014" t="s">
        <v>115</v>
      </c>
      <c r="L1014" s="20">
        <v>47057</v>
      </c>
      <c r="M1014" s="20">
        <v>47057</v>
      </c>
      <c r="N1014" t="s">
        <v>2439</v>
      </c>
      <c r="O1014">
        <v>5.15</v>
      </c>
      <c r="P1014">
        <v>1</v>
      </c>
      <c r="Q1014" s="20">
        <v>41578</v>
      </c>
      <c r="R1014" t="s">
        <v>126</v>
      </c>
      <c r="S1014" s="20">
        <v>41876</v>
      </c>
      <c r="T1014">
        <v>1</v>
      </c>
      <c r="U1014" s="20">
        <v>47057</v>
      </c>
      <c r="V1014" t="s">
        <v>126</v>
      </c>
      <c r="W1014">
        <v>0</v>
      </c>
      <c r="X1014">
        <v>0</v>
      </c>
      <c r="Y1014">
        <v>0</v>
      </c>
      <c r="Z1014" t="str">
        <f>Tableau_Lancer_la_requête_à_partir_de_dbfin01[[#This Row],[CATEG_ISSUER]]</f>
        <v>poche_obligation</v>
      </c>
      <c r="AC1014">
        <v>1013</v>
      </c>
    </row>
    <row r="1015" spans="1:29" x14ac:dyDescent="0.25">
      <c r="A1015">
        <f t="shared" si="15"/>
        <v>1014</v>
      </c>
      <c r="B1015" t="s">
        <v>2440</v>
      </c>
      <c r="C1015" t="s">
        <v>244</v>
      </c>
      <c r="D1015" t="s">
        <v>111</v>
      </c>
      <c r="E1015">
        <v>9</v>
      </c>
      <c r="F1015" t="s">
        <v>126</v>
      </c>
      <c r="G1015" t="s">
        <v>2428</v>
      </c>
      <c r="H1015" t="s">
        <v>126</v>
      </c>
      <c r="I1015" t="s">
        <v>107</v>
      </c>
      <c r="J1015" t="s">
        <v>114</v>
      </c>
      <c r="K1015" t="s">
        <v>115</v>
      </c>
      <c r="L1015" s="20">
        <v>52901</v>
      </c>
      <c r="M1015" s="20">
        <v>52901</v>
      </c>
      <c r="N1015" t="s">
        <v>2441</v>
      </c>
      <c r="O1015">
        <v>5.15</v>
      </c>
      <c r="P1015">
        <v>1</v>
      </c>
      <c r="Q1015" s="20">
        <v>41578</v>
      </c>
      <c r="R1015" t="s">
        <v>126</v>
      </c>
      <c r="S1015" s="20">
        <v>41876</v>
      </c>
      <c r="T1015">
        <v>1</v>
      </c>
      <c r="U1015" s="20">
        <v>52901</v>
      </c>
      <c r="V1015" t="s">
        <v>126</v>
      </c>
      <c r="W1015">
        <v>0</v>
      </c>
      <c r="X1015">
        <v>0</v>
      </c>
      <c r="Y1015">
        <v>0</v>
      </c>
      <c r="Z1015" t="str">
        <f>Tableau_Lancer_la_requête_à_partir_de_dbfin01[[#This Row],[CATEG_ISSUER]]</f>
        <v>poche_obligation</v>
      </c>
      <c r="AC1015">
        <v>1014</v>
      </c>
    </row>
    <row r="1016" spans="1:29" x14ac:dyDescent="0.25">
      <c r="A1016">
        <f t="shared" si="15"/>
        <v>1015</v>
      </c>
      <c r="B1016" t="s">
        <v>2442</v>
      </c>
      <c r="C1016" t="s">
        <v>244</v>
      </c>
      <c r="D1016" t="s">
        <v>111</v>
      </c>
      <c r="E1016">
        <v>9</v>
      </c>
      <c r="F1016" t="s">
        <v>126</v>
      </c>
      <c r="G1016" t="s">
        <v>2428</v>
      </c>
      <c r="H1016" t="s">
        <v>126</v>
      </c>
      <c r="I1016" t="s">
        <v>107</v>
      </c>
      <c r="J1016" t="s">
        <v>114</v>
      </c>
      <c r="K1016" t="s">
        <v>115</v>
      </c>
      <c r="L1016" s="20">
        <v>60206</v>
      </c>
      <c r="M1016" s="20">
        <v>60206</v>
      </c>
      <c r="N1016" t="s">
        <v>2443</v>
      </c>
      <c r="O1016">
        <v>4</v>
      </c>
      <c r="P1016">
        <v>1</v>
      </c>
      <c r="Q1016" s="20">
        <v>41943</v>
      </c>
      <c r="R1016" t="s">
        <v>126</v>
      </c>
      <c r="S1016" s="20">
        <v>41876</v>
      </c>
      <c r="T1016">
        <v>1</v>
      </c>
      <c r="U1016" s="20">
        <v>60206</v>
      </c>
      <c r="V1016" t="s">
        <v>126</v>
      </c>
      <c r="W1016">
        <v>0</v>
      </c>
      <c r="X1016">
        <v>0</v>
      </c>
      <c r="Y1016">
        <v>0</v>
      </c>
      <c r="Z1016" t="str">
        <f>Tableau_Lancer_la_requête_à_partir_de_dbfin01[[#This Row],[CATEG_ISSUER]]</f>
        <v>poche_obligation</v>
      </c>
      <c r="AC1016">
        <v>1015</v>
      </c>
    </row>
    <row r="1017" spans="1:29" x14ac:dyDescent="0.25">
      <c r="A1017">
        <f t="shared" si="15"/>
        <v>1016</v>
      </c>
      <c r="B1017" t="s">
        <v>2444</v>
      </c>
      <c r="C1017" t="s">
        <v>244</v>
      </c>
      <c r="D1017" t="s">
        <v>111</v>
      </c>
      <c r="E1017">
        <v>9</v>
      </c>
      <c r="F1017" t="s">
        <v>126</v>
      </c>
      <c r="G1017" t="s">
        <v>2428</v>
      </c>
      <c r="H1017" t="s">
        <v>126</v>
      </c>
      <c r="I1017" t="s">
        <v>107</v>
      </c>
      <c r="J1017" t="s">
        <v>114</v>
      </c>
      <c r="K1017" t="s">
        <v>115</v>
      </c>
      <c r="L1017" s="20">
        <v>45777</v>
      </c>
      <c r="M1017" s="20">
        <v>45777</v>
      </c>
      <c r="N1017" t="s">
        <v>2445</v>
      </c>
      <c r="O1017">
        <v>1.6</v>
      </c>
      <c r="P1017">
        <v>1</v>
      </c>
      <c r="Q1017" s="20">
        <v>42124</v>
      </c>
      <c r="R1017" t="s">
        <v>126</v>
      </c>
      <c r="S1017" s="20">
        <v>41876</v>
      </c>
      <c r="T1017">
        <v>1</v>
      </c>
      <c r="U1017" s="20">
        <v>45777</v>
      </c>
      <c r="V1017" t="s">
        <v>126</v>
      </c>
      <c r="W1017">
        <v>0</v>
      </c>
      <c r="X1017">
        <v>0</v>
      </c>
      <c r="Y1017">
        <v>0</v>
      </c>
      <c r="Z1017" t="str">
        <f>Tableau_Lancer_la_requête_à_partir_de_dbfin01[[#This Row],[CATEG_ISSUER]]</f>
        <v>poche_obligation</v>
      </c>
      <c r="AC1017">
        <v>1016</v>
      </c>
    </row>
    <row r="1018" spans="1:29" x14ac:dyDescent="0.25">
      <c r="A1018">
        <f t="shared" si="15"/>
        <v>1017</v>
      </c>
      <c r="B1018" t="s">
        <v>2446</v>
      </c>
      <c r="C1018" t="s">
        <v>244</v>
      </c>
      <c r="D1018" t="s">
        <v>111</v>
      </c>
      <c r="E1018">
        <v>9</v>
      </c>
      <c r="F1018" t="s">
        <v>126</v>
      </c>
      <c r="G1018" t="s">
        <v>2428</v>
      </c>
      <c r="H1018" t="s">
        <v>126</v>
      </c>
      <c r="I1018" t="s">
        <v>107</v>
      </c>
      <c r="J1018" t="s">
        <v>131</v>
      </c>
      <c r="K1018" t="s">
        <v>131</v>
      </c>
      <c r="L1018" s="20">
        <v>47149</v>
      </c>
      <c r="M1018" s="20">
        <v>47149</v>
      </c>
      <c r="N1018" t="s">
        <v>2447</v>
      </c>
      <c r="O1018">
        <v>6</v>
      </c>
      <c r="P1018">
        <v>1</v>
      </c>
      <c r="Q1018" s="20">
        <v>36556</v>
      </c>
      <c r="R1018" t="s">
        <v>126</v>
      </c>
      <c r="S1018" s="20">
        <v>41876</v>
      </c>
      <c r="T1018">
        <v>1</v>
      </c>
      <c r="U1018" s="20">
        <v>47149</v>
      </c>
      <c r="V1018" t="s">
        <v>126</v>
      </c>
      <c r="W1018">
        <v>0</v>
      </c>
      <c r="X1018">
        <v>0</v>
      </c>
      <c r="Y1018">
        <v>0</v>
      </c>
      <c r="Z1018" t="str">
        <f>Tableau_Lancer_la_requête_à_partir_de_dbfin01[[#This Row],[CATEG_ISSUER]]</f>
        <v>poche_obligation</v>
      </c>
      <c r="AC1018">
        <v>1017</v>
      </c>
    </row>
    <row r="1019" spans="1:29" x14ac:dyDescent="0.25">
      <c r="A1019">
        <f t="shared" si="15"/>
        <v>1018</v>
      </c>
      <c r="B1019" t="s">
        <v>2448</v>
      </c>
      <c r="C1019" t="s">
        <v>648</v>
      </c>
      <c r="D1019" t="s">
        <v>129</v>
      </c>
      <c r="E1019">
        <v>9</v>
      </c>
      <c r="F1019" t="s">
        <v>126</v>
      </c>
      <c r="G1019" t="s">
        <v>2449</v>
      </c>
      <c r="H1019" t="s">
        <v>126</v>
      </c>
      <c r="I1019" t="s">
        <v>107</v>
      </c>
      <c r="J1019" t="s">
        <v>131</v>
      </c>
      <c r="K1019" t="s">
        <v>131</v>
      </c>
      <c r="L1019" s="20">
        <v>42706</v>
      </c>
      <c r="M1019" s="20">
        <v>42706</v>
      </c>
      <c r="N1019" t="s">
        <v>2450</v>
      </c>
      <c r="O1019">
        <v>4.375</v>
      </c>
      <c r="P1019">
        <v>1</v>
      </c>
      <c r="Q1019" s="20">
        <v>40514</v>
      </c>
      <c r="R1019" t="s">
        <v>126</v>
      </c>
      <c r="S1019" s="20">
        <v>41876</v>
      </c>
      <c r="T1019">
        <v>1</v>
      </c>
      <c r="U1019" s="20">
        <v>42706</v>
      </c>
      <c r="V1019" t="s">
        <v>126</v>
      </c>
      <c r="W1019">
        <v>0</v>
      </c>
      <c r="X1019">
        <v>0</v>
      </c>
      <c r="Y1019">
        <v>0</v>
      </c>
      <c r="Z1019" t="str">
        <f>Tableau_Lancer_la_requête_à_partir_de_dbfin01[[#This Row],[CATEG_ISSUER]]</f>
        <v>Corporate</v>
      </c>
      <c r="AC1019">
        <v>1018</v>
      </c>
    </row>
    <row r="1020" spans="1:29" x14ac:dyDescent="0.25">
      <c r="A1020">
        <f t="shared" si="15"/>
        <v>1019</v>
      </c>
      <c r="B1020" t="s">
        <v>2451</v>
      </c>
      <c r="C1020" t="s">
        <v>648</v>
      </c>
      <c r="D1020" t="s">
        <v>129</v>
      </c>
      <c r="E1020">
        <v>9</v>
      </c>
      <c r="F1020" t="s">
        <v>126</v>
      </c>
      <c r="G1020" t="s">
        <v>2452</v>
      </c>
      <c r="H1020" t="s">
        <v>126</v>
      </c>
      <c r="I1020" t="s">
        <v>107</v>
      </c>
      <c r="J1020" t="s">
        <v>131</v>
      </c>
      <c r="K1020" t="s">
        <v>131</v>
      </c>
      <c r="L1020" s="20">
        <v>43623</v>
      </c>
      <c r="M1020" s="20">
        <v>43623</v>
      </c>
      <c r="N1020" t="s">
        <v>2453</v>
      </c>
      <c r="O1020">
        <v>2.75</v>
      </c>
      <c r="P1020">
        <v>1</v>
      </c>
      <c r="Q1020" s="20">
        <v>41432</v>
      </c>
      <c r="R1020" t="s">
        <v>126</v>
      </c>
      <c r="S1020" s="20">
        <v>41876</v>
      </c>
      <c r="T1020">
        <v>1</v>
      </c>
      <c r="U1020" s="20">
        <v>43623</v>
      </c>
      <c r="V1020" t="s">
        <v>126</v>
      </c>
      <c r="W1020">
        <v>0</v>
      </c>
      <c r="X1020">
        <v>0</v>
      </c>
      <c r="Y1020">
        <v>0</v>
      </c>
      <c r="Z1020" t="str">
        <f>Tableau_Lancer_la_requête_à_partir_de_dbfin01[[#This Row],[CATEG_ISSUER]]</f>
        <v>Corporate</v>
      </c>
      <c r="AC1020">
        <v>1019</v>
      </c>
    </row>
    <row r="1021" spans="1:29" x14ac:dyDescent="0.25">
      <c r="A1021">
        <f t="shared" si="15"/>
        <v>1020</v>
      </c>
      <c r="B1021" t="s">
        <v>2454</v>
      </c>
      <c r="C1021" t="s">
        <v>648</v>
      </c>
      <c r="D1021" t="s">
        <v>129</v>
      </c>
      <c r="E1021">
        <v>9</v>
      </c>
      <c r="F1021" t="s">
        <v>126</v>
      </c>
      <c r="G1021" t="s">
        <v>2452</v>
      </c>
      <c r="H1021" t="s">
        <v>126</v>
      </c>
      <c r="I1021" t="s">
        <v>107</v>
      </c>
      <c r="J1021" t="s">
        <v>131</v>
      </c>
      <c r="K1021" t="s">
        <v>131</v>
      </c>
      <c r="L1021" s="20">
        <v>43361</v>
      </c>
      <c r="M1021" s="20">
        <v>43361</v>
      </c>
      <c r="N1021" t="s">
        <v>2455</v>
      </c>
      <c r="O1021">
        <v>2.5</v>
      </c>
      <c r="P1021">
        <v>1</v>
      </c>
      <c r="Q1021" s="20">
        <v>41535</v>
      </c>
      <c r="R1021" t="s">
        <v>126</v>
      </c>
      <c r="S1021" s="20">
        <v>41876</v>
      </c>
      <c r="T1021">
        <v>1</v>
      </c>
      <c r="U1021" s="20">
        <v>43361</v>
      </c>
      <c r="V1021" t="s">
        <v>126</v>
      </c>
      <c r="W1021">
        <v>0</v>
      </c>
      <c r="X1021">
        <v>0</v>
      </c>
      <c r="Y1021">
        <v>0</v>
      </c>
      <c r="Z1021" t="str">
        <f>Tableau_Lancer_la_requête_à_partir_de_dbfin01[[#This Row],[CATEG_ISSUER]]</f>
        <v>Corporate</v>
      </c>
      <c r="AC1021">
        <v>1020</v>
      </c>
    </row>
    <row r="1022" spans="1:29" x14ac:dyDescent="0.25">
      <c r="A1022">
        <f t="shared" si="15"/>
        <v>1021</v>
      </c>
      <c r="B1022" t="s">
        <v>2456</v>
      </c>
      <c r="C1022" t="s">
        <v>648</v>
      </c>
      <c r="D1022" t="s">
        <v>129</v>
      </c>
      <c r="E1022">
        <v>9</v>
      </c>
      <c r="F1022" t="s">
        <v>126</v>
      </c>
      <c r="G1022" t="s">
        <v>2452</v>
      </c>
      <c r="H1022" t="s">
        <v>126</v>
      </c>
      <c r="I1022" t="s">
        <v>107</v>
      </c>
      <c r="J1022" t="s">
        <v>131</v>
      </c>
      <c r="K1022" t="s">
        <v>131</v>
      </c>
      <c r="L1022" s="20">
        <v>43059</v>
      </c>
      <c r="M1022" s="20">
        <v>43059</v>
      </c>
      <c r="N1022" t="s">
        <v>2457</v>
      </c>
      <c r="O1022">
        <v>1.75</v>
      </c>
      <c r="P1022">
        <v>1</v>
      </c>
      <c r="Q1022" s="20">
        <v>41963</v>
      </c>
      <c r="R1022" t="s">
        <v>126</v>
      </c>
      <c r="S1022" s="20">
        <v>41876</v>
      </c>
      <c r="T1022">
        <v>1</v>
      </c>
      <c r="U1022" s="20">
        <v>43059</v>
      </c>
      <c r="V1022" t="s">
        <v>126</v>
      </c>
      <c r="W1022">
        <v>0</v>
      </c>
      <c r="X1022">
        <v>0</v>
      </c>
      <c r="Y1022">
        <v>0</v>
      </c>
      <c r="Z1022" t="str">
        <f>Tableau_Lancer_la_requête_à_partir_de_dbfin01[[#This Row],[CATEG_ISSUER]]</f>
        <v>Corporate</v>
      </c>
      <c r="AC1022">
        <v>1021</v>
      </c>
    </row>
    <row r="1023" spans="1:29" x14ac:dyDescent="0.25">
      <c r="A1023">
        <f t="shared" si="15"/>
        <v>1022</v>
      </c>
      <c r="B1023" t="s">
        <v>2458</v>
      </c>
      <c r="C1023" t="s">
        <v>648</v>
      </c>
      <c r="D1023" t="s">
        <v>129</v>
      </c>
      <c r="E1023">
        <v>9</v>
      </c>
      <c r="F1023" t="s">
        <v>126</v>
      </c>
      <c r="G1023" t="s">
        <v>2452</v>
      </c>
      <c r="H1023" t="s">
        <v>126</v>
      </c>
      <c r="I1023" t="s">
        <v>107</v>
      </c>
      <c r="J1023" t="s">
        <v>131</v>
      </c>
      <c r="K1023" t="s">
        <v>131</v>
      </c>
      <c r="L1023" s="20">
        <v>43193</v>
      </c>
      <c r="M1023" s="20">
        <v>43193</v>
      </c>
      <c r="N1023" t="s">
        <v>2459</v>
      </c>
      <c r="O1023">
        <v>1.75</v>
      </c>
      <c r="P1023">
        <v>1</v>
      </c>
      <c r="Q1023" s="20">
        <v>42097</v>
      </c>
      <c r="R1023" t="s">
        <v>126</v>
      </c>
      <c r="S1023" s="20">
        <v>41876</v>
      </c>
      <c r="T1023">
        <v>1</v>
      </c>
      <c r="U1023" s="20">
        <v>43193</v>
      </c>
      <c r="V1023" t="s">
        <v>126</v>
      </c>
      <c r="W1023">
        <v>0</v>
      </c>
      <c r="X1023">
        <v>0</v>
      </c>
      <c r="Y1023">
        <v>0</v>
      </c>
      <c r="Z1023" t="str">
        <f>Tableau_Lancer_la_requête_à_partir_de_dbfin01[[#This Row],[CATEG_ISSUER]]</f>
        <v>Corporate</v>
      </c>
      <c r="AC1023">
        <v>1022</v>
      </c>
    </row>
    <row r="1024" spans="1:29" x14ac:dyDescent="0.25">
      <c r="A1024">
        <f t="shared" si="15"/>
        <v>1023</v>
      </c>
      <c r="B1024" t="s">
        <v>2460</v>
      </c>
      <c r="C1024" t="s">
        <v>648</v>
      </c>
      <c r="D1024" t="s">
        <v>160</v>
      </c>
      <c r="E1024">
        <v>6</v>
      </c>
      <c r="F1024" t="s">
        <v>126</v>
      </c>
      <c r="G1024" t="s">
        <v>746</v>
      </c>
      <c r="H1024" t="s">
        <v>126</v>
      </c>
      <c r="I1024" t="s">
        <v>107</v>
      </c>
      <c r="J1024" t="s">
        <v>131</v>
      </c>
      <c r="K1024" t="s">
        <v>131</v>
      </c>
      <c r="L1024" s="20">
        <v>43115</v>
      </c>
      <c r="M1024" s="20">
        <v>43115</v>
      </c>
      <c r="N1024" t="s">
        <v>2461</v>
      </c>
      <c r="O1024">
        <v>1.75</v>
      </c>
      <c r="P1024">
        <v>1</v>
      </c>
      <c r="Q1024" s="20">
        <v>41654</v>
      </c>
      <c r="R1024" t="s">
        <v>126</v>
      </c>
      <c r="S1024" s="20">
        <v>41876</v>
      </c>
      <c r="T1024">
        <v>1</v>
      </c>
      <c r="U1024" s="20">
        <v>43115</v>
      </c>
      <c r="V1024" t="s">
        <v>126</v>
      </c>
      <c r="W1024">
        <v>0</v>
      </c>
      <c r="X1024">
        <v>0</v>
      </c>
      <c r="Y1024">
        <v>0</v>
      </c>
      <c r="Z1024" t="str">
        <f>Tableau_Lancer_la_requête_à_partir_de_dbfin01[[#This Row],[CATEG_ISSUER]]</f>
        <v>Finance</v>
      </c>
      <c r="AC1024">
        <v>1023</v>
      </c>
    </row>
    <row r="1025" spans="1:29" x14ac:dyDescent="0.25">
      <c r="A1025">
        <f t="shared" si="15"/>
        <v>1024</v>
      </c>
      <c r="B1025" t="s">
        <v>2462</v>
      </c>
      <c r="C1025" t="s">
        <v>648</v>
      </c>
      <c r="D1025" t="s">
        <v>160</v>
      </c>
      <c r="E1025">
        <v>6</v>
      </c>
      <c r="F1025" t="s">
        <v>126</v>
      </c>
      <c r="G1025" t="s">
        <v>746</v>
      </c>
      <c r="H1025" t="s">
        <v>126</v>
      </c>
      <c r="I1025" t="s">
        <v>107</v>
      </c>
      <c r="J1025" t="s">
        <v>131</v>
      </c>
      <c r="K1025" t="s">
        <v>131</v>
      </c>
      <c r="L1025" s="20">
        <v>43843</v>
      </c>
      <c r="M1025" s="20">
        <v>43843</v>
      </c>
      <c r="N1025" t="s">
        <v>2463</v>
      </c>
      <c r="O1025">
        <v>0.875</v>
      </c>
      <c r="P1025">
        <v>1</v>
      </c>
      <c r="Q1025" s="20">
        <v>42382</v>
      </c>
      <c r="R1025" t="s">
        <v>126</v>
      </c>
      <c r="S1025" s="20">
        <v>41876</v>
      </c>
      <c r="T1025">
        <v>1</v>
      </c>
      <c r="U1025" s="20">
        <v>43843</v>
      </c>
      <c r="V1025" t="s">
        <v>126</v>
      </c>
      <c r="W1025">
        <v>0</v>
      </c>
      <c r="X1025">
        <v>0</v>
      </c>
      <c r="Y1025">
        <v>0</v>
      </c>
      <c r="Z1025" t="str">
        <f>Tableau_Lancer_la_requête_à_partir_de_dbfin01[[#This Row],[CATEG_ISSUER]]</f>
        <v>Finance</v>
      </c>
      <c r="AC1025">
        <v>1024</v>
      </c>
    </row>
    <row r="1026" spans="1:29" x14ac:dyDescent="0.25">
      <c r="A1026">
        <f t="shared" ref="A1026:A1089" si="16">AC1026</f>
        <v>1025</v>
      </c>
      <c r="B1026" t="s">
        <v>2464</v>
      </c>
      <c r="C1026" t="s">
        <v>1154</v>
      </c>
      <c r="D1026" t="s">
        <v>129</v>
      </c>
      <c r="E1026">
        <v>6</v>
      </c>
      <c r="F1026" t="s">
        <v>126</v>
      </c>
      <c r="G1026" t="s">
        <v>2465</v>
      </c>
      <c r="H1026" t="s">
        <v>126</v>
      </c>
      <c r="I1026" t="s">
        <v>107</v>
      </c>
      <c r="J1026" t="s">
        <v>131</v>
      </c>
      <c r="K1026" t="s">
        <v>131</v>
      </c>
      <c r="L1026" s="20">
        <v>43550</v>
      </c>
      <c r="M1026" s="20">
        <v>43550</v>
      </c>
      <c r="N1026" t="s">
        <v>2466</v>
      </c>
      <c r="O1026">
        <v>2.625</v>
      </c>
      <c r="P1026">
        <v>1</v>
      </c>
      <c r="Q1026" s="20">
        <v>41359</v>
      </c>
      <c r="R1026" t="s">
        <v>126</v>
      </c>
      <c r="S1026" s="20">
        <v>41876</v>
      </c>
      <c r="T1026">
        <v>1</v>
      </c>
      <c r="U1026" s="20">
        <v>43550</v>
      </c>
      <c r="V1026" t="s">
        <v>126</v>
      </c>
      <c r="W1026">
        <v>0</v>
      </c>
      <c r="X1026">
        <v>0</v>
      </c>
      <c r="Y1026">
        <v>0</v>
      </c>
      <c r="Z1026" t="str">
        <f>Tableau_Lancer_la_requête_à_partir_de_dbfin01[[#This Row],[CATEG_ISSUER]]</f>
        <v>Corporate</v>
      </c>
      <c r="AC1026">
        <v>1025</v>
      </c>
    </row>
    <row r="1027" spans="1:29" x14ac:dyDescent="0.25">
      <c r="A1027">
        <f t="shared" si="16"/>
        <v>1026</v>
      </c>
      <c r="B1027" t="s">
        <v>2467</v>
      </c>
      <c r="C1027" t="s">
        <v>244</v>
      </c>
      <c r="D1027" t="s">
        <v>129</v>
      </c>
      <c r="E1027">
        <v>9</v>
      </c>
      <c r="F1027" t="s">
        <v>126</v>
      </c>
      <c r="G1027" t="s">
        <v>245</v>
      </c>
      <c r="H1027" t="s">
        <v>126</v>
      </c>
      <c r="I1027" t="s">
        <v>107</v>
      </c>
      <c r="J1027" t="s">
        <v>131</v>
      </c>
      <c r="K1027" t="s">
        <v>131</v>
      </c>
      <c r="L1027" s="20">
        <v>42898</v>
      </c>
      <c r="M1027" s="20">
        <v>42898</v>
      </c>
      <c r="N1027" t="s">
        <v>2468</v>
      </c>
      <c r="O1027">
        <v>5.125</v>
      </c>
      <c r="P1027">
        <v>1</v>
      </c>
      <c r="Q1027" s="20">
        <v>39611</v>
      </c>
      <c r="R1027" t="s">
        <v>126</v>
      </c>
      <c r="S1027" s="20">
        <v>41876</v>
      </c>
      <c r="T1027">
        <v>1</v>
      </c>
      <c r="U1027" s="20">
        <v>42898</v>
      </c>
      <c r="V1027" t="s">
        <v>126</v>
      </c>
      <c r="W1027">
        <v>0</v>
      </c>
      <c r="X1027">
        <v>0</v>
      </c>
      <c r="Y1027">
        <v>0</v>
      </c>
      <c r="Z1027" t="str">
        <f>Tableau_Lancer_la_requête_à_partir_de_dbfin01[[#This Row],[CATEG_ISSUER]]</f>
        <v>Corporate</v>
      </c>
      <c r="AC1027">
        <v>1026</v>
      </c>
    </row>
    <row r="1028" spans="1:29" x14ac:dyDescent="0.25">
      <c r="A1028">
        <f t="shared" si="16"/>
        <v>1027</v>
      </c>
      <c r="B1028" t="s">
        <v>2469</v>
      </c>
      <c r="C1028" t="s">
        <v>244</v>
      </c>
      <c r="D1028" t="s">
        <v>129</v>
      </c>
      <c r="E1028">
        <v>9</v>
      </c>
      <c r="F1028" t="s">
        <v>126</v>
      </c>
      <c r="G1028" t="s">
        <v>245</v>
      </c>
      <c r="H1028" t="s">
        <v>126</v>
      </c>
      <c r="I1028" t="s">
        <v>107</v>
      </c>
      <c r="J1028" t="s">
        <v>131</v>
      </c>
      <c r="K1028" t="s">
        <v>131</v>
      </c>
      <c r="L1028" s="20">
        <v>42657</v>
      </c>
      <c r="M1028" s="20">
        <v>42657</v>
      </c>
      <c r="N1028" t="s">
        <v>2470</v>
      </c>
      <c r="O1028">
        <v>4.625</v>
      </c>
      <c r="P1028">
        <v>1</v>
      </c>
      <c r="Q1028" s="20">
        <v>40465</v>
      </c>
      <c r="R1028" t="s">
        <v>126</v>
      </c>
      <c r="S1028" s="20">
        <v>41876</v>
      </c>
      <c r="T1028">
        <v>1</v>
      </c>
      <c r="U1028" s="20">
        <v>42657</v>
      </c>
      <c r="V1028" t="s">
        <v>126</v>
      </c>
      <c r="W1028">
        <v>0</v>
      </c>
      <c r="X1028">
        <v>0</v>
      </c>
      <c r="Y1028">
        <v>0</v>
      </c>
      <c r="Z1028" t="str">
        <f>Tableau_Lancer_la_requête_à_partir_de_dbfin01[[#This Row],[CATEG_ISSUER]]</f>
        <v>Corporate</v>
      </c>
      <c r="AC1028">
        <v>1027</v>
      </c>
    </row>
    <row r="1029" spans="1:29" x14ac:dyDescent="0.25">
      <c r="A1029">
        <f t="shared" si="16"/>
        <v>1028</v>
      </c>
      <c r="B1029" t="s">
        <v>2471</v>
      </c>
      <c r="C1029" t="s">
        <v>157</v>
      </c>
      <c r="D1029" t="s">
        <v>129</v>
      </c>
      <c r="E1029">
        <v>6</v>
      </c>
      <c r="F1029" t="s">
        <v>126</v>
      </c>
      <c r="G1029" t="s">
        <v>2472</v>
      </c>
      <c r="H1029" t="s">
        <v>126</v>
      </c>
      <c r="I1029" t="s">
        <v>107</v>
      </c>
      <c r="J1029" t="s">
        <v>131</v>
      </c>
      <c r="K1029" t="s">
        <v>131</v>
      </c>
      <c r="L1029" s="20">
        <v>42765</v>
      </c>
      <c r="M1029" s="20">
        <v>42765</v>
      </c>
      <c r="N1029" t="s">
        <v>2473</v>
      </c>
      <c r="O1029">
        <v>8.625</v>
      </c>
      <c r="P1029">
        <v>1</v>
      </c>
      <c r="Q1029" s="20">
        <v>40208</v>
      </c>
      <c r="R1029" t="s">
        <v>126</v>
      </c>
      <c r="S1029" s="20">
        <v>41876</v>
      </c>
      <c r="T1029">
        <v>1</v>
      </c>
      <c r="U1029" s="20">
        <v>42765</v>
      </c>
      <c r="V1029" t="s">
        <v>126</v>
      </c>
      <c r="W1029">
        <v>0</v>
      </c>
      <c r="X1029">
        <v>0</v>
      </c>
      <c r="Y1029">
        <v>0</v>
      </c>
      <c r="Z1029" t="str">
        <f>Tableau_Lancer_la_requête_à_partir_de_dbfin01[[#This Row],[CATEG_ISSUER]]</f>
        <v>Corporate</v>
      </c>
      <c r="AC1029">
        <v>1028</v>
      </c>
    </row>
    <row r="1030" spans="1:29" x14ac:dyDescent="0.25">
      <c r="A1030">
        <f t="shared" si="16"/>
        <v>1029</v>
      </c>
      <c r="B1030" t="s">
        <v>2474</v>
      </c>
      <c r="C1030" t="s">
        <v>157</v>
      </c>
      <c r="D1030" t="s">
        <v>129</v>
      </c>
      <c r="E1030">
        <v>6</v>
      </c>
      <c r="F1030" t="s">
        <v>126</v>
      </c>
      <c r="G1030" t="s">
        <v>2472</v>
      </c>
      <c r="H1030" t="s">
        <v>126</v>
      </c>
      <c r="I1030" t="s">
        <v>107</v>
      </c>
      <c r="J1030" t="s">
        <v>131</v>
      </c>
      <c r="K1030" t="s">
        <v>131</v>
      </c>
      <c r="L1030" s="20">
        <v>43216</v>
      </c>
      <c r="M1030" s="20">
        <v>43216</v>
      </c>
      <c r="N1030" t="s">
        <v>2475</v>
      </c>
      <c r="O1030">
        <v>4</v>
      </c>
      <c r="P1030">
        <v>1</v>
      </c>
      <c r="Q1030" s="20">
        <v>40659</v>
      </c>
      <c r="R1030" t="s">
        <v>126</v>
      </c>
      <c r="S1030" s="20">
        <v>41876</v>
      </c>
      <c r="T1030">
        <v>1</v>
      </c>
      <c r="U1030" s="20">
        <v>43216</v>
      </c>
      <c r="V1030" t="s">
        <v>126</v>
      </c>
      <c r="W1030">
        <v>0</v>
      </c>
      <c r="X1030">
        <v>0</v>
      </c>
      <c r="Y1030">
        <v>0</v>
      </c>
      <c r="Z1030" t="str">
        <f>Tableau_Lancer_la_requête_à_partir_de_dbfin01[[#This Row],[CATEG_ISSUER]]</f>
        <v>Corporate</v>
      </c>
      <c r="AC1030">
        <v>1029</v>
      </c>
    </row>
    <row r="1031" spans="1:29" x14ac:dyDescent="0.25">
      <c r="A1031">
        <f t="shared" si="16"/>
        <v>1030</v>
      </c>
      <c r="B1031" t="s">
        <v>2476</v>
      </c>
      <c r="C1031" t="s">
        <v>157</v>
      </c>
      <c r="D1031" t="s">
        <v>129</v>
      </c>
      <c r="E1031">
        <v>6</v>
      </c>
      <c r="F1031" t="s">
        <v>126</v>
      </c>
      <c r="G1031" t="s">
        <v>2472</v>
      </c>
      <c r="H1031" t="s">
        <v>126</v>
      </c>
      <c r="I1031" t="s">
        <v>107</v>
      </c>
      <c r="J1031" t="s">
        <v>131</v>
      </c>
      <c r="K1031" t="s">
        <v>131</v>
      </c>
      <c r="L1031" s="20">
        <v>42818</v>
      </c>
      <c r="M1031" s="20">
        <v>42818</v>
      </c>
      <c r="N1031" t="s">
        <v>2477</v>
      </c>
      <c r="O1031">
        <v>1.25</v>
      </c>
      <c r="P1031">
        <v>1</v>
      </c>
      <c r="Q1031" s="20">
        <v>41357</v>
      </c>
      <c r="R1031" t="s">
        <v>126</v>
      </c>
      <c r="S1031" s="20">
        <v>41876</v>
      </c>
      <c r="T1031">
        <v>1</v>
      </c>
      <c r="U1031" s="20">
        <v>42818</v>
      </c>
      <c r="V1031" t="s">
        <v>126</v>
      </c>
      <c r="W1031">
        <v>0</v>
      </c>
      <c r="X1031">
        <v>0</v>
      </c>
      <c r="Y1031">
        <v>0</v>
      </c>
      <c r="Z1031" t="str">
        <f>Tableau_Lancer_la_requête_à_partir_de_dbfin01[[#This Row],[CATEG_ISSUER]]</f>
        <v>Corporate</v>
      </c>
      <c r="AC1031">
        <v>1030</v>
      </c>
    </row>
    <row r="1032" spans="1:29" x14ac:dyDescent="0.25">
      <c r="A1032">
        <f t="shared" si="16"/>
        <v>1031</v>
      </c>
      <c r="B1032" t="s">
        <v>2478</v>
      </c>
      <c r="C1032" t="s">
        <v>157</v>
      </c>
      <c r="D1032" t="s">
        <v>129</v>
      </c>
      <c r="E1032">
        <v>6</v>
      </c>
      <c r="F1032" t="s">
        <v>126</v>
      </c>
      <c r="G1032" t="s">
        <v>2472</v>
      </c>
      <c r="H1032" t="s">
        <v>126</v>
      </c>
      <c r="I1032" t="s">
        <v>107</v>
      </c>
      <c r="J1032" t="s">
        <v>131</v>
      </c>
      <c r="K1032" t="s">
        <v>131</v>
      </c>
      <c r="L1032" s="20">
        <v>43815</v>
      </c>
      <c r="M1032" s="20">
        <v>43815</v>
      </c>
      <c r="N1032" t="s">
        <v>2479</v>
      </c>
      <c r="O1032">
        <v>2</v>
      </c>
      <c r="P1032">
        <v>1</v>
      </c>
      <c r="Q1032" s="20">
        <v>41259</v>
      </c>
      <c r="R1032" t="s">
        <v>126</v>
      </c>
      <c r="S1032" s="20">
        <v>41876</v>
      </c>
      <c r="T1032">
        <v>1</v>
      </c>
      <c r="U1032" s="20">
        <v>43815</v>
      </c>
      <c r="V1032" t="s">
        <v>126</v>
      </c>
      <c r="W1032">
        <v>0</v>
      </c>
      <c r="X1032">
        <v>0</v>
      </c>
      <c r="Y1032">
        <v>0</v>
      </c>
      <c r="Z1032" t="str">
        <f>Tableau_Lancer_la_requête_à_partir_de_dbfin01[[#This Row],[CATEG_ISSUER]]</f>
        <v>Corporate</v>
      </c>
      <c r="AC1032">
        <v>1031</v>
      </c>
    </row>
    <row r="1033" spans="1:29" x14ac:dyDescent="0.25">
      <c r="A1033">
        <f t="shared" si="16"/>
        <v>1032</v>
      </c>
      <c r="B1033" t="s">
        <v>2480</v>
      </c>
      <c r="C1033" t="s">
        <v>110</v>
      </c>
      <c r="D1033" t="s">
        <v>129</v>
      </c>
      <c r="E1033">
        <v>5</v>
      </c>
      <c r="F1033" t="s">
        <v>126</v>
      </c>
      <c r="G1033" t="s">
        <v>288</v>
      </c>
      <c r="H1033" t="s">
        <v>126</v>
      </c>
      <c r="I1033" t="s">
        <v>107</v>
      </c>
      <c r="J1033" t="s">
        <v>131</v>
      </c>
      <c r="K1033" t="s">
        <v>131</v>
      </c>
      <c r="L1033" s="20">
        <v>43196</v>
      </c>
      <c r="M1033" s="20">
        <v>43196</v>
      </c>
      <c r="N1033" t="s">
        <v>2481</v>
      </c>
      <c r="O1033">
        <v>4</v>
      </c>
      <c r="P1033">
        <v>1</v>
      </c>
      <c r="Q1033" s="20">
        <v>41005</v>
      </c>
      <c r="R1033" t="s">
        <v>126</v>
      </c>
      <c r="S1033" s="20">
        <v>41876</v>
      </c>
      <c r="T1033">
        <v>1</v>
      </c>
      <c r="U1033" s="20">
        <v>43196</v>
      </c>
      <c r="V1033" t="s">
        <v>126</v>
      </c>
      <c r="W1033">
        <v>0</v>
      </c>
      <c r="X1033">
        <v>0</v>
      </c>
      <c r="Y1033">
        <v>0</v>
      </c>
      <c r="Z1033" t="str">
        <f>Tableau_Lancer_la_requête_à_partir_de_dbfin01[[#This Row],[CATEG_ISSUER]]</f>
        <v>Corporate</v>
      </c>
      <c r="AC1033">
        <v>1032</v>
      </c>
    </row>
    <row r="1034" spans="1:29" x14ac:dyDescent="0.25">
      <c r="A1034">
        <f t="shared" si="16"/>
        <v>1033</v>
      </c>
      <c r="B1034" t="s">
        <v>2482</v>
      </c>
      <c r="C1034" t="s">
        <v>128</v>
      </c>
      <c r="D1034" t="s">
        <v>129</v>
      </c>
      <c r="E1034">
        <v>9</v>
      </c>
      <c r="F1034" t="s">
        <v>126</v>
      </c>
      <c r="G1034" t="s">
        <v>2483</v>
      </c>
      <c r="H1034" t="s">
        <v>126</v>
      </c>
      <c r="I1034" t="s">
        <v>107</v>
      </c>
      <c r="J1034" t="s">
        <v>131</v>
      </c>
      <c r="K1034" t="s">
        <v>131</v>
      </c>
      <c r="L1034" s="20">
        <v>42761</v>
      </c>
      <c r="M1034" s="20">
        <v>42761</v>
      </c>
      <c r="N1034" t="s">
        <v>2484</v>
      </c>
      <c r="O1034">
        <v>1.125</v>
      </c>
      <c r="P1034">
        <v>1</v>
      </c>
      <c r="Q1034" s="20">
        <v>42030</v>
      </c>
      <c r="R1034" t="s">
        <v>126</v>
      </c>
      <c r="S1034" s="20">
        <v>41876</v>
      </c>
      <c r="T1034">
        <v>1</v>
      </c>
      <c r="U1034" s="20">
        <v>42761</v>
      </c>
      <c r="V1034" t="s">
        <v>126</v>
      </c>
      <c r="W1034">
        <v>0</v>
      </c>
      <c r="X1034">
        <v>0</v>
      </c>
      <c r="Y1034">
        <v>0</v>
      </c>
      <c r="Z1034" t="str">
        <f>Tableau_Lancer_la_requête_à_partir_de_dbfin01[[#This Row],[CATEG_ISSUER]]</f>
        <v>Corporate</v>
      </c>
      <c r="AC1034">
        <v>1033</v>
      </c>
    </row>
    <row r="1035" spans="1:29" x14ac:dyDescent="0.25">
      <c r="A1035">
        <f t="shared" si="16"/>
        <v>1034</v>
      </c>
      <c r="B1035" t="s">
        <v>2485</v>
      </c>
      <c r="C1035" t="s">
        <v>122</v>
      </c>
      <c r="D1035" t="s">
        <v>129</v>
      </c>
      <c r="E1035">
        <v>10</v>
      </c>
      <c r="F1035" t="s">
        <v>126</v>
      </c>
      <c r="G1035" t="s">
        <v>2486</v>
      </c>
      <c r="H1035" t="s">
        <v>126</v>
      </c>
      <c r="I1035" t="s">
        <v>107</v>
      </c>
      <c r="J1035" t="s">
        <v>131</v>
      </c>
      <c r="K1035" t="s">
        <v>131</v>
      </c>
      <c r="L1035" s="20">
        <v>42788</v>
      </c>
      <c r="M1035" s="20">
        <v>42788</v>
      </c>
      <c r="N1035" t="s">
        <v>2487</v>
      </c>
      <c r="O1035">
        <v>4.25</v>
      </c>
      <c r="P1035">
        <v>1</v>
      </c>
      <c r="Q1035" s="20">
        <v>40596</v>
      </c>
      <c r="R1035" t="s">
        <v>126</v>
      </c>
      <c r="S1035" s="20">
        <v>41876</v>
      </c>
      <c r="T1035">
        <v>1</v>
      </c>
      <c r="U1035" s="20">
        <v>42788</v>
      </c>
      <c r="V1035" t="s">
        <v>126</v>
      </c>
      <c r="W1035">
        <v>0</v>
      </c>
      <c r="X1035">
        <v>0</v>
      </c>
      <c r="Y1035">
        <v>0</v>
      </c>
      <c r="Z1035" t="str">
        <f>Tableau_Lancer_la_requête_à_partir_de_dbfin01[[#This Row],[CATEG_ISSUER]]</f>
        <v>Corporate</v>
      </c>
      <c r="AC1035">
        <v>1034</v>
      </c>
    </row>
    <row r="1036" spans="1:29" x14ac:dyDescent="0.25">
      <c r="A1036">
        <f t="shared" si="16"/>
        <v>1035</v>
      </c>
      <c r="B1036" t="s">
        <v>2488</v>
      </c>
      <c r="C1036" t="s">
        <v>122</v>
      </c>
      <c r="D1036" t="s">
        <v>129</v>
      </c>
      <c r="E1036">
        <v>10</v>
      </c>
      <c r="F1036" t="s">
        <v>126</v>
      </c>
      <c r="G1036" t="s">
        <v>2486</v>
      </c>
      <c r="H1036" t="s">
        <v>126</v>
      </c>
      <c r="I1036" t="s">
        <v>107</v>
      </c>
      <c r="J1036" t="s">
        <v>131</v>
      </c>
      <c r="K1036" t="s">
        <v>131</v>
      </c>
      <c r="L1036" s="20">
        <v>43525</v>
      </c>
      <c r="M1036" s="20">
        <v>43525</v>
      </c>
      <c r="N1036" t="s">
        <v>2489</v>
      </c>
      <c r="O1036">
        <v>3.375</v>
      </c>
      <c r="P1036">
        <v>1</v>
      </c>
      <c r="Q1036" s="20">
        <v>41334</v>
      </c>
      <c r="R1036" t="s">
        <v>126</v>
      </c>
      <c r="S1036" s="20">
        <v>41876</v>
      </c>
      <c r="T1036">
        <v>1</v>
      </c>
      <c r="U1036" s="20">
        <v>43525</v>
      </c>
      <c r="V1036" t="s">
        <v>126</v>
      </c>
      <c r="W1036">
        <v>0</v>
      </c>
      <c r="X1036">
        <v>0</v>
      </c>
      <c r="Y1036">
        <v>0</v>
      </c>
      <c r="Z1036" t="str">
        <f>Tableau_Lancer_la_requête_à_partir_de_dbfin01[[#This Row],[CATEG_ISSUER]]</f>
        <v>Corporate</v>
      </c>
      <c r="AC1036">
        <v>1035</v>
      </c>
    </row>
    <row r="1037" spans="1:29" x14ac:dyDescent="0.25">
      <c r="A1037">
        <f t="shared" si="16"/>
        <v>1036</v>
      </c>
      <c r="B1037" t="s">
        <v>2490</v>
      </c>
      <c r="C1037" t="s">
        <v>122</v>
      </c>
      <c r="D1037" t="s">
        <v>129</v>
      </c>
      <c r="E1037">
        <v>10</v>
      </c>
      <c r="F1037" t="s">
        <v>126</v>
      </c>
      <c r="G1037" t="s">
        <v>2486</v>
      </c>
      <c r="H1037" t="s">
        <v>126</v>
      </c>
      <c r="I1037" t="s">
        <v>107</v>
      </c>
      <c r="J1037" t="s">
        <v>131</v>
      </c>
      <c r="K1037" t="s">
        <v>131</v>
      </c>
      <c r="L1037" s="20">
        <v>43231</v>
      </c>
      <c r="M1037" s="20">
        <v>43231</v>
      </c>
      <c r="N1037" t="s">
        <v>2491</v>
      </c>
      <c r="O1037">
        <v>2.25</v>
      </c>
      <c r="P1037">
        <v>1</v>
      </c>
      <c r="Q1037" s="20">
        <v>41405</v>
      </c>
      <c r="R1037" t="s">
        <v>126</v>
      </c>
      <c r="S1037" s="20">
        <v>41876</v>
      </c>
      <c r="T1037">
        <v>1</v>
      </c>
      <c r="U1037" s="20">
        <v>43231</v>
      </c>
      <c r="V1037" t="s">
        <v>126</v>
      </c>
      <c r="W1037">
        <v>0</v>
      </c>
      <c r="X1037">
        <v>0</v>
      </c>
      <c r="Y1037">
        <v>0</v>
      </c>
      <c r="Z1037" t="str">
        <f>Tableau_Lancer_la_requête_à_partir_de_dbfin01[[#This Row],[CATEG_ISSUER]]</f>
        <v>Corporate</v>
      </c>
      <c r="AC1037">
        <v>1036</v>
      </c>
    </row>
    <row r="1038" spans="1:29" x14ac:dyDescent="0.25">
      <c r="A1038">
        <f t="shared" si="16"/>
        <v>1037</v>
      </c>
      <c r="B1038" t="s">
        <v>2492</v>
      </c>
      <c r="C1038" t="s">
        <v>110</v>
      </c>
      <c r="D1038" t="s">
        <v>160</v>
      </c>
      <c r="E1038">
        <v>9</v>
      </c>
      <c r="F1038" t="s">
        <v>126</v>
      </c>
      <c r="G1038" t="s">
        <v>2493</v>
      </c>
      <c r="H1038" t="s">
        <v>126</v>
      </c>
      <c r="I1038" t="s">
        <v>107</v>
      </c>
      <c r="J1038" t="s">
        <v>131</v>
      </c>
      <c r="K1038" t="s">
        <v>131</v>
      </c>
      <c r="L1038" s="20">
        <v>43550</v>
      </c>
      <c r="M1038" s="20">
        <v>43550</v>
      </c>
      <c r="N1038" t="s">
        <v>2494</v>
      </c>
      <c r="O1038">
        <v>4.125</v>
      </c>
      <c r="P1038">
        <v>1</v>
      </c>
      <c r="Q1038" s="20">
        <v>41359</v>
      </c>
      <c r="R1038" t="s">
        <v>126</v>
      </c>
      <c r="S1038" s="20">
        <v>41876</v>
      </c>
      <c r="T1038">
        <v>1</v>
      </c>
      <c r="U1038" s="20">
        <v>43550</v>
      </c>
      <c r="V1038" t="s">
        <v>126</v>
      </c>
      <c r="W1038">
        <v>0</v>
      </c>
      <c r="X1038">
        <v>0</v>
      </c>
      <c r="Y1038">
        <v>0</v>
      </c>
      <c r="Z1038" t="str">
        <f>Tableau_Lancer_la_requête_à_partir_de_dbfin01[[#This Row],[CATEG_ISSUER]]</f>
        <v>Finance</v>
      </c>
      <c r="AC1038">
        <v>1037</v>
      </c>
    </row>
    <row r="1039" spans="1:29" x14ac:dyDescent="0.25">
      <c r="A1039">
        <f t="shared" si="16"/>
        <v>1038</v>
      </c>
      <c r="B1039" t="s">
        <v>2495</v>
      </c>
      <c r="C1039" t="s">
        <v>128</v>
      </c>
      <c r="D1039" t="s">
        <v>160</v>
      </c>
      <c r="E1039">
        <v>4</v>
      </c>
      <c r="F1039" t="s">
        <v>126</v>
      </c>
      <c r="G1039" t="s">
        <v>2496</v>
      </c>
      <c r="H1039" t="s">
        <v>126</v>
      </c>
      <c r="I1039" t="s">
        <v>107</v>
      </c>
      <c r="J1039" t="s">
        <v>131</v>
      </c>
      <c r="K1039" t="s">
        <v>131</v>
      </c>
      <c r="L1039" s="20">
        <v>42871</v>
      </c>
      <c r="M1039" s="20">
        <v>42871</v>
      </c>
      <c r="N1039" t="s">
        <v>2497</v>
      </c>
      <c r="O1039">
        <v>4.625</v>
      </c>
      <c r="P1039">
        <v>1</v>
      </c>
      <c r="Q1039" s="20">
        <v>39584</v>
      </c>
      <c r="R1039" t="s">
        <v>126</v>
      </c>
      <c r="S1039" s="20">
        <v>41876</v>
      </c>
      <c r="T1039">
        <v>1</v>
      </c>
      <c r="U1039" s="20">
        <v>42871</v>
      </c>
      <c r="V1039" t="s">
        <v>126</v>
      </c>
      <c r="W1039">
        <v>0</v>
      </c>
      <c r="X1039">
        <v>0</v>
      </c>
      <c r="Y1039">
        <v>0</v>
      </c>
      <c r="Z1039" t="str">
        <f>Tableau_Lancer_la_requête_à_partir_de_dbfin01[[#This Row],[CATEG_ISSUER]]</f>
        <v>Finance</v>
      </c>
      <c r="AC1039">
        <v>1038</v>
      </c>
    </row>
    <row r="1040" spans="1:29" x14ac:dyDescent="0.25">
      <c r="A1040">
        <f t="shared" si="16"/>
        <v>1039</v>
      </c>
      <c r="B1040" t="s">
        <v>2498</v>
      </c>
      <c r="C1040" t="s">
        <v>128</v>
      </c>
      <c r="D1040" t="s">
        <v>160</v>
      </c>
      <c r="E1040">
        <v>4</v>
      </c>
      <c r="F1040" t="s">
        <v>126</v>
      </c>
      <c r="G1040" t="s">
        <v>2496</v>
      </c>
      <c r="H1040" t="s">
        <v>126</v>
      </c>
      <c r="I1040" t="s">
        <v>107</v>
      </c>
      <c r="J1040" t="s">
        <v>131</v>
      </c>
      <c r="K1040" t="s">
        <v>131</v>
      </c>
      <c r="L1040" s="20">
        <v>43738</v>
      </c>
      <c r="M1040" s="20">
        <v>43738</v>
      </c>
      <c r="N1040" t="s">
        <v>2499</v>
      </c>
      <c r="O1040">
        <v>2.375</v>
      </c>
      <c r="P1040">
        <v>1</v>
      </c>
      <c r="Q1040" s="20">
        <v>41547</v>
      </c>
      <c r="R1040" t="s">
        <v>126</v>
      </c>
      <c r="S1040" s="20">
        <v>41876</v>
      </c>
      <c r="T1040">
        <v>1</v>
      </c>
      <c r="U1040" s="20">
        <v>43738</v>
      </c>
      <c r="V1040" t="s">
        <v>126</v>
      </c>
      <c r="W1040">
        <v>0</v>
      </c>
      <c r="X1040">
        <v>0</v>
      </c>
      <c r="Y1040">
        <v>0</v>
      </c>
      <c r="Z1040" t="str">
        <f>Tableau_Lancer_la_requête_à_partir_de_dbfin01[[#This Row],[CATEG_ISSUER]]</f>
        <v>Finance</v>
      </c>
      <c r="AC1040">
        <v>1039</v>
      </c>
    </row>
    <row r="1041" spans="1:29" x14ac:dyDescent="0.25">
      <c r="A1041">
        <f t="shared" si="16"/>
        <v>1040</v>
      </c>
      <c r="B1041" t="s">
        <v>2500</v>
      </c>
      <c r="C1041" t="s">
        <v>807</v>
      </c>
      <c r="D1041" t="s">
        <v>129</v>
      </c>
      <c r="E1041">
        <v>9</v>
      </c>
      <c r="F1041" t="s">
        <v>126</v>
      </c>
      <c r="G1041" t="s">
        <v>2501</v>
      </c>
      <c r="H1041" t="s">
        <v>126</v>
      </c>
      <c r="I1041" t="s">
        <v>107</v>
      </c>
      <c r="J1041" t="s">
        <v>131</v>
      </c>
      <c r="K1041" t="s">
        <v>131</v>
      </c>
      <c r="L1041" s="20">
        <v>43742</v>
      </c>
      <c r="M1041" s="20">
        <v>43742</v>
      </c>
      <c r="N1041" t="s">
        <v>2502</v>
      </c>
      <c r="O1041">
        <v>2.75</v>
      </c>
      <c r="P1041">
        <v>1</v>
      </c>
      <c r="Q1041" s="20">
        <v>41551</v>
      </c>
      <c r="R1041" t="s">
        <v>126</v>
      </c>
      <c r="S1041" s="20">
        <v>41876</v>
      </c>
      <c r="T1041">
        <v>1</v>
      </c>
      <c r="U1041" s="20">
        <v>43742</v>
      </c>
      <c r="V1041" t="s">
        <v>126</v>
      </c>
      <c r="W1041">
        <v>0</v>
      </c>
      <c r="X1041">
        <v>0</v>
      </c>
      <c r="Y1041">
        <v>0</v>
      </c>
      <c r="Z1041" t="str">
        <f>Tableau_Lancer_la_requête_à_partir_de_dbfin01[[#This Row],[CATEG_ISSUER]]</f>
        <v>Corporate</v>
      </c>
      <c r="AC1041">
        <v>1040</v>
      </c>
    </row>
    <row r="1042" spans="1:29" x14ac:dyDescent="0.25">
      <c r="A1042">
        <f t="shared" si="16"/>
        <v>1041</v>
      </c>
      <c r="B1042" t="s">
        <v>2503</v>
      </c>
      <c r="C1042" t="s">
        <v>1239</v>
      </c>
      <c r="D1042" t="s">
        <v>160</v>
      </c>
      <c r="E1042">
        <v>6</v>
      </c>
      <c r="F1042" t="s">
        <v>126</v>
      </c>
      <c r="G1042" t="s">
        <v>2504</v>
      </c>
      <c r="H1042" t="s">
        <v>126</v>
      </c>
      <c r="I1042" t="s">
        <v>107</v>
      </c>
      <c r="J1042" t="s">
        <v>131</v>
      </c>
      <c r="K1042" t="s">
        <v>131</v>
      </c>
      <c r="L1042" s="20">
        <v>43152</v>
      </c>
      <c r="M1042" s="20">
        <v>43152</v>
      </c>
      <c r="N1042" t="s">
        <v>2505</v>
      </c>
      <c r="O1042">
        <v>2.125</v>
      </c>
      <c r="P1042">
        <v>1</v>
      </c>
      <c r="Q1042" s="20">
        <v>41691</v>
      </c>
      <c r="R1042" t="s">
        <v>126</v>
      </c>
      <c r="S1042" s="20">
        <v>41876</v>
      </c>
      <c r="T1042">
        <v>1</v>
      </c>
      <c r="U1042" s="20">
        <v>43152</v>
      </c>
      <c r="V1042" t="s">
        <v>126</v>
      </c>
      <c r="W1042">
        <v>0</v>
      </c>
      <c r="X1042">
        <v>0</v>
      </c>
      <c r="Y1042">
        <v>0</v>
      </c>
      <c r="Z1042" t="str">
        <f>Tableau_Lancer_la_requête_à_partir_de_dbfin01[[#This Row],[CATEG_ISSUER]]</f>
        <v>Finance</v>
      </c>
      <c r="AC1042">
        <v>1041</v>
      </c>
    </row>
    <row r="1043" spans="1:29" x14ac:dyDescent="0.25">
      <c r="A1043">
        <f t="shared" si="16"/>
        <v>1042</v>
      </c>
      <c r="B1043" t="s">
        <v>2506</v>
      </c>
      <c r="C1043" t="s">
        <v>1239</v>
      </c>
      <c r="D1043" t="s">
        <v>160</v>
      </c>
      <c r="E1043">
        <v>6</v>
      </c>
      <c r="F1043" t="s">
        <v>126</v>
      </c>
      <c r="G1043" t="s">
        <v>2504</v>
      </c>
      <c r="H1043" t="s">
        <v>126</v>
      </c>
      <c r="I1043" t="s">
        <v>107</v>
      </c>
      <c r="J1043" t="s">
        <v>131</v>
      </c>
      <c r="K1043" t="s">
        <v>131</v>
      </c>
      <c r="L1043" s="20">
        <v>43605</v>
      </c>
      <c r="M1043" s="20">
        <v>43605</v>
      </c>
      <c r="N1043" t="s">
        <v>2507</v>
      </c>
      <c r="O1043">
        <v>1.5</v>
      </c>
      <c r="P1043">
        <v>1</v>
      </c>
      <c r="Q1043" s="20">
        <v>42144</v>
      </c>
      <c r="R1043" t="s">
        <v>126</v>
      </c>
      <c r="S1043" s="20">
        <v>41876</v>
      </c>
      <c r="T1043">
        <v>1</v>
      </c>
      <c r="U1043" s="20">
        <v>43605</v>
      </c>
      <c r="V1043" t="s">
        <v>126</v>
      </c>
      <c r="W1043">
        <v>0</v>
      </c>
      <c r="X1043">
        <v>0</v>
      </c>
      <c r="Y1043">
        <v>0</v>
      </c>
      <c r="Z1043" t="str">
        <f>Tableau_Lancer_la_requête_à_partir_de_dbfin01[[#This Row],[CATEG_ISSUER]]</f>
        <v>Finance</v>
      </c>
      <c r="AC1043">
        <v>1042</v>
      </c>
    </row>
    <row r="1044" spans="1:29" x14ac:dyDescent="0.25">
      <c r="A1044">
        <f t="shared" si="16"/>
        <v>1043</v>
      </c>
      <c r="B1044" t="s">
        <v>2508</v>
      </c>
      <c r="C1044" t="s">
        <v>110</v>
      </c>
      <c r="D1044" t="s">
        <v>129</v>
      </c>
      <c r="E1044">
        <v>8</v>
      </c>
      <c r="F1044" t="s">
        <v>126</v>
      </c>
      <c r="G1044" t="s">
        <v>290</v>
      </c>
      <c r="H1044" t="s">
        <v>126</v>
      </c>
      <c r="I1044" t="s">
        <v>107</v>
      </c>
      <c r="J1044" t="s">
        <v>131</v>
      </c>
      <c r="K1044" t="s">
        <v>131</v>
      </c>
      <c r="L1044" s="20">
        <v>43636</v>
      </c>
      <c r="M1044" s="20">
        <v>43636</v>
      </c>
      <c r="N1044" t="s">
        <v>2509</v>
      </c>
      <c r="O1044">
        <v>2.75</v>
      </c>
      <c r="P1044">
        <v>1</v>
      </c>
      <c r="Q1044" s="20">
        <v>41445</v>
      </c>
      <c r="R1044" t="s">
        <v>126</v>
      </c>
      <c r="S1044" s="20">
        <v>41876</v>
      </c>
      <c r="T1044">
        <v>1</v>
      </c>
      <c r="U1044" s="20">
        <v>43636</v>
      </c>
      <c r="V1044" t="s">
        <v>126</v>
      </c>
      <c r="W1044">
        <v>0</v>
      </c>
      <c r="X1044">
        <v>0</v>
      </c>
      <c r="Y1044">
        <v>0</v>
      </c>
      <c r="Z1044" t="str">
        <f>Tableau_Lancer_la_requête_à_partir_de_dbfin01[[#This Row],[CATEG_ISSUER]]</f>
        <v>Corporate</v>
      </c>
      <c r="AC1044">
        <v>1043</v>
      </c>
    </row>
    <row r="1045" spans="1:29" x14ac:dyDescent="0.25">
      <c r="A1045">
        <f t="shared" si="16"/>
        <v>1044</v>
      </c>
      <c r="B1045" t="s">
        <v>2510</v>
      </c>
      <c r="C1045" t="s">
        <v>648</v>
      </c>
      <c r="D1045" t="s">
        <v>129</v>
      </c>
      <c r="E1045">
        <v>10</v>
      </c>
      <c r="F1045" t="s">
        <v>126</v>
      </c>
      <c r="G1045" t="s">
        <v>2511</v>
      </c>
      <c r="H1045" t="s">
        <v>126</v>
      </c>
      <c r="I1045" t="s">
        <v>107</v>
      </c>
      <c r="J1045" t="s">
        <v>131</v>
      </c>
      <c r="K1045" t="s">
        <v>131</v>
      </c>
      <c r="L1045" s="20">
        <v>42828</v>
      </c>
      <c r="M1045" s="20">
        <v>42828</v>
      </c>
      <c r="N1045" t="s">
        <v>2512</v>
      </c>
      <c r="O1045">
        <v>5.75</v>
      </c>
      <c r="P1045">
        <v>1</v>
      </c>
      <c r="Q1045" s="20">
        <v>40636</v>
      </c>
      <c r="R1045" t="s">
        <v>126</v>
      </c>
      <c r="S1045" s="20">
        <v>41876</v>
      </c>
      <c r="T1045">
        <v>1</v>
      </c>
      <c r="U1045" s="20">
        <v>42828</v>
      </c>
      <c r="V1045" t="s">
        <v>126</v>
      </c>
      <c r="W1045">
        <v>0</v>
      </c>
      <c r="X1045">
        <v>0</v>
      </c>
      <c r="Y1045">
        <v>0</v>
      </c>
      <c r="Z1045" t="str">
        <f>Tableau_Lancer_la_requête_à_partir_de_dbfin01[[#This Row],[CATEG_ISSUER]]</f>
        <v>Corporate</v>
      </c>
      <c r="AC1045">
        <v>1044</v>
      </c>
    </row>
    <row r="1046" spans="1:29" x14ac:dyDescent="0.25">
      <c r="A1046">
        <f t="shared" si="16"/>
        <v>1045</v>
      </c>
      <c r="B1046" t="s">
        <v>2513</v>
      </c>
      <c r="C1046" t="s">
        <v>538</v>
      </c>
      <c r="D1046" t="s">
        <v>160</v>
      </c>
      <c r="E1046">
        <v>14</v>
      </c>
      <c r="F1046" t="s">
        <v>126</v>
      </c>
      <c r="G1046" t="s">
        <v>771</v>
      </c>
      <c r="H1046" t="s">
        <v>126</v>
      </c>
      <c r="I1046" t="s">
        <v>107</v>
      </c>
      <c r="J1046" t="s">
        <v>131</v>
      </c>
      <c r="K1046" t="s">
        <v>131</v>
      </c>
      <c r="L1046" s="20">
        <v>42447</v>
      </c>
      <c r="M1046" s="20">
        <v>42447</v>
      </c>
      <c r="N1046" t="s">
        <v>2514</v>
      </c>
      <c r="O1046">
        <v>4</v>
      </c>
      <c r="P1046">
        <v>2</v>
      </c>
      <c r="Q1046" s="20">
        <v>40804</v>
      </c>
      <c r="R1046" t="s">
        <v>126</v>
      </c>
      <c r="S1046" s="20">
        <v>41876</v>
      </c>
      <c r="T1046">
        <v>1</v>
      </c>
      <c r="U1046" s="20">
        <v>42447</v>
      </c>
      <c r="V1046" t="s">
        <v>126</v>
      </c>
      <c r="W1046">
        <v>0</v>
      </c>
      <c r="X1046">
        <v>0</v>
      </c>
      <c r="Y1046">
        <v>0</v>
      </c>
      <c r="Z1046" t="str">
        <f>Tableau_Lancer_la_requête_à_partir_de_dbfin01[[#This Row],[CATEG_ISSUER]]</f>
        <v>Finance</v>
      </c>
      <c r="AC1046">
        <v>1045</v>
      </c>
    </row>
    <row r="1047" spans="1:29" x14ac:dyDescent="0.25">
      <c r="A1047">
        <f t="shared" si="16"/>
        <v>1046</v>
      </c>
      <c r="B1047" t="s">
        <v>2515</v>
      </c>
      <c r="C1047" t="s">
        <v>648</v>
      </c>
      <c r="D1047" t="s">
        <v>129</v>
      </c>
      <c r="E1047">
        <v>5</v>
      </c>
      <c r="F1047" t="s">
        <v>126</v>
      </c>
      <c r="G1047" t="s">
        <v>2516</v>
      </c>
      <c r="H1047" t="s">
        <v>126</v>
      </c>
      <c r="I1047" t="s">
        <v>107</v>
      </c>
      <c r="J1047" t="s">
        <v>131</v>
      </c>
      <c r="K1047" t="s">
        <v>131</v>
      </c>
      <c r="L1047" s="20">
        <v>43068</v>
      </c>
      <c r="M1047" s="20">
        <v>43068</v>
      </c>
      <c r="N1047" t="s">
        <v>2517</v>
      </c>
      <c r="O1047">
        <v>3.75</v>
      </c>
      <c r="P1047">
        <v>1</v>
      </c>
      <c r="Q1047" s="20">
        <v>40876</v>
      </c>
      <c r="R1047" t="s">
        <v>126</v>
      </c>
      <c r="S1047" s="20">
        <v>41876</v>
      </c>
      <c r="T1047">
        <v>1</v>
      </c>
      <c r="U1047" s="20">
        <v>43068</v>
      </c>
      <c r="V1047" t="s">
        <v>126</v>
      </c>
      <c r="W1047">
        <v>0</v>
      </c>
      <c r="X1047">
        <v>0</v>
      </c>
      <c r="Y1047">
        <v>0</v>
      </c>
      <c r="Z1047" t="str">
        <f>Tableau_Lancer_la_requête_à_partir_de_dbfin01[[#This Row],[CATEG_ISSUER]]</f>
        <v>Corporate</v>
      </c>
      <c r="AC1047">
        <v>1046</v>
      </c>
    </row>
    <row r="1048" spans="1:29" x14ac:dyDescent="0.25">
      <c r="A1048">
        <f t="shared" si="16"/>
        <v>1047</v>
      </c>
      <c r="B1048" t="s">
        <v>2518</v>
      </c>
      <c r="C1048" t="s">
        <v>648</v>
      </c>
      <c r="D1048" t="s">
        <v>129</v>
      </c>
      <c r="E1048">
        <v>5</v>
      </c>
      <c r="F1048" t="s">
        <v>126</v>
      </c>
      <c r="G1048" t="s">
        <v>2516</v>
      </c>
      <c r="H1048" t="s">
        <v>126</v>
      </c>
      <c r="I1048" t="s">
        <v>107</v>
      </c>
      <c r="J1048" t="s">
        <v>131</v>
      </c>
      <c r="K1048" t="s">
        <v>131</v>
      </c>
      <c r="L1048" s="20">
        <v>43434</v>
      </c>
      <c r="M1048" s="20">
        <v>43434</v>
      </c>
      <c r="N1048" t="s">
        <v>2519</v>
      </c>
      <c r="O1048">
        <v>3.25</v>
      </c>
      <c r="P1048">
        <v>1</v>
      </c>
      <c r="Q1048" s="20">
        <v>41243</v>
      </c>
      <c r="R1048" t="s">
        <v>126</v>
      </c>
      <c r="S1048" s="20">
        <v>41876</v>
      </c>
      <c r="T1048">
        <v>1</v>
      </c>
      <c r="U1048" s="20">
        <v>43434</v>
      </c>
      <c r="V1048" t="s">
        <v>126</v>
      </c>
      <c r="W1048">
        <v>0</v>
      </c>
      <c r="X1048">
        <v>0</v>
      </c>
      <c r="Y1048">
        <v>0</v>
      </c>
      <c r="Z1048" t="str">
        <f>Tableau_Lancer_la_requête_à_partir_de_dbfin01[[#This Row],[CATEG_ISSUER]]</f>
        <v>Corporate</v>
      </c>
      <c r="AC1048">
        <v>1047</v>
      </c>
    </row>
    <row r="1049" spans="1:29" x14ac:dyDescent="0.25">
      <c r="A1049">
        <f t="shared" si="16"/>
        <v>1048</v>
      </c>
      <c r="B1049" t="s">
        <v>2520</v>
      </c>
      <c r="C1049" t="s">
        <v>1239</v>
      </c>
      <c r="D1049" t="s">
        <v>160</v>
      </c>
      <c r="E1049">
        <v>6</v>
      </c>
      <c r="F1049" t="s">
        <v>126</v>
      </c>
      <c r="G1049" t="s">
        <v>2521</v>
      </c>
      <c r="H1049" t="s">
        <v>126</v>
      </c>
      <c r="I1049" t="s">
        <v>107</v>
      </c>
      <c r="J1049" t="s">
        <v>131</v>
      </c>
      <c r="K1049" t="s">
        <v>131</v>
      </c>
      <c r="L1049" s="20">
        <v>43361</v>
      </c>
      <c r="M1049" s="20">
        <v>43361</v>
      </c>
      <c r="N1049" t="s">
        <v>2522</v>
      </c>
      <c r="O1049">
        <v>2.5</v>
      </c>
      <c r="P1049">
        <v>1</v>
      </c>
      <c r="Q1049" s="20">
        <v>41900</v>
      </c>
      <c r="R1049" t="s">
        <v>126</v>
      </c>
      <c r="S1049" s="20">
        <v>41876</v>
      </c>
      <c r="T1049">
        <v>1</v>
      </c>
      <c r="U1049" s="20">
        <v>43361</v>
      </c>
      <c r="V1049" t="s">
        <v>126</v>
      </c>
      <c r="W1049">
        <v>0</v>
      </c>
      <c r="X1049">
        <v>0</v>
      </c>
      <c r="Y1049">
        <v>0</v>
      </c>
      <c r="Z1049" t="str">
        <f>Tableau_Lancer_la_requête_à_partir_de_dbfin01[[#This Row],[CATEG_ISSUER]]</f>
        <v>Finance</v>
      </c>
      <c r="AC1049">
        <v>1048</v>
      </c>
    </row>
    <row r="1050" spans="1:29" x14ac:dyDescent="0.25">
      <c r="A1050">
        <f t="shared" si="16"/>
        <v>1049</v>
      </c>
      <c r="B1050" t="s">
        <v>2523</v>
      </c>
      <c r="C1050" t="s">
        <v>1239</v>
      </c>
      <c r="D1050" t="s">
        <v>160</v>
      </c>
      <c r="E1050">
        <v>6</v>
      </c>
      <c r="F1050" t="s">
        <v>126</v>
      </c>
      <c r="G1050" t="s">
        <v>2521</v>
      </c>
      <c r="H1050" t="s">
        <v>126</v>
      </c>
      <c r="I1050" t="s">
        <v>107</v>
      </c>
      <c r="J1050" t="s">
        <v>131</v>
      </c>
      <c r="K1050" t="s">
        <v>131</v>
      </c>
      <c r="L1050" s="20">
        <v>43724</v>
      </c>
      <c r="M1050" s="20">
        <v>43724</v>
      </c>
      <c r="N1050" t="s">
        <v>2524</v>
      </c>
      <c r="O1050">
        <v>1</v>
      </c>
      <c r="P1050">
        <v>1</v>
      </c>
      <c r="Q1050" s="20">
        <v>42263</v>
      </c>
      <c r="R1050" t="s">
        <v>126</v>
      </c>
      <c r="S1050" s="20">
        <v>41876</v>
      </c>
      <c r="T1050">
        <v>1</v>
      </c>
      <c r="U1050" s="20">
        <v>43724</v>
      </c>
      <c r="V1050" t="s">
        <v>126</v>
      </c>
      <c r="W1050">
        <v>0</v>
      </c>
      <c r="X1050">
        <v>0</v>
      </c>
      <c r="Y1050">
        <v>0</v>
      </c>
      <c r="Z1050" t="str">
        <f>Tableau_Lancer_la_requête_à_partir_de_dbfin01[[#This Row],[CATEG_ISSUER]]</f>
        <v>Finance</v>
      </c>
      <c r="AC1050">
        <v>1049</v>
      </c>
    </row>
    <row r="1051" spans="1:29" x14ac:dyDescent="0.25">
      <c r="A1051">
        <f t="shared" si="16"/>
        <v>1050</v>
      </c>
      <c r="B1051" t="s">
        <v>2525</v>
      </c>
      <c r="C1051" t="s">
        <v>128</v>
      </c>
      <c r="D1051" t="s">
        <v>129</v>
      </c>
      <c r="E1051">
        <v>6</v>
      </c>
      <c r="F1051" t="s">
        <v>126</v>
      </c>
      <c r="G1051" t="s">
        <v>2526</v>
      </c>
      <c r="H1051" t="s">
        <v>126</v>
      </c>
      <c r="I1051" t="s">
        <v>107</v>
      </c>
      <c r="J1051" t="s">
        <v>131</v>
      </c>
      <c r="K1051" t="s">
        <v>131</v>
      </c>
      <c r="L1051" s="20">
        <v>42551</v>
      </c>
      <c r="M1051" s="20">
        <v>42551</v>
      </c>
      <c r="N1051" t="s">
        <v>2527</v>
      </c>
      <c r="O1051">
        <v>5.875</v>
      </c>
      <c r="P1051">
        <v>2</v>
      </c>
      <c r="Q1051" s="20">
        <v>39081</v>
      </c>
      <c r="R1051" t="s">
        <v>126</v>
      </c>
      <c r="S1051" s="20">
        <v>41876</v>
      </c>
      <c r="T1051">
        <v>1</v>
      </c>
      <c r="U1051" s="20">
        <v>42551</v>
      </c>
      <c r="V1051" t="s">
        <v>126</v>
      </c>
      <c r="W1051">
        <v>0</v>
      </c>
      <c r="X1051">
        <v>0</v>
      </c>
      <c r="Y1051">
        <v>0</v>
      </c>
      <c r="Z1051" t="str">
        <f>Tableau_Lancer_la_requête_à_partir_de_dbfin01[[#This Row],[CATEG_ISSUER]]</f>
        <v>Corporate</v>
      </c>
      <c r="AC1051">
        <v>1050</v>
      </c>
    </row>
    <row r="1052" spans="1:29" x14ac:dyDescent="0.25">
      <c r="A1052">
        <f t="shared" si="16"/>
        <v>1051</v>
      </c>
      <c r="B1052" t="s">
        <v>2528</v>
      </c>
      <c r="C1052" t="s">
        <v>128</v>
      </c>
      <c r="D1052" t="s">
        <v>160</v>
      </c>
      <c r="E1052">
        <v>7</v>
      </c>
      <c r="F1052" t="s">
        <v>126</v>
      </c>
      <c r="G1052" t="s">
        <v>674</v>
      </c>
      <c r="H1052" t="s">
        <v>126</v>
      </c>
      <c r="I1052" t="s">
        <v>107</v>
      </c>
      <c r="J1052" t="s">
        <v>131</v>
      </c>
      <c r="K1052" t="s">
        <v>131</v>
      </c>
      <c r="L1052" s="20">
        <v>43587</v>
      </c>
      <c r="M1052" s="20">
        <v>43587</v>
      </c>
      <c r="N1052" t="s">
        <v>2529</v>
      </c>
      <c r="O1052">
        <v>5</v>
      </c>
      <c r="P1052">
        <v>1</v>
      </c>
      <c r="Q1052" s="20">
        <v>39570</v>
      </c>
      <c r="R1052" t="s">
        <v>126</v>
      </c>
      <c r="S1052" s="20">
        <v>41876</v>
      </c>
      <c r="T1052">
        <v>1</v>
      </c>
      <c r="U1052" s="20">
        <v>43587</v>
      </c>
      <c r="V1052" t="s">
        <v>126</v>
      </c>
      <c r="W1052">
        <v>0</v>
      </c>
      <c r="X1052">
        <v>0</v>
      </c>
      <c r="Y1052">
        <v>0</v>
      </c>
      <c r="Z1052" t="str">
        <f>Tableau_Lancer_la_requête_à_partir_de_dbfin01[[#This Row],[CATEG_ISSUER]]</f>
        <v>Finance</v>
      </c>
      <c r="AC1052">
        <v>1051</v>
      </c>
    </row>
    <row r="1053" spans="1:29" x14ac:dyDescent="0.25">
      <c r="A1053">
        <f t="shared" si="16"/>
        <v>1052</v>
      </c>
      <c r="B1053" t="s">
        <v>2530</v>
      </c>
      <c r="C1053" t="s">
        <v>128</v>
      </c>
      <c r="D1053" t="s">
        <v>160</v>
      </c>
      <c r="E1053">
        <v>7</v>
      </c>
      <c r="F1053" t="s">
        <v>126</v>
      </c>
      <c r="G1053" t="s">
        <v>674</v>
      </c>
      <c r="H1053" t="s">
        <v>126</v>
      </c>
      <c r="I1053" t="s">
        <v>107</v>
      </c>
      <c r="J1053" t="s">
        <v>131</v>
      </c>
      <c r="K1053" t="s">
        <v>131</v>
      </c>
      <c r="L1053" s="20">
        <v>43010</v>
      </c>
      <c r="M1053" s="20">
        <v>43010</v>
      </c>
      <c r="N1053" t="s">
        <v>2531</v>
      </c>
      <c r="O1053">
        <v>5.5</v>
      </c>
      <c r="P1053">
        <v>1</v>
      </c>
      <c r="Q1053" s="20">
        <v>39723</v>
      </c>
      <c r="R1053" t="s">
        <v>126</v>
      </c>
      <c r="S1053" s="20">
        <v>41876</v>
      </c>
      <c r="T1053">
        <v>1</v>
      </c>
      <c r="U1053" s="20">
        <v>43010</v>
      </c>
      <c r="V1053" t="s">
        <v>126</v>
      </c>
      <c r="W1053">
        <v>0</v>
      </c>
      <c r="X1053">
        <v>0</v>
      </c>
      <c r="Y1053">
        <v>0</v>
      </c>
      <c r="Z1053" t="str">
        <f>Tableau_Lancer_la_requête_à_partir_de_dbfin01[[#This Row],[CATEG_ISSUER]]</f>
        <v>Finance</v>
      </c>
      <c r="AC1053">
        <v>1052</v>
      </c>
    </row>
    <row r="1054" spans="1:29" x14ac:dyDescent="0.25">
      <c r="A1054">
        <f t="shared" si="16"/>
        <v>1053</v>
      </c>
      <c r="B1054" t="s">
        <v>2532</v>
      </c>
      <c r="C1054" t="s">
        <v>128</v>
      </c>
      <c r="D1054" t="s">
        <v>160</v>
      </c>
      <c r="E1054">
        <v>7</v>
      </c>
      <c r="F1054" t="s">
        <v>126</v>
      </c>
      <c r="G1054" t="s">
        <v>674</v>
      </c>
      <c r="H1054" t="s">
        <v>126</v>
      </c>
      <c r="I1054" t="s">
        <v>107</v>
      </c>
      <c r="J1054" t="s">
        <v>131</v>
      </c>
      <c r="K1054" t="s">
        <v>131</v>
      </c>
      <c r="L1054" s="20">
        <v>43462</v>
      </c>
      <c r="M1054" s="20">
        <v>43462</v>
      </c>
      <c r="N1054" t="s">
        <v>2533</v>
      </c>
      <c r="O1054">
        <v>6.5</v>
      </c>
      <c r="P1054">
        <v>1</v>
      </c>
      <c r="Q1054" s="20">
        <v>40175</v>
      </c>
      <c r="R1054" t="s">
        <v>126</v>
      </c>
      <c r="S1054" s="20">
        <v>41876</v>
      </c>
      <c r="T1054">
        <v>1</v>
      </c>
      <c r="U1054" s="20">
        <v>43462</v>
      </c>
      <c r="V1054" t="s">
        <v>126</v>
      </c>
      <c r="W1054">
        <v>0</v>
      </c>
      <c r="X1054">
        <v>0</v>
      </c>
      <c r="Y1054">
        <v>0</v>
      </c>
      <c r="Z1054" t="str">
        <f>Tableau_Lancer_la_requête_à_partir_de_dbfin01[[#This Row],[CATEG_ISSUER]]</f>
        <v>Finance</v>
      </c>
      <c r="AC1054">
        <v>1053</v>
      </c>
    </row>
    <row r="1055" spans="1:29" x14ac:dyDescent="0.25">
      <c r="A1055">
        <f t="shared" si="16"/>
        <v>1054</v>
      </c>
      <c r="B1055" t="s">
        <v>2534</v>
      </c>
      <c r="C1055" t="s">
        <v>128</v>
      </c>
      <c r="D1055" t="s">
        <v>160</v>
      </c>
      <c r="E1055">
        <v>7</v>
      </c>
      <c r="F1055" t="s">
        <v>126</v>
      </c>
      <c r="G1055" t="s">
        <v>674</v>
      </c>
      <c r="H1055" t="s">
        <v>126</v>
      </c>
      <c r="I1055" t="s">
        <v>107</v>
      </c>
      <c r="J1055" t="s">
        <v>131</v>
      </c>
      <c r="K1055" t="s">
        <v>131</v>
      </c>
      <c r="L1055" s="20">
        <v>42999</v>
      </c>
      <c r="M1055" s="20">
        <v>42999</v>
      </c>
      <c r="N1055" t="s">
        <v>2535</v>
      </c>
      <c r="O1055">
        <v>3.75</v>
      </c>
      <c r="P1055">
        <v>1</v>
      </c>
      <c r="Q1055" s="20">
        <v>41538</v>
      </c>
      <c r="R1055" t="s">
        <v>126</v>
      </c>
      <c r="S1055" s="20">
        <v>41876</v>
      </c>
      <c r="T1055">
        <v>1</v>
      </c>
      <c r="U1055" s="20">
        <v>42999</v>
      </c>
      <c r="V1055" t="s">
        <v>126</v>
      </c>
      <c r="W1055">
        <v>0</v>
      </c>
      <c r="X1055">
        <v>0</v>
      </c>
      <c r="Y1055">
        <v>0</v>
      </c>
      <c r="Z1055" t="str">
        <f>Tableau_Lancer_la_requête_à_partir_de_dbfin01[[#This Row],[CATEG_ISSUER]]</f>
        <v>Finance</v>
      </c>
      <c r="AC1055">
        <v>1054</v>
      </c>
    </row>
    <row r="1056" spans="1:29" x14ac:dyDescent="0.25">
      <c r="A1056">
        <f t="shared" si="16"/>
        <v>1055</v>
      </c>
      <c r="B1056" t="s">
        <v>2536</v>
      </c>
      <c r="C1056" t="s">
        <v>128</v>
      </c>
      <c r="D1056" t="s">
        <v>160</v>
      </c>
      <c r="E1056">
        <v>7</v>
      </c>
      <c r="F1056" t="s">
        <v>126</v>
      </c>
      <c r="G1056" t="s">
        <v>674</v>
      </c>
      <c r="H1056" t="s">
        <v>126</v>
      </c>
      <c r="I1056" t="s">
        <v>107</v>
      </c>
      <c r="J1056" t="s">
        <v>131</v>
      </c>
      <c r="K1056" t="s">
        <v>131</v>
      </c>
      <c r="L1056" s="20">
        <v>43171</v>
      </c>
      <c r="M1056" s="20">
        <v>43171</v>
      </c>
      <c r="N1056" t="s">
        <v>2537</v>
      </c>
      <c r="O1056">
        <v>2.25</v>
      </c>
      <c r="P1056">
        <v>1</v>
      </c>
      <c r="Q1056" s="20">
        <v>41710</v>
      </c>
      <c r="R1056" t="s">
        <v>126</v>
      </c>
      <c r="S1056" s="20">
        <v>41876</v>
      </c>
      <c r="T1056">
        <v>1</v>
      </c>
      <c r="U1056" s="20">
        <v>43171</v>
      </c>
      <c r="V1056" t="s">
        <v>126</v>
      </c>
      <c r="W1056">
        <v>0</v>
      </c>
      <c r="X1056">
        <v>0</v>
      </c>
      <c r="Y1056">
        <v>0</v>
      </c>
      <c r="Z1056" t="str">
        <f>Tableau_Lancer_la_requête_à_partir_de_dbfin01[[#This Row],[CATEG_ISSUER]]</f>
        <v>Finance</v>
      </c>
      <c r="AC1056">
        <v>1055</v>
      </c>
    </row>
    <row r="1057" spans="1:29" x14ac:dyDescent="0.25">
      <c r="A1057">
        <f t="shared" si="16"/>
        <v>1056</v>
      </c>
      <c r="B1057" t="s">
        <v>2538</v>
      </c>
      <c r="C1057" t="s">
        <v>1239</v>
      </c>
      <c r="D1057" t="s">
        <v>160</v>
      </c>
      <c r="E1057">
        <v>9</v>
      </c>
      <c r="F1057" t="s">
        <v>126</v>
      </c>
      <c r="G1057" t="s">
        <v>2539</v>
      </c>
      <c r="H1057" t="s">
        <v>126</v>
      </c>
      <c r="I1057" t="s">
        <v>107</v>
      </c>
      <c r="J1057" t="s">
        <v>131</v>
      </c>
      <c r="K1057" t="s">
        <v>131</v>
      </c>
      <c r="L1057" s="20">
        <v>68539</v>
      </c>
      <c r="M1057" s="20">
        <v>42576</v>
      </c>
      <c r="N1057" t="s">
        <v>2540</v>
      </c>
      <c r="O1057">
        <v>4.8499999999999996</v>
      </c>
      <c r="P1057">
        <v>2</v>
      </c>
      <c r="Q1057" s="20">
        <v>38923</v>
      </c>
      <c r="R1057" t="s">
        <v>126</v>
      </c>
      <c r="S1057" s="20">
        <v>41876</v>
      </c>
      <c r="T1057">
        <v>1</v>
      </c>
      <c r="U1057" s="20">
        <v>42576</v>
      </c>
      <c r="V1057" t="s">
        <v>164</v>
      </c>
      <c r="W1057">
        <v>0</v>
      </c>
      <c r="X1057">
        <v>0</v>
      </c>
      <c r="Y1057">
        <v>0</v>
      </c>
      <c r="Z1057" t="str">
        <f>Tableau_Lancer_la_requête_à_partir_de_dbfin01[[#This Row],[CATEG_ISSUER]]</f>
        <v>Finance</v>
      </c>
      <c r="AC1057">
        <v>1056</v>
      </c>
    </row>
    <row r="1058" spans="1:29" x14ac:dyDescent="0.25">
      <c r="A1058">
        <f t="shared" si="16"/>
        <v>1057</v>
      </c>
      <c r="B1058" t="s">
        <v>2541</v>
      </c>
      <c r="C1058" t="s">
        <v>1239</v>
      </c>
      <c r="D1058" t="s">
        <v>160</v>
      </c>
      <c r="E1058">
        <v>9</v>
      </c>
      <c r="F1058" t="s">
        <v>126</v>
      </c>
      <c r="G1058" t="s">
        <v>2539</v>
      </c>
      <c r="H1058" t="s">
        <v>126</v>
      </c>
      <c r="I1058" t="s">
        <v>107</v>
      </c>
      <c r="J1058" t="s">
        <v>131</v>
      </c>
      <c r="K1058" t="s">
        <v>131</v>
      </c>
      <c r="L1058" s="20">
        <v>68539</v>
      </c>
      <c r="M1058" s="20">
        <v>42760</v>
      </c>
      <c r="N1058" t="s">
        <v>2542</v>
      </c>
      <c r="O1058">
        <v>5.2709999999999999</v>
      </c>
      <c r="P1058">
        <v>2</v>
      </c>
      <c r="Q1058" s="20">
        <v>39288</v>
      </c>
      <c r="R1058" t="s">
        <v>126</v>
      </c>
      <c r="S1058" s="20">
        <v>41876</v>
      </c>
      <c r="T1058">
        <v>1</v>
      </c>
      <c r="U1058" s="20">
        <v>42760</v>
      </c>
      <c r="V1058" t="s">
        <v>164</v>
      </c>
      <c r="W1058">
        <v>0</v>
      </c>
      <c r="X1058">
        <v>0</v>
      </c>
      <c r="Y1058">
        <v>0</v>
      </c>
      <c r="Z1058" t="str">
        <f>Tableau_Lancer_la_requête_à_partir_de_dbfin01[[#This Row],[CATEG_ISSUER]]</f>
        <v>Finance</v>
      </c>
      <c r="AC1058">
        <v>1057</v>
      </c>
    </row>
    <row r="1059" spans="1:29" x14ac:dyDescent="0.25">
      <c r="A1059">
        <f t="shared" si="16"/>
        <v>1058</v>
      </c>
      <c r="B1059" t="s">
        <v>2543</v>
      </c>
      <c r="C1059" t="s">
        <v>122</v>
      </c>
      <c r="D1059" t="s">
        <v>160</v>
      </c>
      <c r="E1059">
        <v>6</v>
      </c>
      <c r="F1059" t="s">
        <v>126</v>
      </c>
      <c r="G1059" t="s">
        <v>2544</v>
      </c>
      <c r="H1059" t="s">
        <v>126</v>
      </c>
      <c r="I1059" t="s">
        <v>107</v>
      </c>
      <c r="J1059" t="s">
        <v>131</v>
      </c>
      <c r="K1059" t="s">
        <v>131</v>
      </c>
      <c r="L1059" s="20">
        <v>68539</v>
      </c>
      <c r="M1059" s="20">
        <v>42898</v>
      </c>
      <c r="N1059" t="s">
        <v>2545</v>
      </c>
      <c r="O1059">
        <v>5.7670000000000003</v>
      </c>
      <c r="P1059">
        <v>1</v>
      </c>
      <c r="Q1059" s="20">
        <v>39611</v>
      </c>
      <c r="R1059" t="s">
        <v>126</v>
      </c>
      <c r="S1059" s="20">
        <v>41876</v>
      </c>
      <c r="T1059">
        <v>1</v>
      </c>
      <c r="U1059" s="20">
        <v>42898</v>
      </c>
      <c r="V1059" t="s">
        <v>164</v>
      </c>
      <c r="W1059">
        <v>0</v>
      </c>
      <c r="X1059">
        <v>0</v>
      </c>
      <c r="Y1059">
        <v>0</v>
      </c>
      <c r="Z1059" t="str">
        <f>Tableau_Lancer_la_requête_à_partir_de_dbfin01[[#This Row],[CATEG_ISSUER]]</f>
        <v>Finance</v>
      </c>
      <c r="AC1059">
        <v>1058</v>
      </c>
    </row>
    <row r="1060" spans="1:29" x14ac:dyDescent="0.25">
      <c r="A1060">
        <f t="shared" si="16"/>
        <v>1059</v>
      </c>
      <c r="B1060" t="s">
        <v>2546</v>
      </c>
      <c r="C1060" t="s">
        <v>110</v>
      </c>
      <c r="D1060" t="s">
        <v>129</v>
      </c>
      <c r="E1060">
        <v>10</v>
      </c>
      <c r="F1060" t="s">
        <v>126</v>
      </c>
      <c r="G1060" t="s">
        <v>2547</v>
      </c>
      <c r="H1060" t="s">
        <v>126</v>
      </c>
      <c r="I1060" t="s">
        <v>107</v>
      </c>
      <c r="J1060" t="s">
        <v>131</v>
      </c>
      <c r="K1060" t="s">
        <v>131</v>
      </c>
      <c r="L1060" s="20">
        <v>42956</v>
      </c>
      <c r="M1060" s="20">
        <v>42956</v>
      </c>
      <c r="N1060" t="s">
        <v>2548</v>
      </c>
      <c r="O1060">
        <v>4.375</v>
      </c>
      <c r="P1060">
        <v>1</v>
      </c>
      <c r="Q1060" s="20">
        <v>38938</v>
      </c>
      <c r="R1060" t="s">
        <v>126</v>
      </c>
      <c r="S1060" s="20">
        <v>41876</v>
      </c>
      <c r="T1060">
        <v>1</v>
      </c>
      <c r="U1060" s="20">
        <v>42956</v>
      </c>
      <c r="V1060" t="s">
        <v>126</v>
      </c>
      <c r="W1060">
        <v>0</v>
      </c>
      <c r="X1060">
        <v>0</v>
      </c>
      <c r="Y1060">
        <v>0</v>
      </c>
      <c r="Z1060" t="str">
        <f>Tableau_Lancer_la_requête_à_partir_de_dbfin01[[#This Row],[CATEG_ISSUER]]</f>
        <v>Corporate</v>
      </c>
      <c r="AC1060">
        <v>1059</v>
      </c>
    </row>
    <row r="1061" spans="1:29" x14ac:dyDescent="0.25">
      <c r="A1061">
        <f t="shared" si="16"/>
        <v>1060</v>
      </c>
      <c r="B1061" t="s">
        <v>2549</v>
      </c>
      <c r="C1061" t="s">
        <v>110</v>
      </c>
      <c r="D1061" t="s">
        <v>129</v>
      </c>
      <c r="E1061">
        <v>10</v>
      </c>
      <c r="F1061" t="s">
        <v>126</v>
      </c>
      <c r="G1061" t="s">
        <v>2547</v>
      </c>
      <c r="H1061" t="s">
        <v>126</v>
      </c>
      <c r="I1061" t="s">
        <v>107</v>
      </c>
      <c r="J1061" t="s">
        <v>131</v>
      </c>
      <c r="K1061" t="s">
        <v>131</v>
      </c>
      <c r="L1061" s="20">
        <v>42516</v>
      </c>
      <c r="M1061" s="20">
        <v>42516</v>
      </c>
      <c r="N1061" t="s">
        <v>2550</v>
      </c>
      <c r="O1061">
        <v>4.875</v>
      </c>
      <c r="P1061">
        <v>1</v>
      </c>
      <c r="Q1061" s="20">
        <v>39228</v>
      </c>
      <c r="R1061" t="s">
        <v>126</v>
      </c>
      <c r="S1061" s="20">
        <v>41876</v>
      </c>
      <c r="T1061">
        <v>1</v>
      </c>
      <c r="U1061" s="20">
        <v>42516</v>
      </c>
      <c r="V1061" t="s">
        <v>126</v>
      </c>
      <c r="W1061">
        <v>0</v>
      </c>
      <c r="X1061">
        <v>0</v>
      </c>
      <c r="Y1061">
        <v>0</v>
      </c>
      <c r="Z1061" t="str">
        <f>Tableau_Lancer_la_requête_à_partir_de_dbfin01[[#This Row],[CATEG_ISSUER]]</f>
        <v>Corporate</v>
      </c>
      <c r="AC1061">
        <v>1060</v>
      </c>
    </row>
    <row r="1062" spans="1:29" x14ac:dyDescent="0.25">
      <c r="A1062">
        <f t="shared" si="16"/>
        <v>1061</v>
      </c>
      <c r="B1062" t="s">
        <v>2551</v>
      </c>
      <c r="C1062" t="s">
        <v>110</v>
      </c>
      <c r="D1062" t="s">
        <v>129</v>
      </c>
      <c r="E1062">
        <v>10</v>
      </c>
      <c r="F1062" t="s">
        <v>126</v>
      </c>
      <c r="G1062" t="s">
        <v>2547</v>
      </c>
      <c r="H1062" t="s">
        <v>126</v>
      </c>
      <c r="I1062" t="s">
        <v>107</v>
      </c>
      <c r="J1062" t="s">
        <v>131</v>
      </c>
      <c r="K1062" t="s">
        <v>131</v>
      </c>
      <c r="L1062" s="20">
        <v>43210</v>
      </c>
      <c r="M1062" s="20">
        <v>43210</v>
      </c>
      <c r="N1062" t="s">
        <v>2552</v>
      </c>
      <c r="O1062">
        <v>6.75</v>
      </c>
      <c r="P1062">
        <v>1</v>
      </c>
      <c r="Q1062" s="20">
        <v>41019</v>
      </c>
      <c r="R1062" t="s">
        <v>126</v>
      </c>
      <c r="S1062" s="20">
        <v>41876</v>
      </c>
      <c r="T1062">
        <v>1</v>
      </c>
      <c r="U1062" s="20">
        <v>43210</v>
      </c>
      <c r="V1062" t="s">
        <v>126</v>
      </c>
      <c r="W1062">
        <v>0</v>
      </c>
      <c r="X1062">
        <v>0</v>
      </c>
      <c r="Y1062">
        <v>0</v>
      </c>
      <c r="Z1062" t="str">
        <f>Tableau_Lancer_la_requête_à_partir_de_dbfin01[[#This Row],[CATEG_ISSUER]]</f>
        <v>Corporate</v>
      </c>
      <c r="AC1062">
        <v>1061</v>
      </c>
    </row>
    <row r="1063" spans="1:29" x14ac:dyDescent="0.25">
      <c r="A1063">
        <f t="shared" si="16"/>
        <v>1062</v>
      </c>
      <c r="B1063" t="s">
        <v>2553</v>
      </c>
      <c r="C1063" t="s">
        <v>110</v>
      </c>
      <c r="D1063" t="s">
        <v>129</v>
      </c>
      <c r="E1063">
        <v>10</v>
      </c>
      <c r="F1063" t="s">
        <v>126</v>
      </c>
      <c r="G1063" t="s">
        <v>2547</v>
      </c>
      <c r="H1063" t="s">
        <v>126</v>
      </c>
      <c r="I1063" t="s">
        <v>107</v>
      </c>
      <c r="J1063" t="s">
        <v>131</v>
      </c>
      <c r="K1063" t="s">
        <v>131</v>
      </c>
      <c r="L1063" s="20">
        <v>43725</v>
      </c>
      <c r="M1063" s="20">
        <v>43725</v>
      </c>
      <c r="N1063" t="s">
        <v>2554</v>
      </c>
      <c r="O1063">
        <v>5.875</v>
      </c>
      <c r="P1063">
        <v>1</v>
      </c>
      <c r="Q1063" s="20">
        <v>41534</v>
      </c>
      <c r="R1063" t="s">
        <v>126</v>
      </c>
      <c r="S1063" s="20">
        <v>41876</v>
      </c>
      <c r="T1063">
        <v>1</v>
      </c>
      <c r="U1063" s="20">
        <v>43725</v>
      </c>
      <c r="V1063" t="s">
        <v>126</v>
      </c>
      <c r="W1063">
        <v>0</v>
      </c>
      <c r="X1063">
        <v>0</v>
      </c>
      <c r="Y1063">
        <v>0</v>
      </c>
      <c r="Z1063" t="str">
        <f>Tableau_Lancer_la_requête_à_partir_de_dbfin01[[#This Row],[CATEG_ISSUER]]</f>
        <v>Corporate</v>
      </c>
      <c r="AC1063">
        <v>1062</v>
      </c>
    </row>
    <row r="1064" spans="1:29" x14ac:dyDescent="0.25">
      <c r="A1064">
        <f t="shared" si="16"/>
        <v>1063</v>
      </c>
      <c r="B1064" t="s">
        <v>2555</v>
      </c>
      <c r="C1064" t="s">
        <v>1239</v>
      </c>
      <c r="D1064" t="s">
        <v>160</v>
      </c>
      <c r="E1064">
        <v>7</v>
      </c>
      <c r="F1064" t="s">
        <v>126</v>
      </c>
      <c r="G1064" t="s">
        <v>2556</v>
      </c>
      <c r="H1064" t="s">
        <v>126</v>
      </c>
      <c r="I1064" t="s">
        <v>107</v>
      </c>
      <c r="J1064" t="s">
        <v>131</v>
      </c>
      <c r="K1064" t="s">
        <v>131</v>
      </c>
      <c r="L1064" s="20">
        <v>45103</v>
      </c>
      <c r="M1064" s="20">
        <v>43277</v>
      </c>
      <c r="N1064" t="s">
        <v>2557</v>
      </c>
      <c r="O1064">
        <v>6.75</v>
      </c>
      <c r="P1064">
        <v>1</v>
      </c>
      <c r="Q1064" s="20">
        <v>39990</v>
      </c>
      <c r="R1064" t="s">
        <v>126</v>
      </c>
      <c r="S1064" s="20">
        <v>41876</v>
      </c>
      <c r="T1064">
        <v>1</v>
      </c>
      <c r="U1064" s="20">
        <v>43277</v>
      </c>
      <c r="V1064" t="s">
        <v>164</v>
      </c>
      <c r="W1064">
        <v>0</v>
      </c>
      <c r="X1064">
        <v>0</v>
      </c>
      <c r="Y1064">
        <v>0</v>
      </c>
      <c r="Z1064" t="str">
        <f>Tableau_Lancer_la_requête_à_partir_de_dbfin01[[#This Row],[CATEG_ISSUER]]</f>
        <v>Finance</v>
      </c>
      <c r="AC1064">
        <v>1063</v>
      </c>
    </row>
    <row r="1065" spans="1:29" x14ac:dyDescent="0.25">
      <c r="A1065">
        <f t="shared" si="16"/>
        <v>1064</v>
      </c>
      <c r="B1065" t="s">
        <v>2558</v>
      </c>
      <c r="C1065" t="s">
        <v>1239</v>
      </c>
      <c r="D1065" t="s">
        <v>160</v>
      </c>
      <c r="E1065">
        <v>4</v>
      </c>
      <c r="F1065" t="s">
        <v>126</v>
      </c>
      <c r="G1065" t="s">
        <v>2556</v>
      </c>
      <c r="H1065" t="s">
        <v>126</v>
      </c>
      <c r="I1065" t="s">
        <v>107</v>
      </c>
      <c r="J1065" t="s">
        <v>131</v>
      </c>
      <c r="K1065" t="s">
        <v>131</v>
      </c>
      <c r="L1065" s="20">
        <v>42566</v>
      </c>
      <c r="M1065" s="20">
        <v>42566</v>
      </c>
      <c r="N1065" t="s">
        <v>2559</v>
      </c>
      <c r="O1065">
        <v>4.75</v>
      </c>
      <c r="P1065">
        <v>1</v>
      </c>
      <c r="Q1065" s="20">
        <v>40374</v>
      </c>
      <c r="R1065" t="s">
        <v>126</v>
      </c>
      <c r="S1065" s="20">
        <v>41876</v>
      </c>
      <c r="T1065">
        <v>1</v>
      </c>
      <c r="U1065" s="20">
        <v>42566</v>
      </c>
      <c r="V1065" t="s">
        <v>126</v>
      </c>
      <c r="W1065">
        <v>0</v>
      </c>
      <c r="X1065">
        <v>0</v>
      </c>
      <c r="Y1065">
        <v>0</v>
      </c>
      <c r="Z1065" t="str">
        <f>Tableau_Lancer_la_requête_à_partir_de_dbfin01[[#This Row],[CATEG_ISSUER]]</f>
        <v>Finance</v>
      </c>
      <c r="AC1065">
        <v>1064</v>
      </c>
    </row>
    <row r="1066" spans="1:29" x14ac:dyDescent="0.25">
      <c r="A1066">
        <f t="shared" si="16"/>
        <v>1065</v>
      </c>
      <c r="B1066" t="s">
        <v>2560</v>
      </c>
      <c r="C1066" t="s">
        <v>1239</v>
      </c>
      <c r="D1066" t="s">
        <v>160</v>
      </c>
      <c r="E1066">
        <v>7</v>
      </c>
      <c r="F1066" t="s">
        <v>126</v>
      </c>
      <c r="G1066" t="s">
        <v>2556</v>
      </c>
      <c r="H1066" t="s">
        <v>126</v>
      </c>
      <c r="I1066" t="s">
        <v>107</v>
      </c>
      <c r="J1066" t="s">
        <v>131</v>
      </c>
      <c r="K1066" t="s">
        <v>131</v>
      </c>
      <c r="L1066" s="20">
        <v>43871</v>
      </c>
      <c r="M1066" s="20">
        <v>43871</v>
      </c>
      <c r="N1066" t="s">
        <v>2561</v>
      </c>
      <c r="O1066">
        <v>4.625</v>
      </c>
      <c r="P1066">
        <v>1</v>
      </c>
      <c r="Q1066" s="20">
        <v>40584</v>
      </c>
      <c r="R1066" t="s">
        <v>126</v>
      </c>
      <c r="S1066" s="20">
        <v>41876</v>
      </c>
      <c r="T1066">
        <v>1</v>
      </c>
      <c r="U1066" s="20">
        <v>43871</v>
      </c>
      <c r="V1066" t="s">
        <v>164</v>
      </c>
      <c r="W1066">
        <v>0</v>
      </c>
      <c r="X1066">
        <v>0</v>
      </c>
      <c r="Y1066">
        <v>0</v>
      </c>
      <c r="Z1066" t="str">
        <f>Tableau_Lancer_la_requête_à_partir_de_dbfin01[[#This Row],[CATEG_ISSUER]]</f>
        <v>Finance</v>
      </c>
      <c r="AC1066">
        <v>1065</v>
      </c>
    </row>
    <row r="1067" spans="1:29" x14ac:dyDescent="0.25">
      <c r="A1067">
        <f t="shared" si="16"/>
        <v>1066</v>
      </c>
      <c r="B1067" t="s">
        <v>2562</v>
      </c>
      <c r="C1067" t="s">
        <v>1239</v>
      </c>
      <c r="D1067" t="s">
        <v>160</v>
      </c>
      <c r="E1067">
        <v>4</v>
      </c>
      <c r="F1067" t="s">
        <v>126</v>
      </c>
      <c r="G1067" t="s">
        <v>2556</v>
      </c>
      <c r="H1067" t="s">
        <v>126</v>
      </c>
      <c r="I1067" t="s">
        <v>107</v>
      </c>
      <c r="J1067" t="s">
        <v>131</v>
      </c>
      <c r="K1067" t="s">
        <v>131</v>
      </c>
      <c r="L1067" s="20">
        <v>42741</v>
      </c>
      <c r="M1067" s="20">
        <v>42741</v>
      </c>
      <c r="N1067" t="s">
        <v>2563</v>
      </c>
      <c r="O1067">
        <v>3.75</v>
      </c>
      <c r="P1067">
        <v>1</v>
      </c>
      <c r="Q1067" s="20">
        <v>40914</v>
      </c>
      <c r="R1067" t="s">
        <v>126</v>
      </c>
      <c r="S1067" s="20">
        <v>41876</v>
      </c>
      <c r="T1067">
        <v>1</v>
      </c>
      <c r="U1067" s="20">
        <v>42741</v>
      </c>
      <c r="V1067" t="s">
        <v>126</v>
      </c>
      <c r="W1067">
        <v>0</v>
      </c>
      <c r="X1067">
        <v>0</v>
      </c>
      <c r="Y1067">
        <v>0</v>
      </c>
      <c r="Z1067" t="str">
        <f>Tableau_Lancer_la_requête_à_partir_de_dbfin01[[#This Row],[CATEG_ISSUER]]</f>
        <v>Finance</v>
      </c>
      <c r="AC1067">
        <v>1066</v>
      </c>
    </row>
    <row r="1068" spans="1:29" x14ac:dyDescent="0.25">
      <c r="A1068">
        <f t="shared" si="16"/>
        <v>1067</v>
      </c>
      <c r="B1068" t="s">
        <v>2564</v>
      </c>
      <c r="C1068" t="s">
        <v>1239</v>
      </c>
      <c r="D1068" t="s">
        <v>160</v>
      </c>
      <c r="E1068">
        <v>8</v>
      </c>
      <c r="F1068" t="s">
        <v>126</v>
      </c>
      <c r="G1068" t="s">
        <v>2556</v>
      </c>
      <c r="H1068" t="s">
        <v>126</v>
      </c>
      <c r="I1068" t="s">
        <v>107</v>
      </c>
      <c r="J1068" t="s">
        <v>131</v>
      </c>
      <c r="K1068" t="s">
        <v>131</v>
      </c>
      <c r="L1068" s="20">
        <v>45608</v>
      </c>
      <c r="M1068" s="20">
        <v>43781</v>
      </c>
      <c r="N1068" t="s">
        <v>2565</v>
      </c>
      <c r="O1068">
        <v>2</v>
      </c>
      <c r="P1068">
        <v>1</v>
      </c>
      <c r="Q1068" s="20">
        <v>42320</v>
      </c>
      <c r="R1068" t="s">
        <v>126</v>
      </c>
      <c r="S1068" s="20">
        <v>41876</v>
      </c>
      <c r="T1068">
        <v>1</v>
      </c>
      <c r="U1068" s="20">
        <v>43781</v>
      </c>
      <c r="V1068" t="s">
        <v>164</v>
      </c>
      <c r="W1068">
        <v>0</v>
      </c>
      <c r="X1068">
        <v>0</v>
      </c>
      <c r="Y1068">
        <v>0</v>
      </c>
      <c r="Z1068" t="str">
        <f>Tableau_Lancer_la_requête_à_partir_de_dbfin01[[#This Row],[CATEG_ISSUER]]</f>
        <v>Finance</v>
      </c>
      <c r="AC1068">
        <v>1067</v>
      </c>
    </row>
    <row r="1069" spans="1:29" x14ac:dyDescent="0.25">
      <c r="A1069">
        <f t="shared" si="16"/>
        <v>1068</v>
      </c>
      <c r="B1069" t="s">
        <v>2566</v>
      </c>
      <c r="C1069" t="s">
        <v>1239</v>
      </c>
      <c r="D1069" t="s">
        <v>160</v>
      </c>
      <c r="E1069">
        <v>4</v>
      </c>
      <c r="F1069" t="s">
        <v>126</v>
      </c>
      <c r="G1069" t="s">
        <v>2567</v>
      </c>
      <c r="H1069" t="s">
        <v>126</v>
      </c>
      <c r="I1069" t="s">
        <v>107</v>
      </c>
      <c r="J1069" t="s">
        <v>131</v>
      </c>
      <c r="K1069" t="s">
        <v>131</v>
      </c>
      <c r="L1069" s="20">
        <v>42790</v>
      </c>
      <c r="M1069" s="20">
        <v>42790</v>
      </c>
      <c r="N1069" t="s">
        <v>2568</v>
      </c>
      <c r="O1069">
        <v>3.75</v>
      </c>
      <c r="P1069">
        <v>1</v>
      </c>
      <c r="Q1069" s="20">
        <v>40598</v>
      </c>
      <c r="R1069" t="s">
        <v>126</v>
      </c>
      <c r="S1069" s="20">
        <v>41876</v>
      </c>
      <c r="T1069">
        <v>1</v>
      </c>
      <c r="U1069" s="20">
        <v>42790</v>
      </c>
      <c r="V1069" t="s">
        <v>126</v>
      </c>
      <c r="W1069">
        <v>0</v>
      </c>
      <c r="X1069">
        <v>0</v>
      </c>
      <c r="Y1069">
        <v>0</v>
      </c>
      <c r="Z1069" t="str">
        <f>Tableau_Lancer_la_requête_à_partir_de_dbfin01[[#This Row],[CATEG_ISSUER]]</f>
        <v>Finance</v>
      </c>
      <c r="AC1069">
        <v>1068</v>
      </c>
    </row>
    <row r="1070" spans="1:29" x14ac:dyDescent="0.25">
      <c r="A1070">
        <f t="shared" si="16"/>
        <v>1069</v>
      </c>
      <c r="B1070" t="s">
        <v>2569</v>
      </c>
      <c r="C1070" t="s">
        <v>1239</v>
      </c>
      <c r="D1070" t="s">
        <v>160</v>
      </c>
      <c r="E1070">
        <v>4</v>
      </c>
      <c r="F1070" t="s">
        <v>126</v>
      </c>
      <c r="G1070" t="s">
        <v>2567</v>
      </c>
      <c r="H1070" t="s">
        <v>126</v>
      </c>
      <c r="I1070" t="s">
        <v>107</v>
      </c>
      <c r="J1070" t="s">
        <v>131</v>
      </c>
      <c r="K1070" t="s">
        <v>131</v>
      </c>
      <c r="L1070" s="20">
        <v>43657</v>
      </c>
      <c r="M1070" s="20">
        <v>43657</v>
      </c>
      <c r="N1070" t="s">
        <v>2570</v>
      </c>
      <c r="O1070">
        <v>4</v>
      </c>
      <c r="P1070">
        <v>1</v>
      </c>
      <c r="Q1070" s="20">
        <v>41101</v>
      </c>
      <c r="R1070" t="s">
        <v>126</v>
      </c>
      <c r="S1070" s="20">
        <v>41876</v>
      </c>
      <c r="T1070">
        <v>1</v>
      </c>
      <c r="U1070" s="20">
        <v>43657</v>
      </c>
      <c r="V1070" t="s">
        <v>126</v>
      </c>
      <c r="W1070">
        <v>0</v>
      </c>
      <c r="X1070">
        <v>0</v>
      </c>
      <c r="Y1070">
        <v>0</v>
      </c>
      <c r="Z1070" t="str">
        <f>Tableau_Lancer_la_requête_à_partir_de_dbfin01[[#This Row],[CATEG_ISSUER]]</f>
        <v>Finance</v>
      </c>
      <c r="AC1070">
        <v>1069</v>
      </c>
    </row>
    <row r="1071" spans="1:29" x14ac:dyDescent="0.25">
      <c r="A1071">
        <f t="shared" si="16"/>
        <v>1070</v>
      </c>
      <c r="B1071" t="s">
        <v>2571</v>
      </c>
      <c r="C1071" t="s">
        <v>1239</v>
      </c>
      <c r="D1071" t="s">
        <v>160</v>
      </c>
      <c r="E1071">
        <v>7</v>
      </c>
      <c r="F1071" t="s">
        <v>126</v>
      </c>
      <c r="G1071" t="s">
        <v>2567</v>
      </c>
      <c r="H1071" t="s">
        <v>126</v>
      </c>
      <c r="I1071" t="s">
        <v>107</v>
      </c>
      <c r="J1071" t="s">
        <v>131</v>
      </c>
      <c r="K1071" t="s">
        <v>131</v>
      </c>
      <c r="L1071" s="20">
        <v>44607</v>
      </c>
      <c r="M1071" s="20">
        <v>42781</v>
      </c>
      <c r="N1071" t="s">
        <v>2572</v>
      </c>
      <c r="O1071">
        <v>4.625</v>
      </c>
      <c r="P1071">
        <v>1</v>
      </c>
      <c r="Q1071" s="20">
        <v>41320</v>
      </c>
      <c r="R1071" t="s">
        <v>126</v>
      </c>
      <c r="S1071" s="20">
        <v>41876</v>
      </c>
      <c r="T1071">
        <v>1</v>
      </c>
      <c r="U1071" s="20">
        <v>42781</v>
      </c>
      <c r="V1071" t="s">
        <v>164</v>
      </c>
      <c r="W1071">
        <v>0</v>
      </c>
      <c r="X1071">
        <v>0</v>
      </c>
      <c r="Y1071">
        <v>0</v>
      </c>
      <c r="Z1071" t="str">
        <f>Tableau_Lancer_la_requête_à_partir_de_dbfin01[[#This Row],[CATEG_ISSUER]]</f>
        <v>Finance</v>
      </c>
      <c r="AC1071">
        <v>1070</v>
      </c>
    </row>
    <row r="1072" spans="1:29" x14ac:dyDescent="0.25">
      <c r="A1072">
        <f t="shared" si="16"/>
        <v>1071</v>
      </c>
      <c r="B1072" t="s">
        <v>2573</v>
      </c>
      <c r="C1072" t="s">
        <v>1239</v>
      </c>
      <c r="D1072" t="s">
        <v>160</v>
      </c>
      <c r="E1072">
        <v>4</v>
      </c>
      <c r="F1072" t="s">
        <v>126</v>
      </c>
      <c r="G1072" t="s">
        <v>2567</v>
      </c>
      <c r="H1072" t="s">
        <v>126</v>
      </c>
      <c r="I1072" t="s">
        <v>107</v>
      </c>
      <c r="J1072" t="s">
        <v>131</v>
      </c>
      <c r="K1072" t="s">
        <v>131</v>
      </c>
      <c r="L1072" s="20">
        <v>43013</v>
      </c>
      <c r="M1072" s="20">
        <v>43013</v>
      </c>
      <c r="N1072" t="s">
        <v>2574</v>
      </c>
      <c r="O1072">
        <v>2.25</v>
      </c>
      <c r="P1072">
        <v>1</v>
      </c>
      <c r="Q1072" s="20">
        <v>41187</v>
      </c>
      <c r="R1072" t="s">
        <v>126</v>
      </c>
      <c r="S1072" s="20">
        <v>41876</v>
      </c>
      <c r="T1072">
        <v>1</v>
      </c>
      <c r="U1072" s="20">
        <v>43013</v>
      </c>
      <c r="V1072" t="s">
        <v>126</v>
      </c>
      <c r="W1072">
        <v>0</v>
      </c>
      <c r="X1072">
        <v>0</v>
      </c>
      <c r="Y1072">
        <v>0</v>
      </c>
      <c r="Z1072" t="str">
        <f>Tableau_Lancer_la_requête_à_partir_de_dbfin01[[#This Row],[CATEG_ISSUER]]</f>
        <v>Finance</v>
      </c>
      <c r="AC1072">
        <v>1071</v>
      </c>
    </row>
    <row r="1073" spans="1:29" x14ac:dyDescent="0.25">
      <c r="A1073">
        <f t="shared" si="16"/>
        <v>1072</v>
      </c>
      <c r="B1073" t="s">
        <v>2575</v>
      </c>
      <c r="C1073" t="s">
        <v>1239</v>
      </c>
      <c r="D1073" t="s">
        <v>160</v>
      </c>
      <c r="E1073">
        <v>4</v>
      </c>
      <c r="F1073" t="s">
        <v>126</v>
      </c>
      <c r="G1073" t="s">
        <v>2567</v>
      </c>
      <c r="H1073" t="s">
        <v>126</v>
      </c>
      <c r="I1073" t="s">
        <v>107</v>
      </c>
      <c r="J1073" t="s">
        <v>131</v>
      </c>
      <c r="K1073" t="s">
        <v>131</v>
      </c>
      <c r="L1073" s="20">
        <v>43202</v>
      </c>
      <c r="M1073" s="20">
        <v>43202</v>
      </c>
      <c r="N1073" t="s">
        <v>2576</v>
      </c>
      <c r="O1073">
        <v>1.375</v>
      </c>
      <c r="P1073">
        <v>1</v>
      </c>
      <c r="Q1073" s="20">
        <v>41741</v>
      </c>
      <c r="R1073" t="s">
        <v>126</v>
      </c>
      <c r="S1073" s="20">
        <v>41876</v>
      </c>
      <c r="T1073">
        <v>1</v>
      </c>
      <c r="U1073" s="20">
        <v>43202</v>
      </c>
      <c r="V1073" t="s">
        <v>126</v>
      </c>
      <c r="W1073">
        <v>0</v>
      </c>
      <c r="X1073">
        <v>0</v>
      </c>
      <c r="Y1073">
        <v>0</v>
      </c>
      <c r="Z1073" t="str">
        <f>Tableau_Lancer_la_requête_à_partir_de_dbfin01[[#This Row],[CATEG_ISSUER]]</f>
        <v>Finance</v>
      </c>
      <c r="AC1073">
        <v>1072</v>
      </c>
    </row>
    <row r="1074" spans="1:29" x14ac:dyDescent="0.25">
      <c r="A1074">
        <f t="shared" si="16"/>
        <v>1073</v>
      </c>
      <c r="B1074" t="s">
        <v>2577</v>
      </c>
      <c r="C1074" t="s">
        <v>122</v>
      </c>
      <c r="D1074" t="s">
        <v>160</v>
      </c>
      <c r="E1074">
        <v>18</v>
      </c>
      <c r="F1074" t="s">
        <v>126</v>
      </c>
      <c r="G1074" t="s">
        <v>2578</v>
      </c>
      <c r="H1074" t="s">
        <v>126</v>
      </c>
      <c r="I1074" t="s">
        <v>107</v>
      </c>
      <c r="J1074" t="s">
        <v>131</v>
      </c>
      <c r="K1074" t="s">
        <v>131</v>
      </c>
      <c r="L1074" s="20">
        <v>43132</v>
      </c>
      <c r="M1074" s="20">
        <v>43132</v>
      </c>
      <c r="N1074" t="s">
        <v>2579</v>
      </c>
      <c r="O1074">
        <v>4.75</v>
      </c>
      <c r="P1074">
        <v>1</v>
      </c>
      <c r="Q1074" s="20">
        <v>39845</v>
      </c>
      <c r="R1074" t="s">
        <v>126</v>
      </c>
      <c r="S1074" s="20">
        <v>41876</v>
      </c>
      <c r="T1074">
        <v>1</v>
      </c>
      <c r="U1074" s="20">
        <v>43132</v>
      </c>
      <c r="V1074" t="s">
        <v>126</v>
      </c>
      <c r="W1074">
        <v>0</v>
      </c>
      <c r="X1074">
        <v>0</v>
      </c>
      <c r="Y1074">
        <v>0</v>
      </c>
      <c r="Z1074" t="str">
        <f>Tableau_Lancer_la_requête_à_partir_de_dbfin01[[#This Row],[CATEG_ISSUER]]</f>
        <v>Finance</v>
      </c>
      <c r="AC1074">
        <v>1073</v>
      </c>
    </row>
    <row r="1075" spans="1:29" x14ac:dyDescent="0.25">
      <c r="A1075">
        <f t="shared" si="16"/>
        <v>1074</v>
      </c>
      <c r="B1075" t="s">
        <v>2580</v>
      </c>
      <c r="C1075" t="s">
        <v>593</v>
      </c>
      <c r="D1075" t="s">
        <v>129</v>
      </c>
      <c r="E1075">
        <v>5</v>
      </c>
      <c r="F1075" t="s">
        <v>126</v>
      </c>
      <c r="G1075" t="s">
        <v>2581</v>
      </c>
      <c r="H1075" t="s">
        <v>126</v>
      </c>
      <c r="I1075" t="s">
        <v>107</v>
      </c>
      <c r="J1075" t="s">
        <v>131</v>
      </c>
      <c r="K1075" t="s">
        <v>131</v>
      </c>
      <c r="L1075" s="20">
        <v>42541</v>
      </c>
      <c r="M1075" s="20">
        <v>42541</v>
      </c>
      <c r="N1075" t="s">
        <v>2582</v>
      </c>
      <c r="O1075">
        <v>4.25</v>
      </c>
      <c r="P1075">
        <v>1</v>
      </c>
      <c r="Q1075" s="20">
        <v>39253</v>
      </c>
      <c r="R1075" t="s">
        <v>126</v>
      </c>
      <c r="S1075" s="20">
        <v>41876</v>
      </c>
      <c r="T1075">
        <v>1</v>
      </c>
      <c r="U1075" s="20">
        <v>42541</v>
      </c>
      <c r="V1075" t="s">
        <v>126</v>
      </c>
      <c r="W1075">
        <v>0</v>
      </c>
      <c r="X1075">
        <v>0</v>
      </c>
      <c r="Y1075">
        <v>0</v>
      </c>
      <c r="Z1075" t="str">
        <f>Tableau_Lancer_la_requête_à_partir_de_dbfin01[[#This Row],[CATEG_ISSUER]]</f>
        <v>Corporate</v>
      </c>
      <c r="AC1075">
        <v>1074</v>
      </c>
    </row>
    <row r="1076" spans="1:29" x14ac:dyDescent="0.25">
      <c r="A1076">
        <f t="shared" si="16"/>
        <v>1075</v>
      </c>
      <c r="B1076" t="s">
        <v>2583</v>
      </c>
      <c r="C1076" t="s">
        <v>593</v>
      </c>
      <c r="D1076" t="s">
        <v>129</v>
      </c>
      <c r="E1076">
        <v>5</v>
      </c>
      <c r="F1076" t="s">
        <v>126</v>
      </c>
      <c r="G1076" t="s">
        <v>2584</v>
      </c>
      <c r="H1076" t="s">
        <v>126</v>
      </c>
      <c r="I1076" t="s">
        <v>107</v>
      </c>
      <c r="J1076" t="s">
        <v>131</v>
      </c>
      <c r="K1076" t="s">
        <v>131</v>
      </c>
      <c r="L1076" s="20">
        <v>42825</v>
      </c>
      <c r="M1076" s="20">
        <v>42825</v>
      </c>
      <c r="N1076" t="s">
        <v>2585</v>
      </c>
      <c r="O1076">
        <v>5.125</v>
      </c>
      <c r="P1076">
        <v>1</v>
      </c>
      <c r="Q1076" s="20">
        <v>40268</v>
      </c>
      <c r="R1076" t="s">
        <v>126</v>
      </c>
      <c r="S1076" s="20">
        <v>41876</v>
      </c>
      <c r="T1076">
        <v>1</v>
      </c>
      <c r="U1076" s="20">
        <v>42825</v>
      </c>
      <c r="V1076" t="s">
        <v>126</v>
      </c>
      <c r="W1076">
        <v>0</v>
      </c>
      <c r="X1076">
        <v>0</v>
      </c>
      <c r="Y1076">
        <v>0</v>
      </c>
      <c r="Z1076" t="str">
        <f>Tableau_Lancer_la_requête_à_partir_de_dbfin01[[#This Row],[CATEG_ISSUER]]</f>
        <v>Corporate</v>
      </c>
      <c r="AC1076">
        <v>1075</v>
      </c>
    </row>
    <row r="1077" spans="1:29" x14ac:dyDescent="0.25">
      <c r="A1077">
        <f t="shared" si="16"/>
        <v>1076</v>
      </c>
      <c r="B1077" t="s">
        <v>2586</v>
      </c>
      <c r="C1077" t="s">
        <v>1154</v>
      </c>
      <c r="D1077" t="s">
        <v>129</v>
      </c>
      <c r="E1077">
        <v>3</v>
      </c>
      <c r="F1077" t="s">
        <v>126</v>
      </c>
      <c r="G1077" t="s">
        <v>2587</v>
      </c>
      <c r="H1077" t="s">
        <v>126</v>
      </c>
      <c r="I1077" t="s">
        <v>107</v>
      </c>
      <c r="J1077" t="s">
        <v>131</v>
      </c>
      <c r="K1077" t="s">
        <v>131</v>
      </c>
      <c r="L1077" s="20">
        <v>43665</v>
      </c>
      <c r="M1077" s="20">
        <v>43665</v>
      </c>
      <c r="N1077" t="s">
        <v>2588</v>
      </c>
      <c r="O1077">
        <v>1.5</v>
      </c>
      <c r="P1077">
        <v>1</v>
      </c>
      <c r="Q1077" s="20">
        <v>41474</v>
      </c>
      <c r="R1077" t="s">
        <v>126</v>
      </c>
      <c r="S1077" s="20">
        <v>41876</v>
      </c>
      <c r="T1077">
        <v>1</v>
      </c>
      <c r="U1077" s="20">
        <v>43665</v>
      </c>
      <c r="V1077" t="s">
        <v>126</v>
      </c>
      <c r="W1077">
        <v>0</v>
      </c>
      <c r="X1077">
        <v>0</v>
      </c>
      <c r="Y1077">
        <v>0</v>
      </c>
      <c r="Z1077" t="str">
        <f>Tableau_Lancer_la_requête_à_partir_de_dbfin01[[#This Row],[CATEG_ISSUER]]</f>
        <v>Corporate</v>
      </c>
      <c r="AC1077">
        <v>1076</v>
      </c>
    </row>
    <row r="1078" spans="1:29" x14ac:dyDescent="0.25">
      <c r="A1078">
        <f t="shared" si="16"/>
        <v>1077</v>
      </c>
      <c r="B1078" t="s">
        <v>2589</v>
      </c>
      <c r="C1078" t="s">
        <v>1154</v>
      </c>
      <c r="D1078" t="s">
        <v>129</v>
      </c>
      <c r="E1078">
        <v>3</v>
      </c>
      <c r="F1078" t="s">
        <v>126</v>
      </c>
      <c r="G1078" t="s">
        <v>2587</v>
      </c>
      <c r="H1078" t="s">
        <v>126</v>
      </c>
      <c r="I1078" t="s">
        <v>107</v>
      </c>
      <c r="J1078" t="s">
        <v>131</v>
      </c>
      <c r="K1078" t="s">
        <v>131</v>
      </c>
      <c r="L1078" s="20">
        <v>42660</v>
      </c>
      <c r="M1078" s="20">
        <v>42660</v>
      </c>
      <c r="N1078" t="s">
        <v>2590</v>
      </c>
      <c r="O1078">
        <v>0.75</v>
      </c>
      <c r="P1078">
        <v>1</v>
      </c>
      <c r="Q1078" s="20">
        <v>41564</v>
      </c>
      <c r="R1078" t="s">
        <v>126</v>
      </c>
      <c r="S1078" s="20">
        <v>41876</v>
      </c>
      <c r="T1078">
        <v>1</v>
      </c>
      <c r="U1078" s="20">
        <v>42660</v>
      </c>
      <c r="V1078" t="s">
        <v>126</v>
      </c>
      <c r="W1078">
        <v>0</v>
      </c>
      <c r="X1078">
        <v>0</v>
      </c>
      <c r="Y1078">
        <v>0</v>
      </c>
      <c r="Z1078" t="str">
        <f>Tableau_Lancer_la_requête_à_partir_de_dbfin01[[#This Row],[CATEG_ISSUER]]</f>
        <v>Corporate</v>
      </c>
      <c r="AC1078">
        <v>1077</v>
      </c>
    </row>
    <row r="1079" spans="1:29" x14ac:dyDescent="0.25">
      <c r="A1079">
        <f t="shared" si="16"/>
        <v>1078</v>
      </c>
      <c r="B1079" t="s">
        <v>2591</v>
      </c>
      <c r="C1079" t="s">
        <v>648</v>
      </c>
      <c r="D1079" t="s">
        <v>129</v>
      </c>
      <c r="E1079">
        <v>8</v>
      </c>
      <c r="F1079" t="s">
        <v>126</v>
      </c>
      <c r="G1079" t="s">
        <v>2592</v>
      </c>
      <c r="H1079" t="s">
        <v>126</v>
      </c>
      <c r="I1079" t="s">
        <v>107</v>
      </c>
      <c r="J1079" t="s">
        <v>131</v>
      </c>
      <c r="K1079" t="s">
        <v>131</v>
      </c>
      <c r="L1079" s="20">
        <v>43283</v>
      </c>
      <c r="M1079" s="20">
        <v>43283</v>
      </c>
      <c r="N1079" t="s">
        <v>2593</v>
      </c>
      <c r="O1079">
        <v>5</v>
      </c>
      <c r="P1079">
        <v>1</v>
      </c>
      <c r="Q1079" s="20">
        <v>38170</v>
      </c>
      <c r="R1079" t="s">
        <v>126</v>
      </c>
      <c r="S1079" s="20">
        <v>41876</v>
      </c>
      <c r="T1079">
        <v>1</v>
      </c>
      <c r="U1079" s="20">
        <v>43283</v>
      </c>
      <c r="V1079" t="s">
        <v>126</v>
      </c>
      <c r="W1079">
        <v>0</v>
      </c>
      <c r="X1079">
        <v>0</v>
      </c>
      <c r="Y1079">
        <v>0</v>
      </c>
      <c r="Z1079" t="str">
        <f>Tableau_Lancer_la_requête_à_partir_de_dbfin01[[#This Row],[CATEG_ISSUER]]</f>
        <v>Corporate</v>
      </c>
      <c r="AC1079">
        <v>1078</v>
      </c>
    </row>
    <row r="1080" spans="1:29" x14ac:dyDescent="0.25">
      <c r="A1080">
        <f t="shared" si="16"/>
        <v>1079</v>
      </c>
      <c r="B1080" t="s">
        <v>2594</v>
      </c>
      <c r="C1080" t="s">
        <v>128</v>
      </c>
      <c r="D1080" t="s">
        <v>129</v>
      </c>
      <c r="E1080">
        <v>8</v>
      </c>
      <c r="F1080" t="s">
        <v>126</v>
      </c>
      <c r="G1080" t="s">
        <v>2592</v>
      </c>
      <c r="H1080" t="s">
        <v>126</v>
      </c>
      <c r="I1080" t="s">
        <v>107</v>
      </c>
      <c r="J1080" t="s">
        <v>131</v>
      </c>
      <c r="K1080" t="s">
        <v>131</v>
      </c>
      <c r="L1080" s="20">
        <v>43151</v>
      </c>
      <c r="M1080" s="20">
        <v>43151</v>
      </c>
      <c r="N1080" t="s">
        <v>2595</v>
      </c>
      <c r="O1080">
        <v>1.75</v>
      </c>
      <c r="P1080">
        <v>1</v>
      </c>
      <c r="Q1080" s="20">
        <v>41690</v>
      </c>
      <c r="R1080" t="s">
        <v>126</v>
      </c>
      <c r="S1080" s="20">
        <v>41876</v>
      </c>
      <c r="T1080">
        <v>1</v>
      </c>
      <c r="U1080" s="20">
        <v>43151</v>
      </c>
      <c r="V1080" t="s">
        <v>126</v>
      </c>
      <c r="W1080">
        <v>0</v>
      </c>
      <c r="X1080">
        <v>0</v>
      </c>
      <c r="Y1080">
        <v>0</v>
      </c>
      <c r="Z1080" t="str">
        <f>Tableau_Lancer_la_requête_à_partir_de_dbfin01[[#This Row],[CATEG_ISSUER]]</f>
        <v>Corporate</v>
      </c>
      <c r="AC1080">
        <v>1079</v>
      </c>
    </row>
    <row r="1081" spans="1:29" x14ac:dyDescent="0.25">
      <c r="A1081">
        <f t="shared" si="16"/>
        <v>1080</v>
      </c>
      <c r="B1081" t="s">
        <v>2596</v>
      </c>
      <c r="C1081" t="s">
        <v>593</v>
      </c>
      <c r="D1081" t="s">
        <v>160</v>
      </c>
      <c r="E1081">
        <v>10</v>
      </c>
      <c r="F1081" t="s">
        <v>126</v>
      </c>
      <c r="G1081" t="s">
        <v>2597</v>
      </c>
      <c r="H1081" t="s">
        <v>126</v>
      </c>
      <c r="I1081" t="s">
        <v>107</v>
      </c>
      <c r="J1081" t="s">
        <v>131</v>
      </c>
      <c r="K1081" t="s">
        <v>131</v>
      </c>
      <c r="L1081" s="20">
        <v>43307</v>
      </c>
      <c r="M1081" s="20">
        <v>43307</v>
      </c>
      <c r="N1081" t="s">
        <v>2598</v>
      </c>
      <c r="O1081">
        <v>2</v>
      </c>
      <c r="P1081">
        <v>1</v>
      </c>
      <c r="Q1081" s="20">
        <v>42211</v>
      </c>
      <c r="R1081" t="s">
        <v>126</v>
      </c>
      <c r="S1081" s="20">
        <v>41876</v>
      </c>
      <c r="T1081">
        <v>1</v>
      </c>
      <c r="U1081" s="20">
        <v>43307</v>
      </c>
      <c r="V1081" t="s">
        <v>126</v>
      </c>
      <c r="W1081">
        <v>0</v>
      </c>
      <c r="X1081">
        <v>0</v>
      </c>
      <c r="Y1081">
        <v>0</v>
      </c>
      <c r="Z1081" t="str">
        <f>Tableau_Lancer_la_requête_à_partir_de_dbfin01[[#This Row],[CATEG_ISSUER]]</f>
        <v>Finance</v>
      </c>
      <c r="AC1081">
        <v>1080</v>
      </c>
    </row>
    <row r="1082" spans="1:29" x14ac:dyDescent="0.25">
      <c r="A1082">
        <f t="shared" si="16"/>
        <v>1081</v>
      </c>
      <c r="B1082" t="s">
        <v>2599</v>
      </c>
      <c r="C1082" t="s">
        <v>110</v>
      </c>
      <c r="D1082" t="s">
        <v>129</v>
      </c>
      <c r="E1082">
        <v>9</v>
      </c>
      <c r="F1082" t="s">
        <v>126</v>
      </c>
      <c r="G1082" t="s">
        <v>2600</v>
      </c>
      <c r="H1082" t="s">
        <v>126</v>
      </c>
      <c r="I1082" t="s">
        <v>107</v>
      </c>
      <c r="J1082" t="s">
        <v>131</v>
      </c>
      <c r="K1082" t="s">
        <v>131</v>
      </c>
      <c r="L1082" s="20">
        <v>42843</v>
      </c>
      <c r="M1082" s="20">
        <v>42843</v>
      </c>
      <c r="N1082" t="s">
        <v>2601</v>
      </c>
      <c r="O1082">
        <v>5</v>
      </c>
      <c r="P1082">
        <v>1</v>
      </c>
      <c r="Q1082" s="20">
        <v>39556</v>
      </c>
      <c r="R1082" t="s">
        <v>126</v>
      </c>
      <c r="S1082" s="20">
        <v>41876</v>
      </c>
      <c r="T1082">
        <v>1</v>
      </c>
      <c r="U1082" s="20">
        <v>42843</v>
      </c>
      <c r="V1082" t="s">
        <v>126</v>
      </c>
      <c r="W1082">
        <v>0</v>
      </c>
      <c r="X1082">
        <v>0</v>
      </c>
      <c r="Y1082">
        <v>0</v>
      </c>
      <c r="Z1082" t="str">
        <f>Tableau_Lancer_la_requête_à_partir_de_dbfin01[[#This Row],[CATEG_ISSUER]]</f>
        <v>Corporate</v>
      </c>
      <c r="AC1082">
        <v>1081</v>
      </c>
    </row>
    <row r="1083" spans="1:29" x14ac:dyDescent="0.25">
      <c r="A1083">
        <f t="shared" si="16"/>
        <v>1082</v>
      </c>
      <c r="B1083" t="s">
        <v>2602</v>
      </c>
      <c r="C1083" t="s">
        <v>593</v>
      </c>
      <c r="D1083" t="s">
        <v>160</v>
      </c>
      <c r="E1083">
        <v>9</v>
      </c>
      <c r="F1083" t="s">
        <v>126</v>
      </c>
      <c r="G1083" t="s">
        <v>2603</v>
      </c>
      <c r="H1083" t="s">
        <v>126</v>
      </c>
      <c r="I1083" t="s">
        <v>107</v>
      </c>
      <c r="J1083" t="s">
        <v>131</v>
      </c>
      <c r="K1083" t="s">
        <v>131</v>
      </c>
      <c r="L1083" s="20">
        <v>46514</v>
      </c>
      <c r="M1083" s="20">
        <v>42862</v>
      </c>
      <c r="N1083" t="s">
        <v>2604</v>
      </c>
      <c r="O1083">
        <v>6.375</v>
      </c>
      <c r="P1083">
        <v>1</v>
      </c>
      <c r="Q1083" s="20">
        <v>37748</v>
      </c>
      <c r="R1083" t="s">
        <v>126</v>
      </c>
      <c r="S1083" s="20">
        <v>41876</v>
      </c>
      <c r="T1083">
        <v>1</v>
      </c>
      <c r="U1083" s="20">
        <v>42862</v>
      </c>
      <c r="V1083" t="s">
        <v>164</v>
      </c>
      <c r="W1083">
        <v>0</v>
      </c>
      <c r="X1083">
        <v>0</v>
      </c>
      <c r="Y1083">
        <v>0</v>
      </c>
      <c r="Z1083" t="str">
        <f>Tableau_Lancer_la_requête_à_partir_de_dbfin01[[#This Row],[CATEG_ISSUER]]</f>
        <v>Finance</v>
      </c>
      <c r="AC1083">
        <v>1082</v>
      </c>
    </row>
    <row r="1084" spans="1:29" x14ac:dyDescent="0.25">
      <c r="A1084">
        <f t="shared" si="16"/>
        <v>1083</v>
      </c>
      <c r="B1084" t="s">
        <v>2605</v>
      </c>
      <c r="C1084" t="s">
        <v>1239</v>
      </c>
      <c r="D1084" t="s">
        <v>160</v>
      </c>
      <c r="E1084">
        <v>8</v>
      </c>
      <c r="F1084" t="s">
        <v>126</v>
      </c>
      <c r="G1084" t="s">
        <v>2606</v>
      </c>
      <c r="H1084" t="s">
        <v>126</v>
      </c>
      <c r="I1084" t="s">
        <v>107</v>
      </c>
      <c r="J1084" t="s">
        <v>131</v>
      </c>
      <c r="K1084" t="s">
        <v>131</v>
      </c>
      <c r="L1084" s="20">
        <v>43249</v>
      </c>
      <c r="M1084" s="20">
        <v>43249</v>
      </c>
      <c r="N1084" t="s">
        <v>2607</v>
      </c>
      <c r="O1084">
        <v>1.875</v>
      </c>
      <c r="P1084">
        <v>1</v>
      </c>
      <c r="Q1084" s="20">
        <v>41788</v>
      </c>
      <c r="R1084" t="s">
        <v>126</v>
      </c>
      <c r="S1084" s="20">
        <v>41876</v>
      </c>
      <c r="T1084">
        <v>1</v>
      </c>
      <c r="U1084" s="20">
        <v>43249</v>
      </c>
      <c r="V1084" t="s">
        <v>126</v>
      </c>
      <c r="W1084">
        <v>0</v>
      </c>
      <c r="X1084">
        <v>0</v>
      </c>
      <c r="Y1084">
        <v>0</v>
      </c>
      <c r="Z1084" t="str">
        <f>Tableau_Lancer_la_requête_à_partir_de_dbfin01[[#This Row],[CATEG_ISSUER]]</f>
        <v>Finance</v>
      </c>
      <c r="AC1084">
        <v>1083</v>
      </c>
    </row>
    <row r="1085" spans="1:29" x14ac:dyDescent="0.25">
      <c r="A1085">
        <f t="shared" si="16"/>
        <v>1084</v>
      </c>
      <c r="B1085" t="s">
        <v>2608</v>
      </c>
      <c r="C1085" t="s">
        <v>1154</v>
      </c>
      <c r="D1085" t="s">
        <v>129</v>
      </c>
      <c r="E1085">
        <v>4</v>
      </c>
      <c r="F1085" t="s">
        <v>126</v>
      </c>
      <c r="G1085" t="s">
        <v>2609</v>
      </c>
      <c r="H1085" t="s">
        <v>126</v>
      </c>
      <c r="I1085" t="s">
        <v>107</v>
      </c>
      <c r="J1085" t="s">
        <v>131</v>
      </c>
      <c r="K1085" t="s">
        <v>131</v>
      </c>
      <c r="L1085" s="20">
        <v>42536</v>
      </c>
      <c r="M1085" s="20">
        <v>42536</v>
      </c>
      <c r="N1085" t="s">
        <v>2610</v>
      </c>
      <c r="O1085">
        <v>4.25</v>
      </c>
      <c r="P1085">
        <v>1</v>
      </c>
      <c r="Q1085" s="20">
        <v>40344</v>
      </c>
      <c r="R1085" t="s">
        <v>126</v>
      </c>
      <c r="S1085" s="20">
        <v>41876</v>
      </c>
      <c r="T1085">
        <v>1</v>
      </c>
      <c r="U1085" s="20">
        <v>42536</v>
      </c>
      <c r="V1085" t="s">
        <v>126</v>
      </c>
      <c r="W1085">
        <v>0</v>
      </c>
      <c r="X1085">
        <v>0</v>
      </c>
      <c r="Y1085">
        <v>0</v>
      </c>
      <c r="Z1085" t="str">
        <f>Tableau_Lancer_la_requête_à_partir_de_dbfin01[[#This Row],[CATEG_ISSUER]]</f>
        <v>Corporate</v>
      </c>
      <c r="AC1085">
        <v>1084</v>
      </c>
    </row>
    <row r="1086" spans="1:29" x14ac:dyDescent="0.25">
      <c r="A1086">
        <f t="shared" si="16"/>
        <v>1085</v>
      </c>
      <c r="B1086" t="s">
        <v>2611</v>
      </c>
      <c r="C1086" t="s">
        <v>648</v>
      </c>
      <c r="D1086" t="s">
        <v>160</v>
      </c>
      <c r="E1086">
        <v>6</v>
      </c>
      <c r="F1086" t="s">
        <v>126</v>
      </c>
      <c r="G1086" t="s">
        <v>846</v>
      </c>
      <c r="H1086" t="s">
        <v>126</v>
      </c>
      <c r="I1086" t="s">
        <v>107</v>
      </c>
      <c r="J1086" t="s">
        <v>131</v>
      </c>
      <c r="K1086" t="s">
        <v>131</v>
      </c>
      <c r="L1086" s="20">
        <v>42828</v>
      </c>
      <c r="M1086" s="20">
        <v>42828</v>
      </c>
      <c r="N1086" t="s">
        <v>2612</v>
      </c>
      <c r="O1086">
        <v>3.125</v>
      </c>
      <c r="P1086">
        <v>1</v>
      </c>
      <c r="Q1086" s="20">
        <v>41367</v>
      </c>
      <c r="R1086" t="s">
        <v>126</v>
      </c>
      <c r="S1086" s="20">
        <v>41876</v>
      </c>
      <c r="T1086">
        <v>1</v>
      </c>
      <c r="U1086" s="20">
        <v>42828</v>
      </c>
      <c r="V1086" t="s">
        <v>126</v>
      </c>
      <c r="W1086">
        <v>0</v>
      </c>
      <c r="X1086">
        <v>0</v>
      </c>
      <c r="Y1086">
        <v>0</v>
      </c>
      <c r="Z1086" t="str">
        <f>Tableau_Lancer_la_requête_à_partir_de_dbfin01[[#This Row],[CATEG_ISSUER]]</f>
        <v>Finance</v>
      </c>
      <c r="AC1086">
        <v>1085</v>
      </c>
    </row>
    <row r="1087" spans="1:29" x14ac:dyDescent="0.25">
      <c r="A1087">
        <f t="shared" si="16"/>
        <v>1086</v>
      </c>
      <c r="B1087" t="s">
        <v>2613</v>
      </c>
      <c r="C1087" t="s">
        <v>648</v>
      </c>
      <c r="D1087" t="s">
        <v>160</v>
      </c>
      <c r="E1087">
        <v>6</v>
      </c>
      <c r="F1087" t="s">
        <v>126</v>
      </c>
      <c r="G1087" t="s">
        <v>846</v>
      </c>
      <c r="H1087" t="s">
        <v>126</v>
      </c>
      <c r="I1087" t="s">
        <v>107</v>
      </c>
      <c r="J1087" t="s">
        <v>131</v>
      </c>
      <c r="K1087" t="s">
        <v>131</v>
      </c>
      <c r="L1087" s="20">
        <v>43558</v>
      </c>
      <c r="M1087" s="20">
        <v>43558</v>
      </c>
      <c r="N1087" t="s">
        <v>2614</v>
      </c>
      <c r="O1087">
        <v>1.625</v>
      </c>
      <c r="P1087">
        <v>1</v>
      </c>
      <c r="Q1087" s="20">
        <v>42097</v>
      </c>
      <c r="R1087" t="s">
        <v>126</v>
      </c>
      <c r="S1087" s="20">
        <v>41876</v>
      </c>
      <c r="T1087">
        <v>1</v>
      </c>
      <c r="U1087" s="20">
        <v>43558</v>
      </c>
      <c r="V1087" t="s">
        <v>126</v>
      </c>
      <c r="W1087">
        <v>0</v>
      </c>
      <c r="X1087">
        <v>0</v>
      </c>
      <c r="Y1087">
        <v>0</v>
      </c>
      <c r="Z1087" t="str">
        <f>Tableau_Lancer_la_requête_à_partir_de_dbfin01[[#This Row],[CATEG_ISSUER]]</f>
        <v>Finance</v>
      </c>
      <c r="AC1087">
        <v>1086</v>
      </c>
    </row>
    <row r="1088" spans="1:29" x14ac:dyDescent="0.25">
      <c r="A1088">
        <f t="shared" si="16"/>
        <v>1087</v>
      </c>
      <c r="B1088" t="s">
        <v>2615</v>
      </c>
      <c r="C1088" t="s">
        <v>128</v>
      </c>
      <c r="D1088" t="s">
        <v>160</v>
      </c>
      <c r="E1088">
        <v>2</v>
      </c>
      <c r="F1088" t="s">
        <v>126</v>
      </c>
      <c r="G1088" t="s">
        <v>2616</v>
      </c>
      <c r="H1088" t="s">
        <v>126</v>
      </c>
      <c r="I1088" t="s">
        <v>107</v>
      </c>
      <c r="J1088" t="s">
        <v>131</v>
      </c>
      <c r="K1088" t="s">
        <v>131</v>
      </c>
      <c r="L1088" s="20">
        <v>42754</v>
      </c>
      <c r="M1088" s="20">
        <v>42754</v>
      </c>
      <c r="N1088" t="s">
        <v>2617</v>
      </c>
      <c r="O1088">
        <v>4.375</v>
      </c>
      <c r="P1088">
        <v>1</v>
      </c>
      <c r="Q1088" s="20">
        <v>39466</v>
      </c>
      <c r="R1088" t="s">
        <v>126</v>
      </c>
      <c r="S1088" s="20">
        <v>41876</v>
      </c>
      <c r="T1088">
        <v>1</v>
      </c>
      <c r="U1088" s="20">
        <v>42754</v>
      </c>
      <c r="V1088" t="s">
        <v>126</v>
      </c>
      <c r="W1088">
        <v>0</v>
      </c>
      <c r="X1088">
        <v>0</v>
      </c>
      <c r="Y1088">
        <v>0</v>
      </c>
      <c r="Z1088" t="str">
        <f>Tableau_Lancer_la_requête_à_partir_de_dbfin01[[#This Row],[CATEG_ISSUER]]</f>
        <v>Finance</v>
      </c>
      <c r="AC1088">
        <v>1087</v>
      </c>
    </row>
    <row r="1089" spans="1:29" x14ac:dyDescent="0.25">
      <c r="A1089">
        <f t="shared" si="16"/>
        <v>1088</v>
      </c>
      <c r="B1089" t="s">
        <v>2618</v>
      </c>
      <c r="C1089" t="s">
        <v>122</v>
      </c>
      <c r="D1089" t="s">
        <v>129</v>
      </c>
      <c r="E1089">
        <v>9</v>
      </c>
      <c r="F1089" t="s">
        <v>126</v>
      </c>
      <c r="G1089" t="s">
        <v>752</v>
      </c>
      <c r="H1089" t="s">
        <v>126</v>
      </c>
      <c r="I1089" t="s">
        <v>107</v>
      </c>
      <c r="J1089" t="s">
        <v>131</v>
      </c>
      <c r="K1089" t="s">
        <v>131</v>
      </c>
      <c r="L1089" s="20">
        <v>43426</v>
      </c>
      <c r="M1089" s="20">
        <v>43426</v>
      </c>
      <c r="N1089" t="s">
        <v>2619</v>
      </c>
      <c r="O1089">
        <v>1.875</v>
      </c>
      <c r="P1089">
        <v>1</v>
      </c>
      <c r="Q1089" s="20">
        <v>41965</v>
      </c>
      <c r="R1089" t="s">
        <v>126</v>
      </c>
      <c r="S1089" s="20">
        <v>41876</v>
      </c>
      <c r="T1089">
        <v>1</v>
      </c>
      <c r="U1089" s="20">
        <v>43426</v>
      </c>
      <c r="V1089" t="s">
        <v>126</v>
      </c>
      <c r="W1089">
        <v>0</v>
      </c>
      <c r="X1089">
        <v>0</v>
      </c>
      <c r="Y1089">
        <v>0</v>
      </c>
      <c r="Z1089" t="str">
        <f>Tableau_Lancer_la_requête_à_partir_de_dbfin01[[#This Row],[CATEG_ISSUER]]</f>
        <v>Corporate</v>
      </c>
      <c r="AC1089">
        <v>1088</v>
      </c>
    </row>
    <row r="1090" spans="1:29" x14ac:dyDescent="0.25">
      <c r="A1090">
        <f t="shared" ref="A1090:A1153" si="17">AC1090</f>
        <v>1089</v>
      </c>
      <c r="B1090" t="s">
        <v>2620</v>
      </c>
      <c r="C1090" t="s">
        <v>150</v>
      </c>
      <c r="D1090" t="s">
        <v>129</v>
      </c>
      <c r="E1090">
        <v>5</v>
      </c>
      <c r="F1090" t="s">
        <v>126</v>
      </c>
      <c r="G1090" t="s">
        <v>2621</v>
      </c>
      <c r="H1090" t="s">
        <v>126</v>
      </c>
      <c r="I1090" t="s">
        <v>107</v>
      </c>
      <c r="J1090" t="s">
        <v>131</v>
      </c>
      <c r="K1090" t="s">
        <v>131</v>
      </c>
      <c r="L1090" s="20">
        <v>42543</v>
      </c>
      <c r="M1090" s="20">
        <v>42543</v>
      </c>
      <c r="N1090" t="s">
        <v>2622</v>
      </c>
      <c r="O1090">
        <v>5.25</v>
      </c>
      <c r="P1090">
        <v>1</v>
      </c>
      <c r="Q1090" s="20">
        <v>40351</v>
      </c>
      <c r="R1090" t="s">
        <v>126</v>
      </c>
      <c r="S1090" s="20">
        <v>41876</v>
      </c>
      <c r="T1090">
        <v>1</v>
      </c>
      <c r="U1090" s="20">
        <v>42543</v>
      </c>
      <c r="V1090" t="s">
        <v>126</v>
      </c>
      <c r="W1090">
        <v>0</v>
      </c>
      <c r="X1090">
        <v>0</v>
      </c>
      <c r="Y1090">
        <v>0</v>
      </c>
      <c r="Z1090" t="str">
        <f>Tableau_Lancer_la_requête_à_partir_de_dbfin01[[#This Row],[CATEG_ISSUER]]</f>
        <v>Corporate</v>
      </c>
      <c r="AC1090">
        <v>1089</v>
      </c>
    </row>
    <row r="1091" spans="1:29" x14ac:dyDescent="0.25">
      <c r="A1091">
        <f t="shared" si="17"/>
        <v>1090</v>
      </c>
      <c r="B1091" t="s">
        <v>2623</v>
      </c>
      <c r="C1091" t="s">
        <v>150</v>
      </c>
      <c r="D1091" t="s">
        <v>129</v>
      </c>
      <c r="E1091">
        <v>5</v>
      </c>
      <c r="F1091" t="s">
        <v>126</v>
      </c>
      <c r="G1091" t="s">
        <v>2621</v>
      </c>
      <c r="H1091" t="s">
        <v>126</v>
      </c>
      <c r="I1091" t="s">
        <v>107</v>
      </c>
      <c r="J1091" t="s">
        <v>131</v>
      </c>
      <c r="K1091" t="s">
        <v>131</v>
      </c>
      <c r="L1091" s="20">
        <v>43871</v>
      </c>
      <c r="M1091" s="20">
        <v>43871</v>
      </c>
      <c r="N1091" t="s">
        <v>2624</v>
      </c>
      <c r="O1091">
        <v>4.375</v>
      </c>
      <c r="P1091">
        <v>1</v>
      </c>
      <c r="Q1091" s="20">
        <v>40584</v>
      </c>
      <c r="R1091" t="s">
        <v>126</v>
      </c>
      <c r="S1091" s="20">
        <v>41876</v>
      </c>
      <c r="T1091">
        <v>1</v>
      </c>
      <c r="U1091" s="20">
        <v>43871</v>
      </c>
      <c r="V1091" t="s">
        <v>126</v>
      </c>
      <c r="W1091">
        <v>0</v>
      </c>
      <c r="X1091">
        <v>0</v>
      </c>
      <c r="Y1091">
        <v>0</v>
      </c>
      <c r="Z1091" t="str">
        <f>Tableau_Lancer_la_requête_à_partir_de_dbfin01[[#This Row],[CATEG_ISSUER]]</f>
        <v>Corporate</v>
      </c>
      <c r="AC1091">
        <v>1090</v>
      </c>
    </row>
    <row r="1092" spans="1:29" x14ac:dyDescent="0.25">
      <c r="A1092">
        <f t="shared" si="17"/>
        <v>1091</v>
      </c>
      <c r="B1092" t="s">
        <v>2625</v>
      </c>
      <c r="C1092" t="s">
        <v>150</v>
      </c>
      <c r="D1092" t="s">
        <v>129</v>
      </c>
      <c r="E1092">
        <v>8</v>
      </c>
      <c r="F1092" t="s">
        <v>126</v>
      </c>
      <c r="G1092" t="s">
        <v>2621</v>
      </c>
      <c r="H1092" t="s">
        <v>126</v>
      </c>
      <c r="I1092" t="s">
        <v>107</v>
      </c>
      <c r="J1092" t="s">
        <v>131</v>
      </c>
      <c r="K1092" t="s">
        <v>131</v>
      </c>
      <c r="L1092" s="20">
        <v>68539</v>
      </c>
      <c r="M1092" s="20">
        <v>43216</v>
      </c>
      <c r="N1092" t="s">
        <v>2626</v>
      </c>
      <c r="O1092">
        <v>6.75</v>
      </c>
      <c r="P1092">
        <v>1</v>
      </c>
      <c r="Q1092" s="20">
        <v>41025</v>
      </c>
      <c r="R1092" t="s">
        <v>126</v>
      </c>
      <c r="S1092" s="20">
        <v>41876</v>
      </c>
      <c r="T1092">
        <v>1</v>
      </c>
      <c r="U1092" s="20">
        <v>43216</v>
      </c>
      <c r="V1092" t="s">
        <v>164</v>
      </c>
      <c r="W1092">
        <v>0</v>
      </c>
      <c r="X1092">
        <v>0</v>
      </c>
      <c r="Y1092">
        <v>0</v>
      </c>
      <c r="Z1092" t="str">
        <f>Tableau_Lancer_la_requête_à_partir_de_dbfin01[[#This Row],[CATEG_ISSUER]]</f>
        <v>Corporate</v>
      </c>
      <c r="AC1092">
        <v>1091</v>
      </c>
    </row>
    <row r="1093" spans="1:29" x14ac:dyDescent="0.25">
      <c r="A1093">
        <f t="shared" si="17"/>
        <v>1092</v>
      </c>
      <c r="B1093" t="s">
        <v>2627</v>
      </c>
      <c r="C1093" t="s">
        <v>150</v>
      </c>
      <c r="D1093" t="s">
        <v>129</v>
      </c>
      <c r="E1093">
        <v>5</v>
      </c>
      <c r="F1093" t="s">
        <v>126</v>
      </c>
      <c r="G1093" t="s">
        <v>2621</v>
      </c>
      <c r="H1093" t="s">
        <v>126</v>
      </c>
      <c r="I1093" t="s">
        <v>107</v>
      </c>
      <c r="J1093" t="s">
        <v>131</v>
      </c>
      <c r="K1093" t="s">
        <v>131</v>
      </c>
      <c r="L1093" s="20">
        <v>43794</v>
      </c>
      <c r="M1093" s="20">
        <v>43794</v>
      </c>
      <c r="N1093" t="s">
        <v>2628</v>
      </c>
      <c r="O1093">
        <v>1.75</v>
      </c>
      <c r="P1093">
        <v>1</v>
      </c>
      <c r="Q1093" s="20">
        <v>41968</v>
      </c>
      <c r="R1093" t="s">
        <v>126</v>
      </c>
      <c r="S1093" s="20">
        <v>41876</v>
      </c>
      <c r="T1093">
        <v>1</v>
      </c>
      <c r="U1093" s="20">
        <v>43794</v>
      </c>
      <c r="V1093" t="s">
        <v>126</v>
      </c>
      <c r="W1093">
        <v>0</v>
      </c>
      <c r="X1093">
        <v>0</v>
      </c>
      <c r="Y1093">
        <v>0</v>
      </c>
      <c r="Z1093" t="str">
        <f>Tableau_Lancer_la_requête_à_partir_de_dbfin01[[#This Row],[CATEG_ISSUER]]</f>
        <v>Corporate</v>
      </c>
      <c r="AC1093">
        <v>1092</v>
      </c>
    </row>
    <row r="1094" spans="1:29" x14ac:dyDescent="0.25">
      <c r="A1094">
        <f t="shared" si="17"/>
        <v>1093</v>
      </c>
      <c r="B1094" t="s">
        <v>2629</v>
      </c>
      <c r="C1094" t="s">
        <v>150</v>
      </c>
      <c r="D1094" t="s">
        <v>129</v>
      </c>
      <c r="E1094">
        <v>5</v>
      </c>
      <c r="F1094" t="s">
        <v>126</v>
      </c>
      <c r="G1094" t="s">
        <v>2621</v>
      </c>
      <c r="H1094" t="s">
        <v>126</v>
      </c>
      <c r="I1094" t="s">
        <v>107</v>
      </c>
      <c r="J1094" t="s">
        <v>131</v>
      </c>
      <c r="K1094" t="s">
        <v>131</v>
      </c>
      <c r="L1094" s="20">
        <v>43423</v>
      </c>
      <c r="M1094" s="20">
        <v>43423</v>
      </c>
      <c r="N1094" t="s">
        <v>2630</v>
      </c>
      <c r="O1094">
        <v>0.6</v>
      </c>
      <c r="P1094">
        <v>1</v>
      </c>
      <c r="Q1094" s="20">
        <v>42327</v>
      </c>
      <c r="R1094" t="s">
        <v>126</v>
      </c>
      <c r="S1094" s="20">
        <v>41876</v>
      </c>
      <c r="T1094">
        <v>1</v>
      </c>
      <c r="U1094" s="20">
        <v>43423</v>
      </c>
      <c r="V1094" t="s">
        <v>126</v>
      </c>
      <c r="W1094">
        <v>0</v>
      </c>
      <c r="X1094">
        <v>0</v>
      </c>
      <c r="Y1094">
        <v>0</v>
      </c>
      <c r="Z1094" t="str">
        <f>Tableau_Lancer_la_requête_à_partir_de_dbfin01[[#This Row],[CATEG_ISSUER]]</f>
        <v>Corporate</v>
      </c>
      <c r="AC1094">
        <v>1093</v>
      </c>
    </row>
    <row r="1095" spans="1:29" x14ac:dyDescent="0.25">
      <c r="A1095">
        <f t="shared" si="17"/>
        <v>1094</v>
      </c>
      <c r="B1095" t="s">
        <v>2631</v>
      </c>
      <c r="C1095" t="s">
        <v>110</v>
      </c>
      <c r="D1095" t="s">
        <v>129</v>
      </c>
      <c r="E1095">
        <v>8</v>
      </c>
      <c r="F1095" t="s">
        <v>126</v>
      </c>
      <c r="G1095" t="s">
        <v>849</v>
      </c>
      <c r="H1095" t="s">
        <v>126</v>
      </c>
      <c r="I1095" t="s">
        <v>107</v>
      </c>
      <c r="J1095" t="s">
        <v>131</v>
      </c>
      <c r="K1095" t="s">
        <v>131</v>
      </c>
      <c r="L1095" s="20">
        <v>42787</v>
      </c>
      <c r="M1095" s="20">
        <v>42787</v>
      </c>
      <c r="N1095" t="s">
        <v>2632</v>
      </c>
      <c r="O1095">
        <v>4.75</v>
      </c>
      <c r="P1095">
        <v>1</v>
      </c>
      <c r="Q1095" s="20">
        <v>39499</v>
      </c>
      <c r="R1095" t="s">
        <v>126</v>
      </c>
      <c r="S1095" s="20">
        <v>41876</v>
      </c>
      <c r="T1095">
        <v>1</v>
      </c>
      <c r="U1095" s="20">
        <v>42787</v>
      </c>
      <c r="V1095" t="s">
        <v>126</v>
      </c>
      <c r="W1095">
        <v>0</v>
      </c>
      <c r="X1095">
        <v>0</v>
      </c>
      <c r="Y1095">
        <v>0</v>
      </c>
      <c r="Z1095" t="str">
        <f>Tableau_Lancer_la_requête_à_partir_de_dbfin01[[#This Row],[CATEG_ISSUER]]</f>
        <v>Corporate</v>
      </c>
      <c r="AC1095">
        <v>1094</v>
      </c>
    </row>
    <row r="1096" spans="1:29" x14ac:dyDescent="0.25">
      <c r="A1096">
        <f t="shared" si="17"/>
        <v>1095</v>
      </c>
      <c r="B1096" t="s">
        <v>2633</v>
      </c>
      <c r="C1096" t="s">
        <v>110</v>
      </c>
      <c r="D1096" t="s">
        <v>129</v>
      </c>
      <c r="E1096">
        <v>8</v>
      </c>
      <c r="F1096" t="s">
        <v>126</v>
      </c>
      <c r="G1096" t="s">
        <v>849</v>
      </c>
      <c r="H1096" t="s">
        <v>126</v>
      </c>
      <c r="I1096" t="s">
        <v>107</v>
      </c>
      <c r="J1096" t="s">
        <v>131</v>
      </c>
      <c r="K1096" t="s">
        <v>131</v>
      </c>
      <c r="L1096" s="20">
        <v>43242</v>
      </c>
      <c r="M1096" s="20">
        <v>43242</v>
      </c>
      <c r="N1096" t="s">
        <v>2634</v>
      </c>
      <c r="O1096">
        <v>5.625</v>
      </c>
      <c r="P1096">
        <v>1</v>
      </c>
      <c r="Q1096" s="20">
        <v>39955</v>
      </c>
      <c r="R1096" t="s">
        <v>126</v>
      </c>
      <c r="S1096" s="20">
        <v>41876</v>
      </c>
      <c r="T1096">
        <v>1</v>
      </c>
      <c r="U1096" s="20">
        <v>43242</v>
      </c>
      <c r="V1096" t="s">
        <v>126</v>
      </c>
      <c r="W1096">
        <v>0</v>
      </c>
      <c r="X1096">
        <v>0</v>
      </c>
      <c r="Y1096">
        <v>0</v>
      </c>
      <c r="Z1096" t="str">
        <f>Tableau_Lancer_la_requête_à_partir_de_dbfin01[[#This Row],[CATEG_ISSUER]]</f>
        <v>Corporate</v>
      </c>
      <c r="AC1096">
        <v>1095</v>
      </c>
    </row>
    <row r="1097" spans="1:29" x14ac:dyDescent="0.25">
      <c r="A1097">
        <f t="shared" si="17"/>
        <v>1096</v>
      </c>
      <c r="B1097" t="s">
        <v>2635</v>
      </c>
      <c r="C1097" t="s">
        <v>110</v>
      </c>
      <c r="D1097" t="s">
        <v>129</v>
      </c>
      <c r="E1097">
        <v>8</v>
      </c>
      <c r="F1097" t="s">
        <v>126</v>
      </c>
      <c r="G1097" t="s">
        <v>849</v>
      </c>
      <c r="H1097" t="s">
        <v>126</v>
      </c>
      <c r="I1097" t="s">
        <v>107</v>
      </c>
      <c r="J1097" t="s">
        <v>131</v>
      </c>
      <c r="K1097" t="s">
        <v>131</v>
      </c>
      <c r="L1097" s="20">
        <v>43488</v>
      </c>
      <c r="M1097" s="20">
        <v>43488</v>
      </c>
      <c r="N1097" t="s">
        <v>2636</v>
      </c>
      <c r="O1097">
        <v>4.125</v>
      </c>
      <c r="P1097">
        <v>1</v>
      </c>
      <c r="Q1097" s="20">
        <v>40931</v>
      </c>
      <c r="R1097" t="s">
        <v>126</v>
      </c>
      <c r="S1097" s="20">
        <v>41876</v>
      </c>
      <c r="T1097">
        <v>1</v>
      </c>
      <c r="U1097" s="20">
        <v>43488</v>
      </c>
      <c r="V1097" t="s">
        <v>126</v>
      </c>
      <c r="W1097">
        <v>0</v>
      </c>
      <c r="X1097">
        <v>0</v>
      </c>
      <c r="Y1097">
        <v>0</v>
      </c>
      <c r="Z1097" t="str">
        <f>Tableau_Lancer_la_requête_à_partir_de_dbfin01[[#This Row],[CATEG_ISSUER]]</f>
        <v>Corporate</v>
      </c>
      <c r="AC1097">
        <v>1096</v>
      </c>
    </row>
    <row r="1098" spans="1:29" x14ac:dyDescent="0.25">
      <c r="A1098">
        <f t="shared" si="17"/>
        <v>1097</v>
      </c>
      <c r="B1098" t="s">
        <v>2637</v>
      </c>
      <c r="C1098" t="s">
        <v>110</v>
      </c>
      <c r="D1098" t="s">
        <v>129</v>
      </c>
      <c r="E1098">
        <v>8</v>
      </c>
      <c r="F1098" t="s">
        <v>126</v>
      </c>
      <c r="G1098" t="s">
        <v>849</v>
      </c>
      <c r="H1098" t="s">
        <v>126</v>
      </c>
      <c r="I1098" t="s">
        <v>107</v>
      </c>
      <c r="J1098" t="s">
        <v>131</v>
      </c>
      <c r="K1098" t="s">
        <v>131</v>
      </c>
      <c r="L1098" s="20">
        <v>43346</v>
      </c>
      <c r="M1098" s="20">
        <v>43346</v>
      </c>
      <c r="N1098" t="s">
        <v>2638</v>
      </c>
      <c r="O1098">
        <v>1.875</v>
      </c>
      <c r="P1098">
        <v>1</v>
      </c>
      <c r="Q1098" s="20">
        <v>41885</v>
      </c>
      <c r="R1098" t="s">
        <v>126</v>
      </c>
      <c r="S1098" s="20">
        <v>41876</v>
      </c>
      <c r="T1098">
        <v>1</v>
      </c>
      <c r="U1098" s="20">
        <v>43346</v>
      </c>
      <c r="V1098" t="s">
        <v>126</v>
      </c>
      <c r="W1098">
        <v>0</v>
      </c>
      <c r="X1098">
        <v>0</v>
      </c>
      <c r="Y1098">
        <v>0</v>
      </c>
      <c r="Z1098" t="str">
        <f>Tableau_Lancer_la_requête_à_partir_de_dbfin01[[#This Row],[CATEG_ISSUER]]</f>
        <v>Corporate</v>
      </c>
      <c r="AC1098">
        <v>1097</v>
      </c>
    </row>
    <row r="1099" spans="1:29" x14ac:dyDescent="0.25">
      <c r="A1099">
        <f t="shared" si="17"/>
        <v>1098</v>
      </c>
      <c r="B1099" t="s">
        <v>2639</v>
      </c>
      <c r="C1099" t="s">
        <v>110</v>
      </c>
      <c r="D1099" t="s">
        <v>129</v>
      </c>
      <c r="E1099">
        <v>10</v>
      </c>
      <c r="F1099" t="s">
        <v>126</v>
      </c>
      <c r="G1099" t="s">
        <v>849</v>
      </c>
      <c r="H1099" t="s">
        <v>126</v>
      </c>
      <c r="I1099" t="s">
        <v>107</v>
      </c>
      <c r="J1099" t="s">
        <v>131</v>
      </c>
      <c r="K1099" t="s">
        <v>131</v>
      </c>
      <c r="L1099" s="20">
        <v>68539</v>
      </c>
      <c r="M1099" s="20">
        <v>43868</v>
      </c>
      <c r="N1099" t="s">
        <v>2640</v>
      </c>
      <c r="O1099">
        <v>4.25</v>
      </c>
      <c r="P1099">
        <v>1</v>
      </c>
      <c r="Q1099" s="20">
        <v>42042</v>
      </c>
      <c r="R1099" t="s">
        <v>126</v>
      </c>
      <c r="S1099" s="20">
        <v>41876</v>
      </c>
      <c r="T1099">
        <v>1</v>
      </c>
      <c r="U1099" s="20">
        <v>43868</v>
      </c>
      <c r="V1099" t="s">
        <v>164</v>
      </c>
      <c r="W1099">
        <v>0</v>
      </c>
      <c r="X1099">
        <v>0</v>
      </c>
      <c r="Y1099">
        <v>0</v>
      </c>
      <c r="Z1099" t="str">
        <f>Tableau_Lancer_la_requête_à_partir_de_dbfin01[[#This Row],[CATEG_ISSUER]]</f>
        <v>Corporate</v>
      </c>
      <c r="AC1099">
        <v>1098</v>
      </c>
    </row>
    <row r="1100" spans="1:29" x14ac:dyDescent="0.25">
      <c r="A1100">
        <f t="shared" si="17"/>
        <v>1099</v>
      </c>
      <c r="B1100" t="s">
        <v>2641</v>
      </c>
      <c r="C1100" t="s">
        <v>1239</v>
      </c>
      <c r="D1100" t="s">
        <v>129</v>
      </c>
      <c r="E1100">
        <v>9</v>
      </c>
      <c r="F1100" t="s">
        <v>126</v>
      </c>
      <c r="G1100" t="s">
        <v>2642</v>
      </c>
      <c r="H1100" t="s">
        <v>126</v>
      </c>
      <c r="I1100" t="s">
        <v>107</v>
      </c>
      <c r="J1100" t="s">
        <v>131</v>
      </c>
      <c r="K1100" t="s">
        <v>131</v>
      </c>
      <c r="L1100" s="20">
        <v>43749</v>
      </c>
      <c r="M1100" s="20">
        <v>43749</v>
      </c>
      <c r="N1100" t="s">
        <v>2643</v>
      </c>
      <c r="O1100">
        <v>2.875</v>
      </c>
      <c r="P1100">
        <v>1</v>
      </c>
      <c r="Q1100" s="20">
        <v>41558</v>
      </c>
      <c r="R1100" t="s">
        <v>126</v>
      </c>
      <c r="S1100" s="20">
        <v>41876</v>
      </c>
      <c r="T1100">
        <v>1</v>
      </c>
      <c r="U1100" s="20">
        <v>43749</v>
      </c>
      <c r="V1100" t="s">
        <v>126</v>
      </c>
      <c r="W1100">
        <v>0</v>
      </c>
      <c r="X1100">
        <v>0</v>
      </c>
      <c r="Y1100">
        <v>0</v>
      </c>
      <c r="Z1100" t="str">
        <f>Tableau_Lancer_la_requête_à_partir_de_dbfin01[[#This Row],[CATEG_ISSUER]]</f>
        <v>Corporate</v>
      </c>
      <c r="AC1100">
        <v>1099</v>
      </c>
    </row>
    <row r="1101" spans="1:29" x14ac:dyDescent="0.25">
      <c r="A1101">
        <f t="shared" si="17"/>
        <v>1100</v>
      </c>
      <c r="B1101" t="s">
        <v>2644</v>
      </c>
      <c r="C1101" t="s">
        <v>122</v>
      </c>
      <c r="D1101" t="s">
        <v>160</v>
      </c>
      <c r="E1101">
        <v>9</v>
      </c>
      <c r="F1101" t="s">
        <v>126</v>
      </c>
      <c r="G1101" t="s">
        <v>2645</v>
      </c>
      <c r="H1101" t="s">
        <v>126</v>
      </c>
      <c r="I1101" t="s">
        <v>107</v>
      </c>
      <c r="J1101" t="s">
        <v>131</v>
      </c>
      <c r="K1101" t="s">
        <v>131</v>
      </c>
      <c r="L1101" s="20">
        <v>42570</v>
      </c>
      <c r="M1101" s="20">
        <v>42570</v>
      </c>
      <c r="N1101" t="s">
        <v>2646</v>
      </c>
      <c r="O1101">
        <v>2</v>
      </c>
      <c r="P1101">
        <v>1</v>
      </c>
      <c r="Q1101" s="20">
        <v>41474</v>
      </c>
      <c r="R1101" t="s">
        <v>126</v>
      </c>
      <c r="S1101" s="20">
        <v>41876</v>
      </c>
      <c r="T1101">
        <v>1</v>
      </c>
      <c r="U1101" s="20">
        <v>42570</v>
      </c>
      <c r="V1101" t="s">
        <v>126</v>
      </c>
      <c r="W1101">
        <v>0</v>
      </c>
      <c r="X1101">
        <v>0</v>
      </c>
      <c r="Y1101">
        <v>0</v>
      </c>
      <c r="Z1101" t="str">
        <f>Tableau_Lancer_la_requête_à_partir_de_dbfin01[[#This Row],[CATEG_ISSUER]]</f>
        <v>Finance</v>
      </c>
      <c r="AC1101">
        <v>1100</v>
      </c>
    </row>
    <row r="1102" spans="1:29" x14ac:dyDescent="0.25">
      <c r="A1102">
        <f t="shared" si="17"/>
        <v>1101</v>
      </c>
      <c r="B1102" t="s">
        <v>2647</v>
      </c>
      <c r="C1102" t="s">
        <v>122</v>
      </c>
      <c r="D1102" t="s">
        <v>160</v>
      </c>
      <c r="E1102">
        <v>9</v>
      </c>
      <c r="F1102" t="s">
        <v>126</v>
      </c>
      <c r="G1102" t="s">
        <v>2645</v>
      </c>
      <c r="H1102" t="s">
        <v>126</v>
      </c>
      <c r="I1102" t="s">
        <v>107</v>
      </c>
      <c r="J1102" t="s">
        <v>131</v>
      </c>
      <c r="K1102" t="s">
        <v>131</v>
      </c>
      <c r="L1102" s="20">
        <v>42989</v>
      </c>
      <c r="M1102" s="20">
        <v>42989</v>
      </c>
      <c r="N1102" t="s">
        <v>2648</v>
      </c>
      <c r="O1102">
        <v>2.25</v>
      </c>
      <c r="P1102">
        <v>1</v>
      </c>
      <c r="Q1102" s="20">
        <v>41893</v>
      </c>
      <c r="R1102" t="s">
        <v>126</v>
      </c>
      <c r="S1102" s="20">
        <v>41876</v>
      </c>
      <c r="T1102">
        <v>1</v>
      </c>
      <c r="U1102" s="20">
        <v>42989</v>
      </c>
      <c r="V1102" t="s">
        <v>126</v>
      </c>
      <c r="W1102">
        <v>0</v>
      </c>
      <c r="X1102">
        <v>0</v>
      </c>
      <c r="Y1102">
        <v>0</v>
      </c>
      <c r="Z1102" t="str">
        <f>Tableau_Lancer_la_requête_à_partir_de_dbfin01[[#This Row],[CATEG_ISSUER]]</f>
        <v>Finance</v>
      </c>
      <c r="AC1102">
        <v>1101</v>
      </c>
    </row>
    <row r="1103" spans="1:29" x14ac:dyDescent="0.25">
      <c r="A1103">
        <f t="shared" si="17"/>
        <v>1102</v>
      </c>
      <c r="B1103" t="s">
        <v>2649</v>
      </c>
      <c r="C1103" t="s">
        <v>122</v>
      </c>
      <c r="D1103" t="s">
        <v>160</v>
      </c>
      <c r="E1103">
        <v>9</v>
      </c>
      <c r="F1103" t="s">
        <v>126</v>
      </c>
      <c r="G1103" t="s">
        <v>2645</v>
      </c>
      <c r="H1103" t="s">
        <v>126</v>
      </c>
      <c r="I1103" t="s">
        <v>107</v>
      </c>
      <c r="J1103" t="s">
        <v>131</v>
      </c>
      <c r="K1103" t="s">
        <v>131</v>
      </c>
      <c r="L1103" s="20">
        <v>43725</v>
      </c>
      <c r="M1103" s="20">
        <v>43725</v>
      </c>
      <c r="N1103" t="s">
        <v>2650</v>
      </c>
      <c r="O1103">
        <v>1.5</v>
      </c>
      <c r="P1103">
        <v>1</v>
      </c>
      <c r="Q1103" s="20">
        <v>42264</v>
      </c>
      <c r="R1103" t="s">
        <v>126</v>
      </c>
      <c r="S1103" s="20">
        <v>41876</v>
      </c>
      <c r="T1103">
        <v>1</v>
      </c>
      <c r="U1103" s="20">
        <v>43725</v>
      </c>
      <c r="V1103" t="s">
        <v>126</v>
      </c>
      <c r="W1103">
        <v>0</v>
      </c>
      <c r="X1103">
        <v>0</v>
      </c>
      <c r="Y1103">
        <v>0</v>
      </c>
      <c r="Z1103" t="str">
        <f>Tableau_Lancer_la_requête_à_partir_de_dbfin01[[#This Row],[CATEG_ISSUER]]</f>
        <v>Finance</v>
      </c>
      <c r="AC1103">
        <v>1102</v>
      </c>
    </row>
    <row r="1104" spans="1:29" x14ac:dyDescent="0.25">
      <c r="A1104">
        <f t="shared" si="17"/>
        <v>1103</v>
      </c>
      <c r="B1104" t="s">
        <v>2651</v>
      </c>
      <c r="C1104" t="s">
        <v>122</v>
      </c>
      <c r="D1104" t="s">
        <v>160</v>
      </c>
      <c r="E1104">
        <v>9</v>
      </c>
      <c r="F1104" t="s">
        <v>126</v>
      </c>
      <c r="G1104" t="s">
        <v>2645</v>
      </c>
      <c r="H1104" t="s">
        <v>126</v>
      </c>
      <c r="I1104" t="s">
        <v>107</v>
      </c>
      <c r="J1104" t="s">
        <v>131</v>
      </c>
      <c r="K1104" t="s">
        <v>131</v>
      </c>
      <c r="L1104" s="20">
        <v>42755</v>
      </c>
      <c r="M1104" s="20">
        <v>42755</v>
      </c>
      <c r="N1104" t="s">
        <v>2652</v>
      </c>
      <c r="O1104">
        <v>0.875</v>
      </c>
      <c r="P1104">
        <v>1</v>
      </c>
      <c r="Q1104" s="20">
        <v>42389</v>
      </c>
      <c r="R1104" t="s">
        <v>126</v>
      </c>
      <c r="S1104" s="20">
        <v>41876</v>
      </c>
      <c r="T1104">
        <v>1</v>
      </c>
      <c r="U1104" s="20">
        <v>42755</v>
      </c>
      <c r="V1104" t="s">
        <v>126</v>
      </c>
      <c r="W1104">
        <v>0</v>
      </c>
      <c r="X1104">
        <v>0</v>
      </c>
      <c r="Y1104">
        <v>0</v>
      </c>
      <c r="Z1104" t="str">
        <f>Tableau_Lancer_la_requête_à_partir_de_dbfin01[[#This Row],[CATEG_ISSUER]]</f>
        <v>Finance</v>
      </c>
      <c r="AC1104">
        <v>1103</v>
      </c>
    </row>
    <row r="1105" spans="1:29" x14ac:dyDescent="0.25">
      <c r="A1105">
        <f t="shared" si="17"/>
        <v>1104</v>
      </c>
      <c r="B1105" t="s">
        <v>2653</v>
      </c>
      <c r="C1105" t="s">
        <v>1239</v>
      </c>
      <c r="D1105" t="s">
        <v>129</v>
      </c>
      <c r="E1105">
        <v>8</v>
      </c>
      <c r="F1105" t="s">
        <v>126</v>
      </c>
      <c r="G1105" t="s">
        <v>2654</v>
      </c>
      <c r="H1105" t="s">
        <v>126</v>
      </c>
      <c r="I1105" t="s">
        <v>107</v>
      </c>
      <c r="J1105" t="s">
        <v>131</v>
      </c>
      <c r="K1105" t="s">
        <v>131</v>
      </c>
      <c r="L1105" s="20">
        <v>42587</v>
      </c>
      <c r="M1105" s="20">
        <v>42587</v>
      </c>
      <c r="N1105" t="s">
        <v>2655</v>
      </c>
      <c r="O1105">
        <v>6.375</v>
      </c>
      <c r="P1105">
        <v>1</v>
      </c>
      <c r="Q1105" s="20">
        <v>38569</v>
      </c>
      <c r="R1105" t="s">
        <v>126</v>
      </c>
      <c r="S1105" s="20">
        <v>41876</v>
      </c>
      <c r="T1105">
        <v>1</v>
      </c>
      <c r="U1105" s="20">
        <v>42587</v>
      </c>
      <c r="V1105" t="s">
        <v>126</v>
      </c>
      <c r="W1105">
        <v>0</v>
      </c>
      <c r="X1105">
        <v>0</v>
      </c>
      <c r="Y1105">
        <v>0</v>
      </c>
      <c r="Z1105" t="str">
        <f>Tableau_Lancer_la_requête_à_partir_de_dbfin01[[#This Row],[CATEG_ISSUER]]</f>
        <v>Corporate</v>
      </c>
      <c r="AC1105">
        <v>1104</v>
      </c>
    </row>
    <row r="1106" spans="1:29" x14ac:dyDescent="0.25">
      <c r="A1106">
        <f t="shared" si="17"/>
        <v>1105</v>
      </c>
      <c r="B1106" t="s">
        <v>2656</v>
      </c>
      <c r="C1106" t="s">
        <v>1239</v>
      </c>
      <c r="D1106" t="s">
        <v>129</v>
      </c>
      <c r="E1106">
        <v>8</v>
      </c>
      <c r="F1106" t="s">
        <v>126</v>
      </c>
      <c r="G1106" t="s">
        <v>2654</v>
      </c>
      <c r="H1106" t="s">
        <v>126</v>
      </c>
      <c r="I1106" t="s">
        <v>107</v>
      </c>
      <c r="J1106" t="s">
        <v>131</v>
      </c>
      <c r="K1106" t="s">
        <v>131</v>
      </c>
      <c r="L1106" s="20">
        <v>42744</v>
      </c>
      <c r="M1106" s="20">
        <v>42744</v>
      </c>
      <c r="N1106" t="s">
        <v>2657</v>
      </c>
      <c r="O1106">
        <v>5.5</v>
      </c>
      <c r="P1106">
        <v>1</v>
      </c>
      <c r="Q1106" s="20">
        <v>40187</v>
      </c>
      <c r="R1106" t="s">
        <v>126</v>
      </c>
      <c r="S1106" s="20">
        <v>41876</v>
      </c>
      <c r="T1106">
        <v>1</v>
      </c>
      <c r="U1106" s="20">
        <v>42744</v>
      </c>
      <c r="V1106" t="s">
        <v>126</v>
      </c>
      <c r="W1106">
        <v>0</v>
      </c>
      <c r="X1106">
        <v>0</v>
      </c>
      <c r="Y1106">
        <v>0</v>
      </c>
      <c r="Z1106" t="str">
        <f>Tableau_Lancer_la_requête_à_partir_de_dbfin01[[#This Row],[CATEG_ISSUER]]</f>
        <v>Corporate</v>
      </c>
      <c r="AC1106">
        <v>1105</v>
      </c>
    </row>
    <row r="1107" spans="1:29" x14ac:dyDescent="0.25">
      <c r="A1107">
        <f t="shared" si="17"/>
        <v>1106</v>
      </c>
      <c r="B1107" t="s">
        <v>2658</v>
      </c>
      <c r="C1107" t="s">
        <v>1239</v>
      </c>
      <c r="D1107" t="s">
        <v>129</v>
      </c>
      <c r="E1107">
        <v>10</v>
      </c>
      <c r="F1107" t="s">
        <v>126</v>
      </c>
      <c r="G1107" t="s">
        <v>2659</v>
      </c>
      <c r="H1107" t="s">
        <v>126</v>
      </c>
      <c r="I1107" t="s">
        <v>107</v>
      </c>
      <c r="J1107" t="s">
        <v>131</v>
      </c>
      <c r="K1107" t="s">
        <v>131</v>
      </c>
      <c r="L1107" s="20">
        <v>43640</v>
      </c>
      <c r="M1107" s="20">
        <v>43640</v>
      </c>
      <c r="N1107" t="s">
        <v>2660</v>
      </c>
      <c r="O1107">
        <v>3.25</v>
      </c>
      <c r="P1107">
        <v>1</v>
      </c>
      <c r="Q1107" s="20">
        <v>42179</v>
      </c>
      <c r="R1107" t="s">
        <v>126</v>
      </c>
      <c r="S1107" s="20">
        <v>41876</v>
      </c>
      <c r="T1107">
        <v>1</v>
      </c>
      <c r="U1107" s="20">
        <v>43640</v>
      </c>
      <c r="V1107" t="s">
        <v>126</v>
      </c>
      <c r="W1107">
        <v>0</v>
      </c>
      <c r="X1107">
        <v>0</v>
      </c>
      <c r="Y1107">
        <v>0</v>
      </c>
      <c r="Z1107" t="str">
        <f>Tableau_Lancer_la_requête_à_partir_de_dbfin01[[#This Row],[CATEG_ISSUER]]</f>
        <v>Corporate</v>
      </c>
      <c r="AC1107">
        <v>1106</v>
      </c>
    </row>
    <row r="1108" spans="1:29" x14ac:dyDescent="0.25">
      <c r="A1108">
        <f t="shared" si="17"/>
        <v>1107</v>
      </c>
      <c r="B1108" t="s">
        <v>2661</v>
      </c>
      <c r="C1108" t="s">
        <v>128</v>
      </c>
      <c r="D1108" t="s">
        <v>129</v>
      </c>
      <c r="E1108">
        <v>3</v>
      </c>
      <c r="F1108" t="s">
        <v>126</v>
      </c>
      <c r="G1108" t="s">
        <v>2662</v>
      </c>
      <c r="H1108" t="s">
        <v>126</v>
      </c>
      <c r="I1108" t="s">
        <v>107</v>
      </c>
      <c r="J1108" t="s">
        <v>131</v>
      </c>
      <c r="K1108" t="s">
        <v>131</v>
      </c>
      <c r="L1108" s="20">
        <v>42870</v>
      </c>
      <c r="M1108" s="20">
        <v>42870</v>
      </c>
      <c r="N1108" t="s">
        <v>2663</v>
      </c>
      <c r="O1108">
        <v>4.55</v>
      </c>
      <c r="P1108">
        <v>1</v>
      </c>
      <c r="Q1108" s="20">
        <v>39583</v>
      </c>
      <c r="R1108" t="s">
        <v>126</v>
      </c>
      <c r="S1108" s="20">
        <v>41876</v>
      </c>
      <c r="T1108">
        <v>1</v>
      </c>
      <c r="U1108" s="20">
        <v>42870</v>
      </c>
      <c r="V1108" t="s">
        <v>126</v>
      </c>
      <c r="W1108">
        <v>0</v>
      </c>
      <c r="X1108">
        <v>0</v>
      </c>
      <c r="Y1108">
        <v>0</v>
      </c>
      <c r="Z1108" t="str">
        <f>Tableau_Lancer_la_requête_à_partir_de_dbfin01[[#This Row],[CATEG_ISSUER]]</f>
        <v>Corporate</v>
      </c>
      <c r="AC1108">
        <v>1107</v>
      </c>
    </row>
    <row r="1109" spans="1:29" x14ac:dyDescent="0.25">
      <c r="A1109">
        <f t="shared" si="17"/>
        <v>1108</v>
      </c>
      <c r="B1109" t="s">
        <v>2664</v>
      </c>
      <c r="C1109" t="s">
        <v>128</v>
      </c>
      <c r="D1109" t="s">
        <v>129</v>
      </c>
      <c r="E1109">
        <v>3</v>
      </c>
      <c r="F1109" t="s">
        <v>126</v>
      </c>
      <c r="G1109" t="s">
        <v>2662</v>
      </c>
      <c r="H1109" t="s">
        <v>126</v>
      </c>
      <c r="I1109" t="s">
        <v>107</v>
      </c>
      <c r="J1109" t="s">
        <v>131</v>
      </c>
      <c r="K1109" t="s">
        <v>131</v>
      </c>
      <c r="L1109" s="20">
        <v>42524</v>
      </c>
      <c r="M1109" s="20">
        <v>42524</v>
      </c>
      <c r="N1109" t="s">
        <v>2665</v>
      </c>
      <c r="O1109">
        <v>4.75</v>
      </c>
      <c r="P1109">
        <v>1</v>
      </c>
      <c r="Q1109" s="20">
        <v>40332</v>
      </c>
      <c r="R1109" t="s">
        <v>126</v>
      </c>
      <c r="S1109" s="20">
        <v>41876</v>
      </c>
      <c r="T1109">
        <v>1</v>
      </c>
      <c r="U1109" s="20">
        <v>42524</v>
      </c>
      <c r="V1109" t="s">
        <v>126</v>
      </c>
      <c r="W1109">
        <v>0</v>
      </c>
      <c r="X1109">
        <v>0</v>
      </c>
      <c r="Y1109">
        <v>0</v>
      </c>
      <c r="Z1109" t="str">
        <f>Tableau_Lancer_la_requête_à_partir_de_dbfin01[[#This Row],[CATEG_ISSUER]]</f>
        <v>Corporate</v>
      </c>
      <c r="AC1109">
        <v>1108</v>
      </c>
    </row>
    <row r="1110" spans="1:29" x14ac:dyDescent="0.25">
      <c r="A1110">
        <f t="shared" si="17"/>
        <v>1109</v>
      </c>
      <c r="B1110" t="s">
        <v>2666</v>
      </c>
      <c r="C1110" t="s">
        <v>128</v>
      </c>
      <c r="D1110" t="s">
        <v>160</v>
      </c>
      <c r="E1110">
        <v>5</v>
      </c>
      <c r="F1110" t="s">
        <v>126</v>
      </c>
      <c r="G1110" t="s">
        <v>2667</v>
      </c>
      <c r="H1110" t="s">
        <v>126</v>
      </c>
      <c r="I1110" t="s">
        <v>107</v>
      </c>
      <c r="J1110" t="s">
        <v>131</v>
      </c>
      <c r="K1110" t="s">
        <v>131</v>
      </c>
      <c r="L1110" s="20">
        <v>42761</v>
      </c>
      <c r="M1110" s="20">
        <v>42761</v>
      </c>
      <c r="N1110" t="s">
        <v>2668</v>
      </c>
      <c r="O1110">
        <v>4.5</v>
      </c>
      <c r="P1110">
        <v>1</v>
      </c>
      <c r="Q1110" s="20">
        <v>39473</v>
      </c>
      <c r="R1110" t="s">
        <v>126</v>
      </c>
      <c r="S1110" s="20">
        <v>41876</v>
      </c>
      <c r="T1110">
        <v>1</v>
      </c>
      <c r="U1110" s="20">
        <v>42761</v>
      </c>
      <c r="V1110" t="s">
        <v>126</v>
      </c>
      <c r="W1110">
        <v>0</v>
      </c>
      <c r="X1110">
        <v>0</v>
      </c>
      <c r="Y1110">
        <v>0</v>
      </c>
      <c r="Z1110" t="str">
        <f>Tableau_Lancer_la_requête_à_partir_de_dbfin01[[#This Row],[CATEG_ISSUER]]</f>
        <v>Finance</v>
      </c>
      <c r="AC1110">
        <v>1109</v>
      </c>
    </row>
    <row r="1111" spans="1:29" x14ac:dyDescent="0.25">
      <c r="A1111">
        <f t="shared" si="17"/>
        <v>1110</v>
      </c>
      <c r="B1111" t="s">
        <v>2669</v>
      </c>
      <c r="C1111" t="s">
        <v>128</v>
      </c>
      <c r="D1111" t="s">
        <v>129</v>
      </c>
      <c r="E1111">
        <v>4</v>
      </c>
      <c r="F1111" t="s">
        <v>126</v>
      </c>
      <c r="G1111" t="s">
        <v>2670</v>
      </c>
      <c r="H1111" t="s">
        <v>126</v>
      </c>
      <c r="I1111" t="s">
        <v>107</v>
      </c>
      <c r="J1111" t="s">
        <v>131</v>
      </c>
      <c r="K1111" t="s">
        <v>131</v>
      </c>
      <c r="L1111" s="20">
        <v>43032</v>
      </c>
      <c r="M1111" s="20">
        <v>43032</v>
      </c>
      <c r="N1111" t="s">
        <v>2671</v>
      </c>
      <c r="O1111">
        <v>5.125</v>
      </c>
      <c r="P1111">
        <v>1</v>
      </c>
      <c r="Q1111" s="20">
        <v>39745</v>
      </c>
      <c r="R1111" t="s">
        <v>126</v>
      </c>
      <c r="S1111" s="20">
        <v>41876</v>
      </c>
      <c r="T1111">
        <v>1</v>
      </c>
      <c r="U1111" s="20">
        <v>43032</v>
      </c>
      <c r="V1111" t="s">
        <v>126</v>
      </c>
      <c r="W1111">
        <v>0</v>
      </c>
      <c r="X1111">
        <v>0</v>
      </c>
      <c r="Y1111">
        <v>0</v>
      </c>
      <c r="Z1111" t="str">
        <f>Tableau_Lancer_la_requête_à_partir_de_dbfin01[[#This Row],[CATEG_ISSUER]]</f>
        <v>Corporate</v>
      </c>
      <c r="AC1111">
        <v>1110</v>
      </c>
    </row>
    <row r="1112" spans="1:29" x14ac:dyDescent="0.25">
      <c r="A1112">
        <f t="shared" si="17"/>
        <v>1111</v>
      </c>
      <c r="B1112" t="s">
        <v>2672</v>
      </c>
      <c r="C1112" t="s">
        <v>1239</v>
      </c>
      <c r="D1112" t="s">
        <v>129</v>
      </c>
      <c r="E1112">
        <v>8</v>
      </c>
      <c r="F1112" t="s">
        <v>126</v>
      </c>
      <c r="G1112" t="s">
        <v>2673</v>
      </c>
      <c r="H1112" t="s">
        <v>126</v>
      </c>
      <c r="I1112" t="s">
        <v>107</v>
      </c>
      <c r="J1112" t="s">
        <v>131</v>
      </c>
      <c r="K1112" t="s">
        <v>131</v>
      </c>
      <c r="L1112" s="20">
        <v>43625</v>
      </c>
      <c r="M1112" s="20">
        <v>43625</v>
      </c>
      <c r="N1112" t="s">
        <v>2674</v>
      </c>
      <c r="O1112">
        <v>1.625</v>
      </c>
      <c r="P1112">
        <v>1</v>
      </c>
      <c r="Q1112" s="20">
        <v>42164</v>
      </c>
      <c r="R1112" t="s">
        <v>126</v>
      </c>
      <c r="S1112" s="20">
        <v>41876</v>
      </c>
      <c r="T1112">
        <v>1</v>
      </c>
      <c r="U1112" s="20">
        <v>43625</v>
      </c>
      <c r="V1112" t="s">
        <v>126</v>
      </c>
      <c r="W1112">
        <v>0</v>
      </c>
      <c r="X1112">
        <v>0</v>
      </c>
      <c r="Y1112">
        <v>0</v>
      </c>
      <c r="Z1112" t="str">
        <f>Tableau_Lancer_la_requête_à_partir_de_dbfin01[[#This Row],[CATEG_ISSUER]]</f>
        <v>Corporate</v>
      </c>
      <c r="AC1112">
        <v>1111</v>
      </c>
    </row>
    <row r="1113" spans="1:29" x14ac:dyDescent="0.25">
      <c r="A1113">
        <f t="shared" si="17"/>
        <v>1112</v>
      </c>
      <c r="B1113" t="s">
        <v>2675</v>
      </c>
      <c r="C1113" t="s">
        <v>1239</v>
      </c>
      <c r="D1113" t="s">
        <v>129</v>
      </c>
      <c r="E1113">
        <v>10</v>
      </c>
      <c r="F1113" t="s">
        <v>126</v>
      </c>
      <c r="G1113" t="s">
        <v>2676</v>
      </c>
      <c r="H1113" t="s">
        <v>126</v>
      </c>
      <c r="I1113" t="s">
        <v>107</v>
      </c>
      <c r="J1113" t="s">
        <v>131</v>
      </c>
      <c r="K1113" t="s">
        <v>131</v>
      </c>
      <c r="L1113" s="20">
        <v>42780</v>
      </c>
      <c r="M1113" s="20">
        <v>42780</v>
      </c>
      <c r="N1113" t="s">
        <v>2677</v>
      </c>
      <c r="O1113">
        <v>4</v>
      </c>
      <c r="P1113">
        <v>1</v>
      </c>
      <c r="Q1113" s="20">
        <v>41319</v>
      </c>
      <c r="R1113" t="s">
        <v>126</v>
      </c>
      <c r="S1113" s="20">
        <v>41876</v>
      </c>
      <c r="T1113">
        <v>1</v>
      </c>
      <c r="U1113" s="20">
        <v>42780</v>
      </c>
      <c r="V1113" t="s">
        <v>126</v>
      </c>
      <c r="W1113">
        <v>0</v>
      </c>
      <c r="X1113">
        <v>0</v>
      </c>
      <c r="Y1113">
        <v>0</v>
      </c>
      <c r="Z1113" t="str">
        <f>Tableau_Lancer_la_requête_à_partir_de_dbfin01[[#This Row],[CATEG_ISSUER]]</f>
        <v>Corporate</v>
      </c>
      <c r="AC1113">
        <v>1112</v>
      </c>
    </row>
    <row r="1114" spans="1:29" x14ac:dyDescent="0.25">
      <c r="A1114">
        <f t="shared" si="17"/>
        <v>1113</v>
      </c>
      <c r="B1114" t="s">
        <v>2678</v>
      </c>
      <c r="C1114" t="s">
        <v>1239</v>
      </c>
      <c r="D1114" t="s">
        <v>160</v>
      </c>
      <c r="E1114">
        <v>7</v>
      </c>
      <c r="F1114" t="s">
        <v>126</v>
      </c>
      <c r="G1114" t="s">
        <v>2679</v>
      </c>
      <c r="H1114" t="s">
        <v>126</v>
      </c>
      <c r="I1114" t="s">
        <v>107</v>
      </c>
      <c r="J1114" t="s">
        <v>131</v>
      </c>
      <c r="K1114" t="s">
        <v>131</v>
      </c>
      <c r="L1114" s="20">
        <v>43488</v>
      </c>
      <c r="M1114" s="20">
        <v>43488</v>
      </c>
      <c r="N1114" t="s">
        <v>2680</v>
      </c>
      <c r="O1114">
        <v>2.3239999999999998</v>
      </c>
      <c r="P1114">
        <v>1</v>
      </c>
      <c r="Q1114" s="20">
        <v>42027</v>
      </c>
      <c r="R1114" t="s">
        <v>126</v>
      </c>
      <c r="S1114" s="20">
        <v>41876</v>
      </c>
      <c r="T1114">
        <v>1</v>
      </c>
      <c r="U1114" s="20">
        <v>43488</v>
      </c>
      <c r="V1114" t="s">
        <v>126</v>
      </c>
      <c r="W1114">
        <v>0</v>
      </c>
      <c r="X1114">
        <v>0</v>
      </c>
      <c r="Y1114">
        <v>0</v>
      </c>
      <c r="Z1114" t="str">
        <f>Tableau_Lancer_la_requête_à_partir_de_dbfin01[[#This Row],[CATEG_ISSUER]]</f>
        <v>Finance</v>
      </c>
      <c r="AC1114">
        <v>1113</v>
      </c>
    </row>
    <row r="1115" spans="1:29" x14ac:dyDescent="0.25">
      <c r="A1115">
        <f t="shared" si="17"/>
        <v>1114</v>
      </c>
      <c r="B1115" t="s">
        <v>2681</v>
      </c>
      <c r="C1115" t="s">
        <v>128</v>
      </c>
      <c r="D1115" t="s">
        <v>129</v>
      </c>
      <c r="E1115">
        <v>6</v>
      </c>
      <c r="F1115" t="s">
        <v>126</v>
      </c>
      <c r="G1115" t="s">
        <v>2682</v>
      </c>
      <c r="H1115" t="s">
        <v>126</v>
      </c>
      <c r="I1115" t="s">
        <v>107</v>
      </c>
      <c r="J1115" t="s">
        <v>131</v>
      </c>
      <c r="K1115" t="s">
        <v>131</v>
      </c>
      <c r="L1115" s="20">
        <v>42453</v>
      </c>
      <c r="M1115" s="20">
        <v>42453</v>
      </c>
      <c r="N1115" t="s">
        <v>2683</v>
      </c>
      <c r="O1115">
        <v>5.75</v>
      </c>
      <c r="P1115">
        <v>1</v>
      </c>
      <c r="Q1115" s="20">
        <v>40261</v>
      </c>
      <c r="R1115" t="s">
        <v>126</v>
      </c>
      <c r="S1115" s="20">
        <v>41876</v>
      </c>
      <c r="T1115">
        <v>1</v>
      </c>
      <c r="U1115" s="20">
        <v>42453</v>
      </c>
      <c r="V1115" t="s">
        <v>126</v>
      </c>
      <c r="W1115">
        <v>0</v>
      </c>
      <c r="X1115">
        <v>0</v>
      </c>
      <c r="Y1115">
        <v>0</v>
      </c>
      <c r="Z1115" t="str">
        <f>Tableau_Lancer_la_requête_à_partir_de_dbfin01[[#This Row],[CATEG_ISSUER]]</f>
        <v>Corporate</v>
      </c>
      <c r="AC1115">
        <v>1114</v>
      </c>
    </row>
    <row r="1116" spans="1:29" x14ac:dyDescent="0.25">
      <c r="A1116">
        <f t="shared" si="17"/>
        <v>1115</v>
      </c>
      <c r="B1116" t="s">
        <v>2684</v>
      </c>
      <c r="C1116" t="s">
        <v>128</v>
      </c>
      <c r="D1116" t="s">
        <v>129</v>
      </c>
      <c r="E1116">
        <v>6</v>
      </c>
      <c r="F1116" t="s">
        <v>126</v>
      </c>
      <c r="G1116" t="s">
        <v>2682</v>
      </c>
      <c r="H1116" t="s">
        <v>126</v>
      </c>
      <c r="I1116" t="s">
        <v>107</v>
      </c>
      <c r="J1116" t="s">
        <v>131</v>
      </c>
      <c r="K1116" t="s">
        <v>131</v>
      </c>
      <c r="L1116" s="20">
        <v>43615</v>
      </c>
      <c r="M1116" s="20">
        <v>43615</v>
      </c>
      <c r="N1116" t="s">
        <v>2685</v>
      </c>
      <c r="O1116">
        <v>2.125</v>
      </c>
      <c r="P1116">
        <v>1</v>
      </c>
      <c r="Q1116" s="20">
        <v>41424</v>
      </c>
      <c r="R1116" t="s">
        <v>126</v>
      </c>
      <c r="S1116" s="20">
        <v>41876</v>
      </c>
      <c r="T1116">
        <v>1</v>
      </c>
      <c r="U1116" s="20">
        <v>43615</v>
      </c>
      <c r="V1116" t="s">
        <v>126</v>
      </c>
      <c r="W1116">
        <v>0</v>
      </c>
      <c r="X1116">
        <v>0</v>
      </c>
      <c r="Y1116">
        <v>0</v>
      </c>
      <c r="Z1116" t="str">
        <f>Tableau_Lancer_la_requête_à_partir_de_dbfin01[[#This Row],[CATEG_ISSUER]]</f>
        <v>Corporate</v>
      </c>
      <c r="AC1116">
        <v>1115</v>
      </c>
    </row>
    <row r="1117" spans="1:29" x14ac:dyDescent="0.25">
      <c r="A1117">
        <f t="shared" si="17"/>
        <v>1116</v>
      </c>
      <c r="B1117" t="s">
        <v>2686</v>
      </c>
      <c r="C1117" t="s">
        <v>593</v>
      </c>
      <c r="D1117" t="s">
        <v>129</v>
      </c>
      <c r="E1117">
        <v>10</v>
      </c>
      <c r="F1117" t="s">
        <v>126</v>
      </c>
      <c r="G1117" t="s">
        <v>2687</v>
      </c>
      <c r="H1117" t="s">
        <v>126</v>
      </c>
      <c r="I1117" t="s">
        <v>107</v>
      </c>
      <c r="J1117" t="s">
        <v>131</v>
      </c>
      <c r="K1117" t="s">
        <v>131</v>
      </c>
      <c r="L1117" s="20">
        <v>43053</v>
      </c>
      <c r="M1117" s="20">
        <v>43053</v>
      </c>
      <c r="N1117" t="s">
        <v>2688</v>
      </c>
      <c r="O1117">
        <v>5.375</v>
      </c>
      <c r="P1117">
        <v>1</v>
      </c>
      <c r="Q1117" s="20">
        <v>39766</v>
      </c>
      <c r="R1117" t="s">
        <v>126</v>
      </c>
      <c r="S1117" s="20">
        <v>41876</v>
      </c>
      <c r="T1117">
        <v>1</v>
      </c>
      <c r="U1117" s="20">
        <v>43053</v>
      </c>
      <c r="V1117" t="s">
        <v>126</v>
      </c>
      <c r="W1117">
        <v>0</v>
      </c>
      <c r="X1117">
        <v>0</v>
      </c>
      <c r="Y1117">
        <v>0</v>
      </c>
      <c r="Z1117" t="str">
        <f>Tableau_Lancer_la_requête_à_partir_de_dbfin01[[#This Row],[CATEG_ISSUER]]</f>
        <v>Corporate</v>
      </c>
      <c r="AC1117">
        <v>1116</v>
      </c>
    </row>
    <row r="1118" spans="1:29" x14ac:dyDescent="0.25">
      <c r="A1118">
        <f t="shared" si="17"/>
        <v>1117</v>
      </c>
      <c r="B1118" t="s">
        <v>2689</v>
      </c>
      <c r="C1118" t="s">
        <v>807</v>
      </c>
      <c r="D1118" t="s">
        <v>160</v>
      </c>
      <c r="E1118">
        <v>4</v>
      </c>
      <c r="F1118" t="s">
        <v>126</v>
      </c>
      <c r="G1118" t="s">
        <v>2690</v>
      </c>
      <c r="H1118" t="s">
        <v>126</v>
      </c>
      <c r="I1118" t="s">
        <v>107</v>
      </c>
      <c r="J1118" t="s">
        <v>131</v>
      </c>
      <c r="K1118" t="s">
        <v>131</v>
      </c>
      <c r="L1118" s="20">
        <v>42986</v>
      </c>
      <c r="M1118" s="20">
        <v>42986</v>
      </c>
      <c r="N1118" t="s">
        <v>2691</v>
      </c>
      <c r="O1118">
        <v>3</v>
      </c>
      <c r="P1118">
        <v>1</v>
      </c>
      <c r="Q1118" s="20">
        <v>40794</v>
      </c>
      <c r="R1118" t="s">
        <v>126</v>
      </c>
      <c r="S1118" s="20">
        <v>41876</v>
      </c>
      <c r="T1118">
        <v>1</v>
      </c>
      <c r="U1118" s="20">
        <v>42986</v>
      </c>
      <c r="V1118" t="s">
        <v>126</v>
      </c>
      <c r="W1118">
        <v>0</v>
      </c>
      <c r="X1118">
        <v>0</v>
      </c>
      <c r="Y1118">
        <v>0</v>
      </c>
      <c r="Z1118" t="str">
        <f>Tableau_Lancer_la_requête_à_partir_de_dbfin01[[#This Row],[CATEG_ISSUER]]</f>
        <v>Finance</v>
      </c>
      <c r="AC1118">
        <v>1117</v>
      </c>
    </row>
    <row r="1119" spans="1:29" x14ac:dyDescent="0.25">
      <c r="A1119">
        <f t="shared" si="17"/>
        <v>1118</v>
      </c>
      <c r="B1119" t="s">
        <v>2692</v>
      </c>
      <c r="C1119" t="s">
        <v>807</v>
      </c>
      <c r="D1119" t="s">
        <v>160</v>
      </c>
      <c r="E1119">
        <v>4</v>
      </c>
      <c r="F1119" t="s">
        <v>126</v>
      </c>
      <c r="G1119" t="s">
        <v>2690</v>
      </c>
      <c r="H1119" t="s">
        <v>126</v>
      </c>
      <c r="I1119" t="s">
        <v>107</v>
      </c>
      <c r="J1119" t="s">
        <v>131</v>
      </c>
      <c r="K1119" t="s">
        <v>131</v>
      </c>
      <c r="L1119" s="20">
        <v>42814</v>
      </c>
      <c r="M1119" s="20">
        <v>42814</v>
      </c>
      <c r="N1119" t="s">
        <v>2693</v>
      </c>
      <c r="O1119">
        <v>2.625</v>
      </c>
      <c r="P1119">
        <v>1</v>
      </c>
      <c r="Q1119" s="20">
        <v>41353</v>
      </c>
      <c r="R1119" t="s">
        <v>126</v>
      </c>
      <c r="S1119" s="20">
        <v>41876</v>
      </c>
      <c r="T1119">
        <v>1</v>
      </c>
      <c r="U1119" s="20">
        <v>42814</v>
      </c>
      <c r="V1119" t="s">
        <v>126</v>
      </c>
      <c r="W1119">
        <v>0</v>
      </c>
      <c r="X1119">
        <v>0</v>
      </c>
      <c r="Y1119">
        <v>0</v>
      </c>
      <c r="Z1119" t="str">
        <f>Tableau_Lancer_la_requête_à_partir_de_dbfin01[[#This Row],[CATEG_ISSUER]]</f>
        <v>Finance</v>
      </c>
      <c r="AC1119">
        <v>1118</v>
      </c>
    </row>
    <row r="1120" spans="1:29" x14ac:dyDescent="0.25">
      <c r="A1120">
        <f t="shared" si="17"/>
        <v>1119</v>
      </c>
      <c r="B1120" t="s">
        <v>2694</v>
      </c>
      <c r="C1120" t="s">
        <v>807</v>
      </c>
      <c r="D1120" t="s">
        <v>160</v>
      </c>
      <c r="E1120">
        <v>4</v>
      </c>
      <c r="F1120" t="s">
        <v>126</v>
      </c>
      <c r="G1120" t="s">
        <v>2690</v>
      </c>
      <c r="H1120" t="s">
        <v>126</v>
      </c>
      <c r="I1120" t="s">
        <v>107</v>
      </c>
      <c r="J1120" t="s">
        <v>131</v>
      </c>
      <c r="K1120" t="s">
        <v>131</v>
      </c>
      <c r="L1120" s="20">
        <v>43234</v>
      </c>
      <c r="M1120" s="20">
        <v>43234</v>
      </c>
      <c r="N1120" t="s">
        <v>2695</v>
      </c>
      <c r="O1120">
        <v>1.25</v>
      </c>
      <c r="P1120">
        <v>1</v>
      </c>
      <c r="Q1120" s="20">
        <v>41773</v>
      </c>
      <c r="R1120" t="s">
        <v>126</v>
      </c>
      <c r="S1120" s="20">
        <v>41876</v>
      </c>
      <c r="T1120">
        <v>1</v>
      </c>
      <c r="U1120" s="20">
        <v>43234</v>
      </c>
      <c r="V1120" t="s">
        <v>126</v>
      </c>
      <c r="W1120">
        <v>0</v>
      </c>
      <c r="X1120">
        <v>0</v>
      </c>
      <c r="Y1120">
        <v>0</v>
      </c>
      <c r="Z1120" t="str">
        <f>Tableau_Lancer_la_requête_à_partir_de_dbfin01[[#This Row],[CATEG_ISSUER]]</f>
        <v>Finance</v>
      </c>
      <c r="AC1120">
        <v>1119</v>
      </c>
    </row>
    <row r="1121" spans="1:29" x14ac:dyDescent="0.25">
      <c r="A1121">
        <f t="shared" si="17"/>
        <v>1120</v>
      </c>
      <c r="B1121" t="s">
        <v>2696</v>
      </c>
      <c r="C1121" t="s">
        <v>807</v>
      </c>
      <c r="D1121" t="s">
        <v>160</v>
      </c>
      <c r="E1121">
        <v>4</v>
      </c>
      <c r="F1121" t="s">
        <v>126</v>
      </c>
      <c r="G1121" t="s">
        <v>2690</v>
      </c>
      <c r="H1121" t="s">
        <v>126</v>
      </c>
      <c r="I1121" t="s">
        <v>107</v>
      </c>
      <c r="J1121" t="s">
        <v>131</v>
      </c>
      <c r="K1121" t="s">
        <v>131</v>
      </c>
      <c r="L1121" s="20">
        <v>43341</v>
      </c>
      <c r="M1121" s="20">
        <v>43341</v>
      </c>
      <c r="N1121" t="s">
        <v>2697</v>
      </c>
      <c r="O1121">
        <v>1.75</v>
      </c>
      <c r="P1121">
        <v>1</v>
      </c>
      <c r="Q1121" s="20">
        <v>41880</v>
      </c>
      <c r="R1121" t="s">
        <v>126</v>
      </c>
      <c r="S1121" s="20">
        <v>41876</v>
      </c>
      <c r="T1121">
        <v>1</v>
      </c>
      <c r="U1121" s="20">
        <v>43341</v>
      </c>
      <c r="V1121" t="s">
        <v>126</v>
      </c>
      <c r="W1121">
        <v>0</v>
      </c>
      <c r="X1121">
        <v>0</v>
      </c>
      <c r="Y1121">
        <v>0</v>
      </c>
      <c r="Z1121" t="str">
        <f>Tableau_Lancer_la_requête_à_partir_de_dbfin01[[#This Row],[CATEG_ISSUER]]</f>
        <v>Finance</v>
      </c>
      <c r="AC1121">
        <v>1120</v>
      </c>
    </row>
    <row r="1122" spans="1:29" x14ac:dyDescent="0.25">
      <c r="A1122">
        <f t="shared" si="17"/>
        <v>1121</v>
      </c>
      <c r="B1122" t="s">
        <v>2698</v>
      </c>
      <c r="C1122" t="s">
        <v>807</v>
      </c>
      <c r="D1122" t="s">
        <v>160</v>
      </c>
      <c r="E1122">
        <v>4</v>
      </c>
      <c r="F1122" t="s">
        <v>126</v>
      </c>
      <c r="G1122" t="s">
        <v>2690</v>
      </c>
      <c r="H1122" t="s">
        <v>126</v>
      </c>
      <c r="I1122" t="s">
        <v>107</v>
      </c>
      <c r="J1122" t="s">
        <v>131</v>
      </c>
      <c r="K1122" t="s">
        <v>131</v>
      </c>
      <c r="L1122" s="20">
        <v>43633</v>
      </c>
      <c r="M1122" s="20">
        <v>43633</v>
      </c>
      <c r="N1122" t="s">
        <v>2699</v>
      </c>
      <c r="O1122">
        <v>1.125</v>
      </c>
      <c r="P1122">
        <v>1</v>
      </c>
      <c r="Q1122" s="20">
        <v>42172</v>
      </c>
      <c r="R1122" t="s">
        <v>126</v>
      </c>
      <c r="S1122" s="20">
        <v>41876</v>
      </c>
      <c r="T1122">
        <v>1</v>
      </c>
      <c r="U1122" s="20">
        <v>43633</v>
      </c>
      <c r="V1122" t="s">
        <v>126</v>
      </c>
      <c r="W1122">
        <v>0</v>
      </c>
      <c r="X1122">
        <v>0</v>
      </c>
      <c r="Y1122">
        <v>0</v>
      </c>
      <c r="Z1122" t="str">
        <f>Tableau_Lancer_la_requête_à_partir_de_dbfin01[[#This Row],[CATEG_ISSUER]]</f>
        <v>Finance</v>
      </c>
      <c r="AC1122">
        <v>1121</v>
      </c>
    </row>
    <row r="1123" spans="1:29" x14ac:dyDescent="0.25">
      <c r="A1123">
        <f t="shared" si="17"/>
        <v>1122</v>
      </c>
      <c r="B1123" t="s">
        <v>2700</v>
      </c>
      <c r="C1123" t="s">
        <v>538</v>
      </c>
      <c r="D1123" t="s">
        <v>129</v>
      </c>
      <c r="E1123">
        <v>10</v>
      </c>
      <c r="F1123" t="s">
        <v>126</v>
      </c>
      <c r="G1123" t="s">
        <v>2701</v>
      </c>
      <c r="H1123" t="s">
        <v>126</v>
      </c>
      <c r="I1123" t="s">
        <v>107</v>
      </c>
      <c r="J1123" t="s">
        <v>131</v>
      </c>
      <c r="K1123" t="s">
        <v>131</v>
      </c>
      <c r="L1123" s="20">
        <v>43269</v>
      </c>
      <c r="M1123" s="20">
        <v>43269</v>
      </c>
      <c r="N1123" t="s">
        <v>2702</v>
      </c>
      <c r="O1123">
        <v>3.25</v>
      </c>
      <c r="P1123">
        <v>1</v>
      </c>
      <c r="Q1123" s="20">
        <v>41808</v>
      </c>
      <c r="R1123" t="s">
        <v>126</v>
      </c>
      <c r="S1123" s="20">
        <v>41876</v>
      </c>
      <c r="T1123">
        <v>1</v>
      </c>
      <c r="U1123" s="20">
        <v>43269</v>
      </c>
      <c r="V1123" t="s">
        <v>126</v>
      </c>
      <c r="W1123">
        <v>0</v>
      </c>
      <c r="X1123">
        <v>0</v>
      </c>
      <c r="Y1123">
        <v>0</v>
      </c>
      <c r="Z1123" t="str">
        <f>Tableau_Lancer_la_requête_à_partir_de_dbfin01[[#This Row],[CATEG_ISSUER]]</f>
        <v>Corporate</v>
      </c>
      <c r="AC1123">
        <v>1122</v>
      </c>
    </row>
    <row r="1124" spans="1:29" x14ac:dyDescent="0.25">
      <c r="A1124">
        <f t="shared" si="17"/>
        <v>1123</v>
      </c>
      <c r="B1124" t="s">
        <v>2703</v>
      </c>
      <c r="C1124" t="s">
        <v>538</v>
      </c>
      <c r="D1124" t="s">
        <v>160</v>
      </c>
      <c r="E1124">
        <v>10</v>
      </c>
      <c r="F1124" t="s">
        <v>126</v>
      </c>
      <c r="G1124" t="s">
        <v>2704</v>
      </c>
      <c r="H1124" t="s">
        <v>126</v>
      </c>
      <c r="I1124" t="s">
        <v>107</v>
      </c>
      <c r="J1124" t="s">
        <v>131</v>
      </c>
      <c r="K1124" t="s">
        <v>131</v>
      </c>
      <c r="L1124" s="20">
        <v>43615</v>
      </c>
      <c r="M1124" s="20">
        <v>43615</v>
      </c>
      <c r="N1124" t="s">
        <v>2705</v>
      </c>
      <c r="O1124">
        <v>2.875</v>
      </c>
      <c r="P1124">
        <v>1</v>
      </c>
      <c r="Q1124" s="20">
        <v>42154</v>
      </c>
      <c r="R1124" t="s">
        <v>126</v>
      </c>
      <c r="S1124" s="20">
        <v>41876</v>
      </c>
      <c r="T1124">
        <v>1</v>
      </c>
      <c r="U1124" s="20">
        <v>43615</v>
      </c>
      <c r="V1124" t="s">
        <v>164</v>
      </c>
      <c r="W1124">
        <v>0</v>
      </c>
      <c r="X1124">
        <v>0</v>
      </c>
      <c r="Y1124">
        <v>0</v>
      </c>
      <c r="Z1124" t="str">
        <f>Tableau_Lancer_la_requête_à_partir_de_dbfin01[[#This Row],[CATEG_ISSUER]]</f>
        <v>Finance</v>
      </c>
      <c r="AC1124">
        <v>1123</v>
      </c>
    </row>
    <row r="1125" spans="1:29" x14ac:dyDescent="0.25">
      <c r="A1125">
        <f t="shared" si="17"/>
        <v>1124</v>
      </c>
      <c r="B1125" t="s">
        <v>2706</v>
      </c>
      <c r="C1125" t="s">
        <v>128</v>
      </c>
      <c r="D1125" t="s">
        <v>160</v>
      </c>
      <c r="E1125">
        <v>8</v>
      </c>
      <c r="F1125" t="s">
        <v>126</v>
      </c>
      <c r="G1125" t="s">
        <v>2707</v>
      </c>
      <c r="H1125" t="s">
        <v>126</v>
      </c>
      <c r="I1125" t="s">
        <v>107</v>
      </c>
      <c r="J1125" t="s">
        <v>131</v>
      </c>
      <c r="K1125" t="s">
        <v>131</v>
      </c>
      <c r="L1125" s="20">
        <v>43396</v>
      </c>
      <c r="M1125" s="20">
        <v>43396</v>
      </c>
      <c r="N1125" t="s">
        <v>2708</v>
      </c>
      <c r="O1125">
        <v>2.75</v>
      </c>
      <c r="P1125">
        <v>1</v>
      </c>
      <c r="Q1125" s="20">
        <v>41935</v>
      </c>
      <c r="R1125" t="s">
        <v>126</v>
      </c>
      <c r="S1125" s="20">
        <v>41876</v>
      </c>
      <c r="T1125">
        <v>1</v>
      </c>
      <c r="U1125" s="20">
        <v>43396</v>
      </c>
      <c r="V1125" t="s">
        <v>126</v>
      </c>
      <c r="W1125">
        <v>0</v>
      </c>
      <c r="X1125">
        <v>0</v>
      </c>
      <c r="Y1125">
        <v>0</v>
      </c>
      <c r="Z1125" t="str">
        <f>Tableau_Lancer_la_requête_à_partir_de_dbfin01[[#This Row],[CATEG_ISSUER]]</f>
        <v>Finance</v>
      </c>
      <c r="AC1125">
        <v>1124</v>
      </c>
    </row>
    <row r="1126" spans="1:29" x14ac:dyDescent="0.25">
      <c r="A1126">
        <f t="shared" si="17"/>
        <v>1125</v>
      </c>
      <c r="B1126" t="s">
        <v>2709</v>
      </c>
      <c r="C1126" t="s">
        <v>1239</v>
      </c>
      <c r="D1126" t="s">
        <v>160</v>
      </c>
      <c r="E1126">
        <v>7</v>
      </c>
      <c r="F1126" t="s">
        <v>126</v>
      </c>
      <c r="G1126" t="s">
        <v>2710</v>
      </c>
      <c r="H1126" t="s">
        <v>126</v>
      </c>
      <c r="I1126" t="s">
        <v>107</v>
      </c>
      <c r="J1126" t="s">
        <v>131</v>
      </c>
      <c r="K1126" t="s">
        <v>131</v>
      </c>
      <c r="L1126" s="20">
        <v>43649</v>
      </c>
      <c r="M1126" s="20">
        <v>43649</v>
      </c>
      <c r="N1126" t="s">
        <v>2711</v>
      </c>
      <c r="O1126">
        <v>1.375</v>
      </c>
      <c r="P1126">
        <v>1</v>
      </c>
      <c r="Q1126" s="20">
        <v>42188</v>
      </c>
      <c r="R1126" t="s">
        <v>126</v>
      </c>
      <c r="S1126" s="20">
        <v>41876</v>
      </c>
      <c r="T1126">
        <v>1</v>
      </c>
      <c r="U1126" s="20">
        <v>43649</v>
      </c>
      <c r="V1126" t="s">
        <v>126</v>
      </c>
      <c r="W1126">
        <v>0</v>
      </c>
      <c r="X1126">
        <v>0</v>
      </c>
      <c r="Y1126">
        <v>0</v>
      </c>
      <c r="Z1126" t="str">
        <f>Tableau_Lancer_la_requête_à_partir_de_dbfin01[[#This Row],[CATEG_ISSUER]]</f>
        <v>Finance</v>
      </c>
      <c r="AC1126">
        <v>1125</v>
      </c>
    </row>
    <row r="1127" spans="1:29" x14ac:dyDescent="0.25">
      <c r="A1127">
        <f t="shared" si="17"/>
        <v>1126</v>
      </c>
      <c r="B1127" t="s">
        <v>2712</v>
      </c>
      <c r="C1127" t="s">
        <v>593</v>
      </c>
      <c r="D1127" t="s">
        <v>160</v>
      </c>
      <c r="E1127">
        <v>5</v>
      </c>
      <c r="F1127" t="s">
        <v>126</v>
      </c>
      <c r="G1127" t="s">
        <v>680</v>
      </c>
      <c r="H1127" t="s">
        <v>126</v>
      </c>
      <c r="I1127" t="s">
        <v>107</v>
      </c>
      <c r="J1127" t="s">
        <v>131</v>
      </c>
      <c r="K1127" t="s">
        <v>131</v>
      </c>
      <c r="L1127" s="20">
        <v>43115</v>
      </c>
      <c r="M1127" s="20">
        <v>43115</v>
      </c>
      <c r="N1127" t="s">
        <v>2713</v>
      </c>
      <c r="O1127">
        <v>4.75</v>
      </c>
      <c r="P1127">
        <v>1</v>
      </c>
      <c r="Q1127" s="20">
        <v>39828</v>
      </c>
      <c r="R1127" t="s">
        <v>126</v>
      </c>
      <c r="S1127" s="20">
        <v>41876</v>
      </c>
      <c r="T1127">
        <v>1</v>
      </c>
      <c r="U1127" s="20">
        <v>43115</v>
      </c>
      <c r="V1127" t="s">
        <v>126</v>
      </c>
      <c r="W1127">
        <v>0</v>
      </c>
      <c r="X1127">
        <v>0</v>
      </c>
      <c r="Y1127">
        <v>0</v>
      </c>
      <c r="Z1127" t="str">
        <f>Tableau_Lancer_la_requête_à_partir_de_dbfin01[[#This Row],[CATEG_ISSUER]]</f>
        <v>Finance</v>
      </c>
      <c r="AC1127">
        <v>1126</v>
      </c>
    </row>
    <row r="1128" spans="1:29" x14ac:dyDescent="0.25">
      <c r="A1128">
        <f t="shared" si="17"/>
        <v>1127</v>
      </c>
      <c r="B1128" t="s">
        <v>2714</v>
      </c>
      <c r="C1128" t="s">
        <v>593</v>
      </c>
      <c r="D1128" t="s">
        <v>160</v>
      </c>
      <c r="E1128">
        <v>5</v>
      </c>
      <c r="F1128" t="s">
        <v>126</v>
      </c>
      <c r="G1128" t="s">
        <v>680</v>
      </c>
      <c r="H1128" t="s">
        <v>126</v>
      </c>
      <c r="I1128" t="s">
        <v>107</v>
      </c>
      <c r="J1128" t="s">
        <v>131</v>
      </c>
      <c r="K1128" t="s">
        <v>131</v>
      </c>
      <c r="L1128" s="20">
        <v>42495</v>
      </c>
      <c r="M1128" s="20">
        <v>42495</v>
      </c>
      <c r="N1128" t="s">
        <v>2715</v>
      </c>
      <c r="O1128">
        <v>4.375</v>
      </c>
      <c r="P1128">
        <v>1</v>
      </c>
      <c r="Q1128" s="20">
        <v>40303</v>
      </c>
      <c r="R1128" t="s">
        <v>126</v>
      </c>
      <c r="S1128" s="20">
        <v>41876</v>
      </c>
      <c r="T1128">
        <v>1</v>
      </c>
      <c r="U1128" s="20">
        <v>42495</v>
      </c>
      <c r="V1128" t="s">
        <v>126</v>
      </c>
      <c r="W1128">
        <v>0</v>
      </c>
      <c r="X1128">
        <v>0</v>
      </c>
      <c r="Y1128">
        <v>0</v>
      </c>
      <c r="Z1128" t="str">
        <f>Tableau_Lancer_la_requête_à_partir_de_dbfin01[[#This Row],[CATEG_ISSUER]]</f>
        <v>Finance</v>
      </c>
      <c r="AC1128">
        <v>1127</v>
      </c>
    </row>
    <row r="1129" spans="1:29" x14ac:dyDescent="0.25">
      <c r="A1129">
        <f t="shared" si="17"/>
        <v>1128</v>
      </c>
      <c r="B1129" t="s">
        <v>2716</v>
      </c>
      <c r="C1129" t="s">
        <v>593</v>
      </c>
      <c r="D1129" t="s">
        <v>160</v>
      </c>
      <c r="E1129">
        <v>8</v>
      </c>
      <c r="F1129" t="s">
        <v>126</v>
      </c>
      <c r="G1129" t="s">
        <v>680</v>
      </c>
      <c r="H1129" t="s">
        <v>126</v>
      </c>
      <c r="I1129" t="s">
        <v>107</v>
      </c>
      <c r="J1129" t="s">
        <v>131</v>
      </c>
      <c r="K1129" t="s">
        <v>131</v>
      </c>
      <c r="L1129" s="20">
        <v>43605</v>
      </c>
      <c r="M1129" s="20">
        <v>43605</v>
      </c>
      <c r="N1129" t="s">
        <v>2717</v>
      </c>
      <c r="O1129">
        <v>5.875</v>
      </c>
      <c r="P1129">
        <v>1</v>
      </c>
      <c r="Q1129" s="20">
        <v>40318</v>
      </c>
      <c r="R1129" t="s">
        <v>126</v>
      </c>
      <c r="S1129" s="20">
        <v>41876</v>
      </c>
      <c r="T1129">
        <v>1</v>
      </c>
      <c r="U1129" s="20">
        <v>43605</v>
      </c>
      <c r="V1129" t="s">
        <v>164</v>
      </c>
      <c r="W1129">
        <v>0</v>
      </c>
      <c r="X1129">
        <v>0</v>
      </c>
      <c r="Y1129">
        <v>0</v>
      </c>
      <c r="Z1129" t="str">
        <f>Tableau_Lancer_la_requête_à_partir_de_dbfin01[[#This Row],[CATEG_ISSUER]]</f>
        <v>Finance</v>
      </c>
      <c r="AC1129">
        <v>1128</v>
      </c>
    </row>
    <row r="1130" spans="1:29" x14ac:dyDescent="0.25">
      <c r="A1130">
        <f t="shared" si="17"/>
        <v>1129</v>
      </c>
      <c r="B1130" t="s">
        <v>2718</v>
      </c>
      <c r="C1130" t="s">
        <v>593</v>
      </c>
      <c r="D1130" t="s">
        <v>160</v>
      </c>
      <c r="E1130">
        <v>5</v>
      </c>
      <c r="F1130" t="s">
        <v>126</v>
      </c>
      <c r="G1130" t="s">
        <v>680</v>
      </c>
      <c r="H1130" t="s">
        <v>126</v>
      </c>
      <c r="I1130" t="s">
        <v>107</v>
      </c>
      <c r="J1130" t="s">
        <v>131</v>
      </c>
      <c r="K1130" t="s">
        <v>131</v>
      </c>
      <c r="L1130" s="20">
        <v>42846</v>
      </c>
      <c r="M1130" s="20">
        <v>42846</v>
      </c>
      <c r="N1130" t="s">
        <v>2719</v>
      </c>
      <c r="O1130">
        <v>3.375</v>
      </c>
      <c r="P1130">
        <v>1</v>
      </c>
      <c r="Q1130" s="20">
        <v>40654</v>
      </c>
      <c r="R1130" t="s">
        <v>126</v>
      </c>
      <c r="S1130" s="20">
        <v>41876</v>
      </c>
      <c r="T1130">
        <v>1</v>
      </c>
      <c r="U1130" s="20">
        <v>42846</v>
      </c>
      <c r="V1130" t="s">
        <v>126</v>
      </c>
      <c r="W1130">
        <v>0</v>
      </c>
      <c r="X1130">
        <v>0</v>
      </c>
      <c r="Y1130">
        <v>0</v>
      </c>
      <c r="Z1130" t="str">
        <f>Tableau_Lancer_la_requête_à_partir_de_dbfin01[[#This Row],[CATEG_ISSUER]]</f>
        <v>Finance</v>
      </c>
      <c r="AC1130">
        <v>1129</v>
      </c>
    </row>
    <row r="1131" spans="1:29" x14ac:dyDescent="0.25">
      <c r="A1131">
        <f t="shared" si="17"/>
        <v>1130</v>
      </c>
      <c r="B1131" t="s">
        <v>2720</v>
      </c>
      <c r="C1131" t="s">
        <v>593</v>
      </c>
      <c r="D1131" t="s">
        <v>160</v>
      </c>
      <c r="E1131">
        <v>5</v>
      </c>
      <c r="F1131" t="s">
        <v>126</v>
      </c>
      <c r="G1131" t="s">
        <v>680</v>
      </c>
      <c r="H1131" t="s">
        <v>126</v>
      </c>
      <c r="I1131" t="s">
        <v>107</v>
      </c>
      <c r="J1131" t="s">
        <v>131</v>
      </c>
      <c r="K1131" t="s">
        <v>131</v>
      </c>
      <c r="L1131" s="20">
        <v>42480</v>
      </c>
      <c r="M1131" s="20">
        <v>42480</v>
      </c>
      <c r="N1131" t="s">
        <v>2721</v>
      </c>
      <c r="O1131">
        <v>3.875</v>
      </c>
      <c r="P1131">
        <v>1</v>
      </c>
      <c r="Q1131" s="20">
        <v>41019</v>
      </c>
      <c r="R1131" t="s">
        <v>126</v>
      </c>
      <c r="S1131" s="20">
        <v>41876</v>
      </c>
      <c r="T1131">
        <v>1</v>
      </c>
      <c r="U1131" s="20">
        <v>42480</v>
      </c>
      <c r="V1131" t="s">
        <v>126</v>
      </c>
      <c r="W1131">
        <v>0</v>
      </c>
      <c r="X1131">
        <v>0</v>
      </c>
      <c r="Y1131">
        <v>0</v>
      </c>
      <c r="Z1131" t="str">
        <f>Tableau_Lancer_la_requête_à_partir_de_dbfin01[[#This Row],[CATEG_ISSUER]]</f>
        <v>Finance</v>
      </c>
      <c r="AC1131">
        <v>1130</v>
      </c>
    </row>
    <row r="1132" spans="1:29" x14ac:dyDescent="0.25">
      <c r="A1132">
        <f t="shared" si="17"/>
        <v>1131</v>
      </c>
      <c r="B1132" t="s">
        <v>2722</v>
      </c>
      <c r="C1132" t="s">
        <v>593</v>
      </c>
      <c r="D1132" t="s">
        <v>160</v>
      </c>
      <c r="E1132">
        <v>5</v>
      </c>
      <c r="F1132" t="s">
        <v>126</v>
      </c>
      <c r="G1132" t="s">
        <v>680</v>
      </c>
      <c r="H1132" t="s">
        <v>126</v>
      </c>
      <c r="I1132" t="s">
        <v>107</v>
      </c>
      <c r="J1132" t="s">
        <v>131</v>
      </c>
      <c r="K1132" t="s">
        <v>131</v>
      </c>
      <c r="L1132" s="20">
        <v>43390</v>
      </c>
      <c r="M1132" s="20">
        <v>43390</v>
      </c>
      <c r="N1132" t="s">
        <v>2723</v>
      </c>
      <c r="O1132">
        <v>3.5</v>
      </c>
      <c r="P1132">
        <v>1</v>
      </c>
      <c r="Q1132" s="20">
        <v>41199</v>
      </c>
      <c r="R1132" t="s">
        <v>126</v>
      </c>
      <c r="S1132" s="20">
        <v>41876</v>
      </c>
      <c r="T1132">
        <v>1</v>
      </c>
      <c r="U1132" s="20">
        <v>43390</v>
      </c>
      <c r="V1132" t="s">
        <v>126</v>
      </c>
      <c r="W1132">
        <v>0</v>
      </c>
      <c r="X1132">
        <v>0</v>
      </c>
      <c r="Y1132">
        <v>0</v>
      </c>
      <c r="Z1132" t="str">
        <f>Tableau_Lancer_la_requête_à_partir_de_dbfin01[[#This Row],[CATEG_ISSUER]]</f>
        <v>Finance</v>
      </c>
      <c r="AC1132">
        <v>1131</v>
      </c>
    </row>
    <row r="1133" spans="1:29" x14ac:dyDescent="0.25">
      <c r="A1133">
        <f t="shared" si="17"/>
        <v>1132</v>
      </c>
      <c r="B1133" t="s">
        <v>2724</v>
      </c>
      <c r="C1133" t="s">
        <v>593</v>
      </c>
      <c r="D1133" t="s">
        <v>160</v>
      </c>
      <c r="E1133">
        <v>5</v>
      </c>
      <c r="F1133" t="s">
        <v>126</v>
      </c>
      <c r="G1133" t="s">
        <v>680</v>
      </c>
      <c r="H1133" t="s">
        <v>126</v>
      </c>
      <c r="I1133" t="s">
        <v>107</v>
      </c>
      <c r="J1133" t="s">
        <v>131</v>
      </c>
      <c r="K1133" t="s">
        <v>131</v>
      </c>
      <c r="L1133" s="20">
        <v>43487</v>
      </c>
      <c r="M1133" s="20">
        <v>43487</v>
      </c>
      <c r="N1133" t="s">
        <v>2725</v>
      </c>
      <c r="O1133">
        <v>1.75</v>
      </c>
      <c r="P1133">
        <v>1</v>
      </c>
      <c r="Q1133" s="20">
        <v>42026</v>
      </c>
      <c r="R1133" t="s">
        <v>126</v>
      </c>
      <c r="S1133" s="20">
        <v>41876</v>
      </c>
      <c r="T1133">
        <v>1</v>
      </c>
      <c r="U1133" s="20">
        <v>43487</v>
      </c>
      <c r="V1133" t="s">
        <v>126</v>
      </c>
      <c r="W1133">
        <v>0</v>
      </c>
      <c r="X1133">
        <v>0</v>
      </c>
      <c r="Y1133">
        <v>0</v>
      </c>
      <c r="Z1133" t="str">
        <f>Tableau_Lancer_la_requête_à_partir_de_dbfin01[[#This Row],[CATEG_ISSUER]]</f>
        <v>Finance</v>
      </c>
      <c r="AC1133">
        <v>1132</v>
      </c>
    </row>
    <row r="1134" spans="1:29" x14ac:dyDescent="0.25">
      <c r="A1134">
        <f t="shared" si="17"/>
        <v>1133</v>
      </c>
      <c r="B1134" t="s">
        <v>2726</v>
      </c>
      <c r="C1134" t="s">
        <v>150</v>
      </c>
      <c r="D1134" t="s">
        <v>160</v>
      </c>
      <c r="E1134">
        <v>7</v>
      </c>
      <c r="F1134" t="s">
        <v>126</v>
      </c>
      <c r="G1134" t="s">
        <v>824</v>
      </c>
      <c r="H1134" t="s">
        <v>126</v>
      </c>
      <c r="I1134" t="s">
        <v>107</v>
      </c>
      <c r="J1134" t="s">
        <v>131</v>
      </c>
      <c r="K1134" t="s">
        <v>131</v>
      </c>
      <c r="L1134" s="20">
        <v>42926</v>
      </c>
      <c r="M1134" s="20">
        <v>42926</v>
      </c>
      <c r="N1134" t="s">
        <v>2727</v>
      </c>
      <c r="O1134">
        <v>2.75</v>
      </c>
      <c r="P1134">
        <v>1</v>
      </c>
      <c r="Q1134" s="20">
        <v>41465</v>
      </c>
      <c r="R1134" t="s">
        <v>126</v>
      </c>
      <c r="S1134" s="20">
        <v>41876</v>
      </c>
      <c r="T1134">
        <v>1</v>
      </c>
      <c r="U1134" s="20">
        <v>42926</v>
      </c>
      <c r="V1134" t="s">
        <v>126</v>
      </c>
      <c r="W1134">
        <v>0</v>
      </c>
      <c r="X1134">
        <v>0</v>
      </c>
      <c r="Y1134">
        <v>0</v>
      </c>
      <c r="Z1134" t="str">
        <f>Tableau_Lancer_la_requête_à_partir_de_dbfin01[[#This Row],[CATEG_ISSUER]]</f>
        <v>Finance</v>
      </c>
      <c r="AC1134">
        <v>1133</v>
      </c>
    </row>
    <row r="1135" spans="1:29" x14ac:dyDescent="0.25">
      <c r="A1135">
        <f t="shared" si="17"/>
        <v>1134</v>
      </c>
      <c r="B1135" t="s">
        <v>2728</v>
      </c>
      <c r="C1135" t="s">
        <v>150</v>
      </c>
      <c r="D1135" t="s">
        <v>160</v>
      </c>
      <c r="E1135">
        <v>7</v>
      </c>
      <c r="F1135" t="s">
        <v>126</v>
      </c>
      <c r="G1135" t="s">
        <v>824</v>
      </c>
      <c r="H1135" t="s">
        <v>126</v>
      </c>
      <c r="I1135" t="s">
        <v>107</v>
      </c>
      <c r="J1135" t="s">
        <v>131</v>
      </c>
      <c r="K1135" t="s">
        <v>131</v>
      </c>
      <c r="L1135" s="20">
        <v>43412</v>
      </c>
      <c r="M1135" s="20">
        <v>43412</v>
      </c>
      <c r="N1135" t="s">
        <v>2729</v>
      </c>
      <c r="O1135">
        <v>1.875</v>
      </c>
      <c r="P1135">
        <v>1</v>
      </c>
      <c r="Q1135" s="20">
        <v>41951</v>
      </c>
      <c r="R1135" t="s">
        <v>126</v>
      </c>
      <c r="S1135" s="20">
        <v>41876</v>
      </c>
      <c r="T1135">
        <v>1</v>
      </c>
      <c r="U1135" s="20">
        <v>43412</v>
      </c>
      <c r="V1135" t="s">
        <v>126</v>
      </c>
      <c r="W1135">
        <v>0</v>
      </c>
      <c r="X1135">
        <v>0</v>
      </c>
      <c r="Y1135">
        <v>0</v>
      </c>
      <c r="Z1135" t="str">
        <f>Tableau_Lancer_la_requête_à_partir_de_dbfin01[[#This Row],[CATEG_ISSUER]]</f>
        <v>Finance</v>
      </c>
      <c r="AC1135">
        <v>1134</v>
      </c>
    </row>
    <row r="1136" spans="1:29" x14ac:dyDescent="0.25">
      <c r="A1136">
        <f t="shared" si="17"/>
        <v>1135</v>
      </c>
      <c r="B1136" t="s">
        <v>2730</v>
      </c>
      <c r="C1136" t="s">
        <v>122</v>
      </c>
      <c r="D1136" t="s">
        <v>129</v>
      </c>
      <c r="E1136">
        <v>4</v>
      </c>
      <c r="F1136" t="s">
        <v>126</v>
      </c>
      <c r="G1136" t="s">
        <v>2731</v>
      </c>
      <c r="H1136" t="s">
        <v>126</v>
      </c>
      <c r="I1136" t="s">
        <v>107</v>
      </c>
      <c r="J1136" t="s">
        <v>131</v>
      </c>
      <c r="K1136" t="s">
        <v>131</v>
      </c>
      <c r="L1136" s="20">
        <v>42509</v>
      </c>
      <c r="M1136" s="20">
        <v>42509</v>
      </c>
      <c r="N1136" t="s">
        <v>2732</v>
      </c>
      <c r="O1136">
        <v>4.375</v>
      </c>
      <c r="P1136">
        <v>1</v>
      </c>
      <c r="Q1136" s="20">
        <v>39221</v>
      </c>
      <c r="R1136" t="s">
        <v>126</v>
      </c>
      <c r="S1136" s="20">
        <v>41876</v>
      </c>
      <c r="T1136">
        <v>1</v>
      </c>
      <c r="U1136" s="20">
        <v>42509</v>
      </c>
      <c r="V1136" t="s">
        <v>126</v>
      </c>
      <c r="W1136">
        <v>0</v>
      </c>
      <c r="X1136">
        <v>0</v>
      </c>
      <c r="Y1136">
        <v>0</v>
      </c>
      <c r="Z1136" t="str">
        <f>Tableau_Lancer_la_requête_à_partir_de_dbfin01[[#This Row],[CATEG_ISSUER]]</f>
        <v>Corporate</v>
      </c>
      <c r="AC1136">
        <v>1135</v>
      </c>
    </row>
    <row r="1137" spans="1:29" x14ac:dyDescent="0.25">
      <c r="A1137">
        <f t="shared" si="17"/>
        <v>1136</v>
      </c>
      <c r="B1137" t="s">
        <v>2733</v>
      </c>
      <c r="C1137" t="s">
        <v>122</v>
      </c>
      <c r="D1137" t="s">
        <v>129</v>
      </c>
      <c r="E1137">
        <v>4</v>
      </c>
      <c r="F1137" t="s">
        <v>126</v>
      </c>
      <c r="G1137" t="s">
        <v>2731</v>
      </c>
      <c r="H1137" t="s">
        <v>126</v>
      </c>
      <c r="I1137" t="s">
        <v>107</v>
      </c>
      <c r="J1137" t="s">
        <v>131</v>
      </c>
      <c r="K1137" t="s">
        <v>131</v>
      </c>
      <c r="L1137" s="20">
        <v>42898</v>
      </c>
      <c r="M1137" s="20">
        <v>42898</v>
      </c>
      <c r="N1137" t="s">
        <v>2734</v>
      </c>
      <c r="O1137">
        <v>5.125</v>
      </c>
      <c r="P1137">
        <v>1</v>
      </c>
      <c r="Q1137" s="20">
        <v>40341</v>
      </c>
      <c r="R1137" t="s">
        <v>126</v>
      </c>
      <c r="S1137" s="20">
        <v>41876</v>
      </c>
      <c r="T1137">
        <v>1</v>
      </c>
      <c r="U1137" s="20">
        <v>42898</v>
      </c>
      <c r="V1137" t="s">
        <v>126</v>
      </c>
      <c r="W1137">
        <v>0</v>
      </c>
      <c r="X1137">
        <v>0</v>
      </c>
      <c r="Y1137">
        <v>0</v>
      </c>
      <c r="Z1137" t="str">
        <f>Tableau_Lancer_la_requête_à_partir_de_dbfin01[[#This Row],[CATEG_ISSUER]]</f>
        <v>Corporate</v>
      </c>
      <c r="AC1137">
        <v>1136</v>
      </c>
    </row>
    <row r="1138" spans="1:29" x14ac:dyDescent="0.25">
      <c r="A1138">
        <f t="shared" si="17"/>
        <v>1137</v>
      </c>
      <c r="B1138" t="s">
        <v>2735</v>
      </c>
      <c r="C1138" t="s">
        <v>122</v>
      </c>
      <c r="D1138" t="s">
        <v>129</v>
      </c>
      <c r="E1138">
        <v>4</v>
      </c>
      <c r="F1138" t="s">
        <v>126</v>
      </c>
      <c r="G1138" t="s">
        <v>2731</v>
      </c>
      <c r="H1138" t="s">
        <v>126</v>
      </c>
      <c r="I1138" t="s">
        <v>107</v>
      </c>
      <c r="J1138" t="s">
        <v>131</v>
      </c>
      <c r="K1138" t="s">
        <v>131</v>
      </c>
      <c r="L1138" s="20">
        <v>43683</v>
      </c>
      <c r="M1138" s="20">
        <v>43683</v>
      </c>
      <c r="N1138" t="s">
        <v>2736</v>
      </c>
      <c r="O1138">
        <v>5</v>
      </c>
      <c r="P1138">
        <v>1</v>
      </c>
      <c r="Q1138" s="20">
        <v>40396</v>
      </c>
      <c r="R1138" t="s">
        <v>126</v>
      </c>
      <c r="S1138" s="20">
        <v>41876</v>
      </c>
      <c r="T1138">
        <v>1</v>
      </c>
      <c r="U1138" s="20">
        <v>43683</v>
      </c>
      <c r="V1138" t="s">
        <v>126</v>
      </c>
      <c r="W1138">
        <v>0</v>
      </c>
      <c r="X1138">
        <v>0</v>
      </c>
      <c r="Y1138">
        <v>0</v>
      </c>
      <c r="Z1138" t="str">
        <f>Tableau_Lancer_la_requête_à_partir_de_dbfin01[[#This Row],[CATEG_ISSUER]]</f>
        <v>Corporate</v>
      </c>
      <c r="AC1138">
        <v>1137</v>
      </c>
    </row>
    <row r="1139" spans="1:29" x14ac:dyDescent="0.25">
      <c r="A1139">
        <f t="shared" si="17"/>
        <v>1138</v>
      </c>
      <c r="B1139" t="s">
        <v>2737</v>
      </c>
      <c r="C1139" t="s">
        <v>648</v>
      </c>
      <c r="D1139" t="s">
        <v>160</v>
      </c>
      <c r="E1139">
        <v>7</v>
      </c>
      <c r="F1139" t="s">
        <v>126</v>
      </c>
      <c r="G1139" t="s">
        <v>639</v>
      </c>
      <c r="H1139" t="s">
        <v>126</v>
      </c>
      <c r="I1139" t="s">
        <v>107</v>
      </c>
      <c r="J1139" t="s">
        <v>131</v>
      </c>
      <c r="K1139" t="s">
        <v>131</v>
      </c>
      <c r="L1139" s="20">
        <v>42501</v>
      </c>
      <c r="M1139" s="20">
        <v>42501</v>
      </c>
      <c r="N1139" t="s">
        <v>2738</v>
      </c>
      <c r="O1139">
        <v>4.25</v>
      </c>
      <c r="P1139">
        <v>1</v>
      </c>
      <c r="Q1139" s="20">
        <v>39213</v>
      </c>
      <c r="R1139" t="s">
        <v>126</v>
      </c>
      <c r="S1139" s="20">
        <v>41876</v>
      </c>
      <c r="T1139">
        <v>1</v>
      </c>
      <c r="U1139" s="20">
        <v>42501</v>
      </c>
      <c r="V1139" t="s">
        <v>126</v>
      </c>
      <c r="W1139">
        <v>0</v>
      </c>
      <c r="X1139">
        <v>0</v>
      </c>
      <c r="Y1139">
        <v>0</v>
      </c>
      <c r="Z1139" t="str">
        <f>Tableau_Lancer_la_requête_à_partir_de_dbfin01[[#This Row],[CATEG_ISSUER]]</f>
        <v>Finance</v>
      </c>
      <c r="AC1139">
        <v>1138</v>
      </c>
    </row>
    <row r="1140" spans="1:29" x14ac:dyDescent="0.25">
      <c r="A1140">
        <f t="shared" si="17"/>
        <v>1139</v>
      </c>
      <c r="B1140" t="s">
        <v>2739</v>
      </c>
      <c r="C1140" t="s">
        <v>648</v>
      </c>
      <c r="D1140" t="s">
        <v>160</v>
      </c>
      <c r="E1140">
        <v>7</v>
      </c>
      <c r="F1140" t="s">
        <v>126</v>
      </c>
      <c r="G1140" t="s">
        <v>2740</v>
      </c>
      <c r="H1140" t="s">
        <v>126</v>
      </c>
      <c r="I1140" t="s">
        <v>107</v>
      </c>
      <c r="J1140" t="s">
        <v>131</v>
      </c>
      <c r="K1140" t="s">
        <v>131</v>
      </c>
      <c r="L1140" s="20">
        <v>43738</v>
      </c>
      <c r="M1140" s="20">
        <v>43738</v>
      </c>
      <c r="N1140" t="s">
        <v>2741</v>
      </c>
      <c r="O1140">
        <v>5.375</v>
      </c>
      <c r="P1140">
        <v>1</v>
      </c>
      <c r="Q1140" s="20">
        <v>40451</v>
      </c>
      <c r="R1140" t="s">
        <v>126</v>
      </c>
      <c r="S1140" s="20">
        <v>41876</v>
      </c>
      <c r="T1140">
        <v>1</v>
      </c>
      <c r="U1140" s="20">
        <v>43738</v>
      </c>
      <c r="V1140" t="s">
        <v>126</v>
      </c>
      <c r="W1140">
        <v>0</v>
      </c>
      <c r="X1140">
        <v>0</v>
      </c>
      <c r="Y1140">
        <v>0</v>
      </c>
      <c r="Z1140" t="str">
        <f>Tableau_Lancer_la_requête_à_partir_de_dbfin01[[#This Row],[CATEG_ISSUER]]</f>
        <v>Finance</v>
      </c>
      <c r="AC1140">
        <v>1139</v>
      </c>
    </row>
    <row r="1141" spans="1:29" x14ac:dyDescent="0.25">
      <c r="A1141">
        <f t="shared" si="17"/>
        <v>1140</v>
      </c>
      <c r="B1141" t="s">
        <v>2742</v>
      </c>
      <c r="C1141" t="s">
        <v>648</v>
      </c>
      <c r="D1141" t="s">
        <v>160</v>
      </c>
      <c r="E1141">
        <v>7</v>
      </c>
      <c r="F1141" t="s">
        <v>126</v>
      </c>
      <c r="G1141" t="s">
        <v>2740</v>
      </c>
      <c r="H1141" t="s">
        <v>126</v>
      </c>
      <c r="I1141" t="s">
        <v>107</v>
      </c>
      <c r="J1141" t="s">
        <v>131</v>
      </c>
      <c r="K1141" t="s">
        <v>131</v>
      </c>
      <c r="L1141" s="20">
        <v>42651</v>
      </c>
      <c r="M1141" s="20">
        <v>42651</v>
      </c>
      <c r="N1141" t="s">
        <v>2743</v>
      </c>
      <c r="O1141">
        <v>4.3</v>
      </c>
      <c r="P1141">
        <v>4</v>
      </c>
      <c r="Q1141" s="20">
        <v>40186</v>
      </c>
      <c r="R1141" t="s">
        <v>126</v>
      </c>
      <c r="S1141" s="20">
        <v>41876</v>
      </c>
      <c r="T1141">
        <v>1</v>
      </c>
      <c r="U1141" s="20">
        <v>42651</v>
      </c>
      <c r="V1141" t="s">
        <v>126</v>
      </c>
      <c r="W1141">
        <v>0</v>
      </c>
      <c r="X1141">
        <v>0</v>
      </c>
      <c r="Y1141">
        <v>0</v>
      </c>
      <c r="Z1141" t="str">
        <f>Tableau_Lancer_la_requête_à_partir_de_dbfin01[[#This Row],[CATEG_ISSUER]]</f>
        <v>Finance</v>
      </c>
      <c r="AC1141">
        <v>1140</v>
      </c>
    </row>
    <row r="1142" spans="1:29" x14ac:dyDescent="0.25">
      <c r="A1142">
        <f t="shared" si="17"/>
        <v>1141</v>
      </c>
      <c r="B1142" t="s">
        <v>2744</v>
      </c>
      <c r="C1142" t="s">
        <v>648</v>
      </c>
      <c r="D1142" t="s">
        <v>160</v>
      </c>
      <c r="E1142">
        <v>7</v>
      </c>
      <c r="F1142" t="s">
        <v>126</v>
      </c>
      <c r="G1142" t="s">
        <v>2740</v>
      </c>
      <c r="H1142" t="s">
        <v>126</v>
      </c>
      <c r="I1142" t="s">
        <v>107</v>
      </c>
      <c r="J1142" t="s">
        <v>131</v>
      </c>
      <c r="K1142" t="s">
        <v>131</v>
      </c>
      <c r="L1142" s="20">
        <v>42755</v>
      </c>
      <c r="M1142" s="20">
        <v>42755</v>
      </c>
      <c r="N1142" t="s">
        <v>2745</v>
      </c>
      <c r="O1142">
        <v>4.875</v>
      </c>
      <c r="P1142">
        <v>1</v>
      </c>
      <c r="Q1142" s="20">
        <v>40563</v>
      </c>
      <c r="R1142" t="s">
        <v>126</v>
      </c>
      <c r="S1142" s="20">
        <v>41876</v>
      </c>
      <c r="T1142">
        <v>1</v>
      </c>
      <c r="U1142" s="20">
        <v>42755</v>
      </c>
      <c r="V1142" t="s">
        <v>126</v>
      </c>
      <c r="W1142">
        <v>0</v>
      </c>
      <c r="X1142">
        <v>0</v>
      </c>
      <c r="Y1142">
        <v>0</v>
      </c>
      <c r="Z1142" t="str">
        <f>Tableau_Lancer_la_requête_à_partir_de_dbfin01[[#This Row],[CATEG_ISSUER]]</f>
        <v>Finance</v>
      </c>
      <c r="AC1142">
        <v>1141</v>
      </c>
    </row>
    <row r="1143" spans="1:29" x14ac:dyDescent="0.25">
      <c r="A1143">
        <f t="shared" si="17"/>
        <v>1142</v>
      </c>
      <c r="B1143" t="s">
        <v>2746</v>
      </c>
      <c r="C1143" t="s">
        <v>648</v>
      </c>
      <c r="D1143" t="s">
        <v>160</v>
      </c>
      <c r="E1143">
        <v>7</v>
      </c>
      <c r="F1143" t="s">
        <v>126</v>
      </c>
      <c r="G1143" t="s">
        <v>2740</v>
      </c>
      <c r="H1143" t="s">
        <v>126</v>
      </c>
      <c r="I1143" t="s">
        <v>107</v>
      </c>
      <c r="J1143" t="s">
        <v>131</v>
      </c>
      <c r="K1143" t="s">
        <v>131</v>
      </c>
      <c r="L1143" s="20">
        <v>42508</v>
      </c>
      <c r="M1143" s="20">
        <v>42508</v>
      </c>
      <c r="N1143" t="s">
        <v>2747</v>
      </c>
      <c r="O1143">
        <v>4.75</v>
      </c>
      <c r="P1143">
        <v>1</v>
      </c>
      <c r="Q1143" s="20">
        <v>41047</v>
      </c>
      <c r="R1143" t="s">
        <v>126</v>
      </c>
      <c r="S1143" s="20">
        <v>41876</v>
      </c>
      <c r="T1143">
        <v>1</v>
      </c>
      <c r="U1143" s="20">
        <v>42508</v>
      </c>
      <c r="V1143" t="s">
        <v>126</v>
      </c>
      <c r="W1143">
        <v>0</v>
      </c>
      <c r="X1143">
        <v>0</v>
      </c>
      <c r="Y1143">
        <v>0</v>
      </c>
      <c r="Z1143" t="str">
        <f>Tableau_Lancer_la_requête_à_partir_de_dbfin01[[#This Row],[CATEG_ISSUER]]</f>
        <v>Finance</v>
      </c>
      <c r="AC1143">
        <v>1142</v>
      </c>
    </row>
    <row r="1144" spans="1:29" x14ac:dyDescent="0.25">
      <c r="A1144">
        <f t="shared" si="17"/>
        <v>1143</v>
      </c>
      <c r="B1144" t="s">
        <v>2748</v>
      </c>
      <c r="C1144" t="s">
        <v>648</v>
      </c>
      <c r="D1144" t="s">
        <v>160</v>
      </c>
      <c r="E1144">
        <v>10</v>
      </c>
      <c r="F1144" t="s">
        <v>126</v>
      </c>
      <c r="G1144" t="s">
        <v>639</v>
      </c>
      <c r="H1144" t="s">
        <v>126</v>
      </c>
      <c r="I1144" t="s">
        <v>107</v>
      </c>
      <c r="J1144" t="s">
        <v>131</v>
      </c>
      <c r="K1144" t="s">
        <v>131</v>
      </c>
      <c r="L1144" s="20">
        <v>42702</v>
      </c>
      <c r="M1144" s="20">
        <v>42702</v>
      </c>
      <c r="N1144" t="s">
        <v>2749</v>
      </c>
      <c r="O1144">
        <v>1.5</v>
      </c>
      <c r="P1144">
        <v>1</v>
      </c>
      <c r="Q1144" s="20">
        <v>41971</v>
      </c>
      <c r="R1144" t="s">
        <v>126</v>
      </c>
      <c r="S1144" s="20">
        <v>41876</v>
      </c>
      <c r="T1144">
        <v>1</v>
      </c>
      <c r="U1144" s="20">
        <v>42702</v>
      </c>
      <c r="V1144" t="s">
        <v>126</v>
      </c>
      <c r="W1144">
        <v>0</v>
      </c>
      <c r="X1144">
        <v>0</v>
      </c>
      <c r="Y1144">
        <v>0</v>
      </c>
      <c r="Z1144" t="str">
        <f>Tableau_Lancer_la_requête_à_partir_de_dbfin01[[#This Row],[CATEG_ISSUER]]</f>
        <v>Finance</v>
      </c>
      <c r="AC1144">
        <v>1143</v>
      </c>
    </row>
    <row r="1145" spans="1:29" x14ac:dyDescent="0.25">
      <c r="A1145">
        <f t="shared" si="17"/>
        <v>1144</v>
      </c>
      <c r="B1145" t="s">
        <v>2750</v>
      </c>
      <c r="C1145" t="s">
        <v>648</v>
      </c>
      <c r="D1145" t="s">
        <v>160</v>
      </c>
      <c r="E1145">
        <v>10</v>
      </c>
      <c r="F1145" t="s">
        <v>126</v>
      </c>
      <c r="G1145" t="s">
        <v>2751</v>
      </c>
      <c r="H1145" t="s">
        <v>126</v>
      </c>
      <c r="I1145" t="s">
        <v>107</v>
      </c>
      <c r="J1145" t="s">
        <v>131</v>
      </c>
      <c r="K1145" t="s">
        <v>131</v>
      </c>
      <c r="L1145" s="20">
        <v>43641</v>
      </c>
      <c r="M1145" s="20">
        <v>43641</v>
      </c>
      <c r="N1145" t="s">
        <v>2752</v>
      </c>
      <c r="O1145">
        <v>1.625</v>
      </c>
      <c r="P1145">
        <v>1</v>
      </c>
      <c r="Q1145" s="20">
        <v>42180</v>
      </c>
      <c r="R1145" t="s">
        <v>126</v>
      </c>
      <c r="S1145" s="20">
        <v>41876</v>
      </c>
      <c r="T1145">
        <v>1</v>
      </c>
      <c r="U1145" s="20">
        <v>43641</v>
      </c>
      <c r="V1145" t="s">
        <v>126</v>
      </c>
      <c r="W1145">
        <v>0</v>
      </c>
      <c r="X1145">
        <v>0</v>
      </c>
      <c r="Y1145">
        <v>0</v>
      </c>
      <c r="Z1145" t="str">
        <f>Tableau_Lancer_la_requête_à_partir_de_dbfin01[[#This Row],[CATEG_ISSUER]]</f>
        <v>Finance</v>
      </c>
      <c r="AC1145">
        <v>1144</v>
      </c>
    </row>
    <row r="1146" spans="1:29" x14ac:dyDescent="0.25">
      <c r="A1146">
        <f t="shared" si="17"/>
        <v>1145</v>
      </c>
      <c r="B1146" t="s">
        <v>2753</v>
      </c>
      <c r="C1146" t="s">
        <v>593</v>
      </c>
      <c r="D1146" t="s">
        <v>129</v>
      </c>
      <c r="E1146">
        <v>3</v>
      </c>
      <c r="F1146" t="s">
        <v>126</v>
      </c>
      <c r="G1146" t="s">
        <v>2754</v>
      </c>
      <c r="H1146" t="s">
        <v>126</v>
      </c>
      <c r="I1146" t="s">
        <v>107</v>
      </c>
      <c r="J1146" t="s">
        <v>131</v>
      </c>
      <c r="K1146" t="s">
        <v>131</v>
      </c>
      <c r="L1146" s="20">
        <v>42877</v>
      </c>
      <c r="M1146" s="20">
        <v>42877</v>
      </c>
      <c r="N1146" t="s">
        <v>2755</v>
      </c>
      <c r="O1146">
        <v>4.625</v>
      </c>
      <c r="P1146">
        <v>1</v>
      </c>
      <c r="Q1146" s="20">
        <v>39590</v>
      </c>
      <c r="R1146" t="s">
        <v>126</v>
      </c>
      <c r="S1146" s="20">
        <v>41876</v>
      </c>
      <c r="T1146">
        <v>1</v>
      </c>
      <c r="U1146" s="20">
        <v>42877</v>
      </c>
      <c r="V1146" t="s">
        <v>126</v>
      </c>
      <c r="W1146">
        <v>0</v>
      </c>
      <c r="X1146">
        <v>0</v>
      </c>
      <c r="Y1146">
        <v>0</v>
      </c>
      <c r="Z1146" t="str">
        <f>Tableau_Lancer_la_requête_à_partir_de_dbfin01[[#This Row],[CATEG_ISSUER]]</f>
        <v>Corporate</v>
      </c>
      <c r="AC1146">
        <v>1145</v>
      </c>
    </row>
    <row r="1147" spans="1:29" x14ac:dyDescent="0.25">
      <c r="A1147">
        <f t="shared" si="17"/>
        <v>1146</v>
      </c>
      <c r="B1147" t="s">
        <v>2756</v>
      </c>
      <c r="C1147" t="s">
        <v>593</v>
      </c>
      <c r="D1147" t="s">
        <v>129</v>
      </c>
      <c r="E1147">
        <v>3</v>
      </c>
      <c r="F1147" t="s">
        <v>126</v>
      </c>
      <c r="G1147" t="s">
        <v>2754</v>
      </c>
      <c r="H1147" t="s">
        <v>126</v>
      </c>
      <c r="I1147" t="s">
        <v>107</v>
      </c>
      <c r="J1147" t="s">
        <v>131</v>
      </c>
      <c r="K1147" t="s">
        <v>131</v>
      </c>
      <c r="L1147" s="20">
        <v>43234</v>
      </c>
      <c r="M1147" s="20">
        <v>43234</v>
      </c>
      <c r="N1147" t="s">
        <v>2757</v>
      </c>
      <c r="O1147">
        <v>4.375</v>
      </c>
      <c r="P1147">
        <v>1</v>
      </c>
      <c r="Q1147" s="20">
        <v>40312</v>
      </c>
      <c r="R1147" t="s">
        <v>126</v>
      </c>
      <c r="S1147" s="20">
        <v>41876</v>
      </c>
      <c r="T1147">
        <v>1</v>
      </c>
      <c r="U1147" s="20">
        <v>43234</v>
      </c>
      <c r="V1147" t="s">
        <v>126</v>
      </c>
      <c r="W1147">
        <v>0</v>
      </c>
      <c r="X1147">
        <v>0</v>
      </c>
      <c r="Y1147">
        <v>0</v>
      </c>
      <c r="Z1147" t="str">
        <f>Tableau_Lancer_la_requête_à_partir_de_dbfin01[[#This Row],[CATEG_ISSUER]]</f>
        <v>Corporate</v>
      </c>
      <c r="AC1147">
        <v>1146</v>
      </c>
    </row>
    <row r="1148" spans="1:29" x14ac:dyDescent="0.25">
      <c r="A1148">
        <f t="shared" si="17"/>
        <v>1147</v>
      </c>
      <c r="B1148" t="s">
        <v>2758</v>
      </c>
      <c r="C1148" t="s">
        <v>244</v>
      </c>
      <c r="D1148" t="s">
        <v>129</v>
      </c>
      <c r="E1148">
        <v>9</v>
      </c>
      <c r="F1148" t="s">
        <v>126</v>
      </c>
      <c r="G1148" t="s">
        <v>2759</v>
      </c>
      <c r="H1148" t="s">
        <v>126</v>
      </c>
      <c r="I1148" t="s">
        <v>107</v>
      </c>
      <c r="J1148" t="s">
        <v>131</v>
      </c>
      <c r="K1148" t="s">
        <v>131</v>
      </c>
      <c r="L1148" s="20">
        <v>42650</v>
      </c>
      <c r="M1148" s="20">
        <v>42650</v>
      </c>
      <c r="N1148" t="s">
        <v>2760</v>
      </c>
      <c r="O1148">
        <v>3.5</v>
      </c>
      <c r="P1148">
        <v>1</v>
      </c>
      <c r="Q1148" s="20">
        <v>40823</v>
      </c>
      <c r="R1148" t="s">
        <v>126</v>
      </c>
      <c r="S1148" s="20">
        <v>41876</v>
      </c>
      <c r="T1148">
        <v>1</v>
      </c>
      <c r="U1148" s="20">
        <v>42650</v>
      </c>
      <c r="V1148" t="s">
        <v>126</v>
      </c>
      <c r="W1148">
        <v>0</v>
      </c>
      <c r="X1148">
        <v>0</v>
      </c>
      <c r="Y1148">
        <v>0</v>
      </c>
      <c r="Z1148" t="str">
        <f>Tableau_Lancer_la_requête_à_partir_de_dbfin01[[#This Row],[CATEG_ISSUER]]</f>
        <v>Corporate</v>
      </c>
      <c r="AC1148">
        <v>1147</v>
      </c>
    </row>
    <row r="1149" spans="1:29" x14ac:dyDescent="0.25">
      <c r="A1149">
        <f t="shared" si="17"/>
        <v>1148</v>
      </c>
      <c r="B1149" t="s">
        <v>2761</v>
      </c>
      <c r="C1149" t="s">
        <v>244</v>
      </c>
      <c r="D1149" t="s">
        <v>129</v>
      </c>
      <c r="E1149">
        <v>9</v>
      </c>
      <c r="F1149" t="s">
        <v>126</v>
      </c>
      <c r="G1149" t="s">
        <v>2759</v>
      </c>
      <c r="H1149" t="s">
        <v>126</v>
      </c>
      <c r="I1149" t="s">
        <v>107</v>
      </c>
      <c r="J1149" t="s">
        <v>131</v>
      </c>
      <c r="K1149" t="s">
        <v>131</v>
      </c>
      <c r="L1149" s="20">
        <v>43147</v>
      </c>
      <c r="M1149" s="20">
        <v>43147</v>
      </c>
      <c r="N1149" t="s">
        <v>2762</v>
      </c>
      <c r="O1149">
        <v>4.75</v>
      </c>
      <c r="P1149">
        <v>1</v>
      </c>
      <c r="Q1149" s="20">
        <v>40955</v>
      </c>
      <c r="R1149" t="s">
        <v>126</v>
      </c>
      <c r="S1149" s="20">
        <v>41876</v>
      </c>
      <c r="T1149">
        <v>1</v>
      </c>
      <c r="U1149" s="20">
        <v>43147</v>
      </c>
      <c r="V1149" t="s">
        <v>126</v>
      </c>
      <c r="W1149">
        <v>0</v>
      </c>
      <c r="X1149">
        <v>0</v>
      </c>
      <c r="Y1149">
        <v>0</v>
      </c>
      <c r="Z1149" t="str">
        <f>Tableau_Lancer_la_requête_à_partir_de_dbfin01[[#This Row],[CATEG_ISSUER]]</f>
        <v>Corporate</v>
      </c>
      <c r="AC1149">
        <v>1148</v>
      </c>
    </row>
    <row r="1150" spans="1:29" x14ac:dyDescent="0.25">
      <c r="A1150">
        <f t="shared" si="17"/>
        <v>1149</v>
      </c>
      <c r="B1150" t="s">
        <v>2763</v>
      </c>
      <c r="C1150" t="s">
        <v>244</v>
      </c>
      <c r="D1150" t="s">
        <v>129</v>
      </c>
      <c r="E1150">
        <v>9</v>
      </c>
      <c r="F1150" t="s">
        <v>126</v>
      </c>
      <c r="G1150" t="s">
        <v>2759</v>
      </c>
      <c r="H1150" t="s">
        <v>126</v>
      </c>
      <c r="I1150" t="s">
        <v>107</v>
      </c>
      <c r="J1150" t="s">
        <v>131</v>
      </c>
      <c r="K1150" t="s">
        <v>131</v>
      </c>
      <c r="L1150" s="20">
        <v>43616</v>
      </c>
      <c r="M1150" s="20">
        <v>43616</v>
      </c>
      <c r="N1150" t="s">
        <v>2764</v>
      </c>
      <c r="O1150">
        <v>2.375</v>
      </c>
      <c r="P1150">
        <v>1</v>
      </c>
      <c r="Q1150" s="20">
        <v>41790</v>
      </c>
      <c r="R1150" t="s">
        <v>126</v>
      </c>
      <c r="S1150" s="20">
        <v>41876</v>
      </c>
      <c r="T1150">
        <v>1</v>
      </c>
      <c r="U1150" s="20">
        <v>43616</v>
      </c>
      <c r="V1150" t="s">
        <v>126</v>
      </c>
      <c r="W1150">
        <v>0</v>
      </c>
      <c r="X1150">
        <v>0</v>
      </c>
      <c r="Y1150">
        <v>0</v>
      </c>
      <c r="Z1150" t="str">
        <f>Tableau_Lancer_la_requête_à_partir_de_dbfin01[[#This Row],[CATEG_ISSUER]]</f>
        <v>Corporate</v>
      </c>
      <c r="AC1150">
        <v>1149</v>
      </c>
    </row>
    <row r="1151" spans="1:29" x14ac:dyDescent="0.25">
      <c r="A1151">
        <f t="shared" si="17"/>
        <v>1150</v>
      </c>
      <c r="B1151" t="s">
        <v>2765</v>
      </c>
      <c r="C1151" t="s">
        <v>110</v>
      </c>
      <c r="D1151" t="s">
        <v>129</v>
      </c>
      <c r="E1151">
        <v>9</v>
      </c>
      <c r="F1151" t="s">
        <v>126</v>
      </c>
      <c r="G1151" t="s">
        <v>1128</v>
      </c>
      <c r="H1151" t="s">
        <v>126</v>
      </c>
      <c r="I1151" t="s">
        <v>107</v>
      </c>
      <c r="J1151" t="s">
        <v>131</v>
      </c>
      <c r="K1151" t="s">
        <v>131</v>
      </c>
      <c r="L1151" s="20">
        <v>42852</v>
      </c>
      <c r="M1151" s="20">
        <v>42852</v>
      </c>
      <c r="N1151" t="s">
        <v>2766</v>
      </c>
      <c r="O1151">
        <v>4.25</v>
      </c>
      <c r="P1151">
        <v>1</v>
      </c>
      <c r="Q1151" s="20">
        <v>41391</v>
      </c>
      <c r="R1151" t="s">
        <v>126</v>
      </c>
      <c r="S1151" s="20">
        <v>41876</v>
      </c>
      <c r="T1151">
        <v>1</v>
      </c>
      <c r="U1151" s="20">
        <v>42852</v>
      </c>
      <c r="V1151" t="s">
        <v>126</v>
      </c>
      <c r="W1151">
        <v>0</v>
      </c>
      <c r="X1151">
        <v>0</v>
      </c>
      <c r="Y1151">
        <v>0</v>
      </c>
      <c r="Z1151" t="str">
        <f>Tableau_Lancer_la_requête_à_partir_de_dbfin01[[#This Row],[CATEG_ISSUER]]</f>
        <v>Corporate</v>
      </c>
      <c r="AC1151">
        <v>1150</v>
      </c>
    </row>
    <row r="1152" spans="1:29" x14ac:dyDescent="0.25">
      <c r="A1152">
        <f t="shared" si="17"/>
        <v>1151</v>
      </c>
      <c r="B1152" t="s">
        <v>2767</v>
      </c>
      <c r="C1152" t="s">
        <v>110</v>
      </c>
      <c r="D1152" t="s">
        <v>129</v>
      </c>
      <c r="E1152">
        <v>9</v>
      </c>
      <c r="F1152" t="s">
        <v>126</v>
      </c>
      <c r="G1152" t="s">
        <v>1128</v>
      </c>
      <c r="H1152" t="s">
        <v>126</v>
      </c>
      <c r="I1152" t="s">
        <v>107</v>
      </c>
      <c r="J1152" t="s">
        <v>131</v>
      </c>
      <c r="K1152" t="s">
        <v>131</v>
      </c>
      <c r="L1152" s="20">
        <v>42557</v>
      </c>
      <c r="M1152" s="20">
        <v>42557</v>
      </c>
      <c r="N1152" t="s">
        <v>2768</v>
      </c>
      <c r="O1152">
        <v>1.75</v>
      </c>
      <c r="P1152">
        <v>1</v>
      </c>
      <c r="Q1152" s="20">
        <v>41826</v>
      </c>
      <c r="R1152" t="s">
        <v>126</v>
      </c>
      <c r="S1152" s="20">
        <v>41876</v>
      </c>
      <c r="T1152">
        <v>1</v>
      </c>
      <c r="U1152" s="20">
        <v>42557</v>
      </c>
      <c r="V1152" t="s">
        <v>126</v>
      </c>
      <c r="W1152">
        <v>0</v>
      </c>
      <c r="X1152">
        <v>0</v>
      </c>
      <c r="Y1152">
        <v>0</v>
      </c>
      <c r="Z1152" t="str">
        <f>Tableau_Lancer_la_requête_à_partir_de_dbfin01[[#This Row],[CATEG_ISSUER]]</f>
        <v>Corporate</v>
      </c>
      <c r="AC1152">
        <v>1151</v>
      </c>
    </row>
    <row r="1153" spans="1:29" x14ac:dyDescent="0.25">
      <c r="A1153">
        <f t="shared" si="17"/>
        <v>1152</v>
      </c>
      <c r="B1153" t="s">
        <v>2769</v>
      </c>
      <c r="C1153" t="s">
        <v>110</v>
      </c>
      <c r="D1153" t="s">
        <v>129</v>
      </c>
      <c r="E1153">
        <v>9</v>
      </c>
      <c r="F1153" t="s">
        <v>126</v>
      </c>
      <c r="G1153" t="s">
        <v>1128</v>
      </c>
      <c r="H1153" t="s">
        <v>126</v>
      </c>
      <c r="I1153" t="s">
        <v>107</v>
      </c>
      <c r="J1153" t="s">
        <v>131</v>
      </c>
      <c r="K1153" t="s">
        <v>131</v>
      </c>
      <c r="L1153" s="20">
        <v>43738</v>
      </c>
      <c r="M1153" s="20">
        <v>43738</v>
      </c>
      <c r="N1153" t="s">
        <v>2770</v>
      </c>
      <c r="O1153">
        <v>1.125</v>
      </c>
      <c r="P1153">
        <v>1</v>
      </c>
      <c r="Q1153" s="20">
        <v>42277</v>
      </c>
      <c r="R1153" t="s">
        <v>126</v>
      </c>
      <c r="S1153" s="20">
        <v>41876</v>
      </c>
      <c r="T1153">
        <v>1</v>
      </c>
      <c r="U1153" s="20">
        <v>43738</v>
      </c>
      <c r="V1153" t="s">
        <v>126</v>
      </c>
      <c r="W1153">
        <v>0</v>
      </c>
      <c r="X1153">
        <v>0</v>
      </c>
      <c r="Y1153">
        <v>0</v>
      </c>
      <c r="Z1153" t="str">
        <f>Tableau_Lancer_la_requête_à_partir_de_dbfin01[[#This Row],[CATEG_ISSUER]]</f>
        <v>Corporate</v>
      </c>
      <c r="AC1153">
        <v>1152</v>
      </c>
    </row>
    <row r="1154" spans="1:29" x14ac:dyDescent="0.25">
      <c r="A1154">
        <f t="shared" ref="A1154:A1217" si="18">AC1154</f>
        <v>1153</v>
      </c>
      <c r="B1154" t="s">
        <v>2771</v>
      </c>
      <c r="C1154" t="s">
        <v>734</v>
      </c>
      <c r="D1154" t="s">
        <v>129</v>
      </c>
      <c r="E1154">
        <v>11</v>
      </c>
      <c r="F1154" t="s">
        <v>126</v>
      </c>
      <c r="G1154" t="s">
        <v>2772</v>
      </c>
      <c r="H1154" t="s">
        <v>126</v>
      </c>
      <c r="I1154" t="s">
        <v>107</v>
      </c>
      <c r="J1154" t="s">
        <v>131</v>
      </c>
      <c r="K1154" t="s">
        <v>131</v>
      </c>
      <c r="L1154" s="20">
        <v>43131</v>
      </c>
      <c r="M1154" s="20">
        <v>43131</v>
      </c>
      <c r="N1154" t="s">
        <v>2773</v>
      </c>
      <c r="O1154">
        <v>4.125</v>
      </c>
      <c r="P1154">
        <v>1</v>
      </c>
      <c r="Q1154" s="20">
        <v>41670</v>
      </c>
      <c r="R1154" t="s">
        <v>126</v>
      </c>
      <c r="S1154" s="20">
        <v>41876</v>
      </c>
      <c r="T1154">
        <v>1</v>
      </c>
      <c r="U1154" s="20">
        <v>43131</v>
      </c>
      <c r="V1154" t="s">
        <v>126</v>
      </c>
      <c r="W1154">
        <v>0</v>
      </c>
      <c r="X1154">
        <v>0</v>
      </c>
      <c r="Y1154">
        <v>0</v>
      </c>
      <c r="Z1154" t="str">
        <f>Tableau_Lancer_la_requête_à_partir_de_dbfin01[[#This Row],[CATEG_ISSUER]]</f>
        <v>Corporate</v>
      </c>
      <c r="AC1154">
        <v>1153</v>
      </c>
    </row>
    <row r="1155" spans="1:29" x14ac:dyDescent="0.25">
      <c r="A1155">
        <f t="shared" si="18"/>
        <v>1154</v>
      </c>
      <c r="B1155" t="s">
        <v>2774</v>
      </c>
      <c r="C1155" t="s">
        <v>244</v>
      </c>
      <c r="D1155" t="s">
        <v>129</v>
      </c>
      <c r="E1155">
        <v>10</v>
      </c>
      <c r="F1155" t="s">
        <v>126</v>
      </c>
      <c r="G1155" t="s">
        <v>794</v>
      </c>
      <c r="H1155" t="s">
        <v>126</v>
      </c>
      <c r="I1155" t="s">
        <v>107</v>
      </c>
      <c r="J1155" t="s">
        <v>131</v>
      </c>
      <c r="K1155" t="s">
        <v>131</v>
      </c>
      <c r="L1155" s="20">
        <v>42782</v>
      </c>
      <c r="M1155" s="20">
        <v>42782</v>
      </c>
      <c r="N1155" t="s">
        <v>2775</v>
      </c>
      <c r="O1155">
        <v>4.75</v>
      </c>
      <c r="P1155">
        <v>1</v>
      </c>
      <c r="Q1155" s="20">
        <v>39494</v>
      </c>
      <c r="R1155" t="s">
        <v>126</v>
      </c>
      <c r="S1155" s="20">
        <v>41876</v>
      </c>
      <c r="T1155">
        <v>1</v>
      </c>
      <c r="U1155" s="20">
        <v>42782</v>
      </c>
      <c r="V1155" t="s">
        <v>126</v>
      </c>
      <c r="W1155">
        <v>0</v>
      </c>
      <c r="X1155">
        <v>0</v>
      </c>
      <c r="Y1155">
        <v>0</v>
      </c>
      <c r="Z1155" t="str">
        <f>Tableau_Lancer_la_requête_à_partir_de_dbfin01[[#This Row],[CATEG_ISSUER]]</f>
        <v>Corporate</v>
      </c>
      <c r="AC1155">
        <v>1154</v>
      </c>
    </row>
    <row r="1156" spans="1:29" x14ac:dyDescent="0.25">
      <c r="A1156">
        <f t="shared" si="18"/>
        <v>1155</v>
      </c>
      <c r="B1156" t="s">
        <v>2776</v>
      </c>
      <c r="C1156" t="s">
        <v>244</v>
      </c>
      <c r="D1156" t="s">
        <v>129</v>
      </c>
      <c r="E1156">
        <v>10</v>
      </c>
      <c r="F1156" t="s">
        <v>126</v>
      </c>
      <c r="G1156" t="s">
        <v>794</v>
      </c>
      <c r="H1156" t="s">
        <v>126</v>
      </c>
      <c r="I1156" t="s">
        <v>107</v>
      </c>
      <c r="J1156" t="s">
        <v>131</v>
      </c>
      <c r="K1156" t="s">
        <v>131</v>
      </c>
      <c r="L1156" s="20">
        <v>43515</v>
      </c>
      <c r="M1156" s="20">
        <v>43515</v>
      </c>
      <c r="N1156" t="s">
        <v>2777</v>
      </c>
      <c r="O1156">
        <v>4.875</v>
      </c>
      <c r="P1156">
        <v>1</v>
      </c>
      <c r="Q1156" s="20">
        <v>41324</v>
      </c>
      <c r="R1156" t="s">
        <v>126</v>
      </c>
      <c r="S1156" s="20">
        <v>41876</v>
      </c>
      <c r="T1156">
        <v>1</v>
      </c>
      <c r="U1156" s="20">
        <v>43515</v>
      </c>
      <c r="V1156" t="s">
        <v>126</v>
      </c>
      <c r="W1156">
        <v>0</v>
      </c>
      <c r="X1156">
        <v>0</v>
      </c>
      <c r="Y1156">
        <v>0</v>
      </c>
      <c r="Z1156" t="str">
        <f>Tableau_Lancer_la_requête_à_partir_de_dbfin01[[#This Row],[CATEG_ISSUER]]</f>
        <v>Corporate</v>
      </c>
      <c r="AC1156">
        <v>1155</v>
      </c>
    </row>
    <row r="1157" spans="1:29" x14ac:dyDescent="0.25">
      <c r="A1157">
        <f t="shared" si="18"/>
        <v>1156</v>
      </c>
      <c r="B1157" t="s">
        <v>2778</v>
      </c>
      <c r="C1157" t="s">
        <v>150</v>
      </c>
      <c r="D1157" t="s">
        <v>160</v>
      </c>
      <c r="E1157">
        <v>8</v>
      </c>
      <c r="F1157" t="s">
        <v>126</v>
      </c>
      <c r="G1157" t="s">
        <v>824</v>
      </c>
      <c r="H1157" t="s">
        <v>126</v>
      </c>
      <c r="I1157" t="s">
        <v>107</v>
      </c>
      <c r="J1157" t="s">
        <v>131</v>
      </c>
      <c r="K1157" t="s">
        <v>131</v>
      </c>
      <c r="L1157" s="20">
        <v>42430</v>
      </c>
      <c r="M1157" s="20">
        <v>42430</v>
      </c>
      <c r="N1157" t="s">
        <v>2779</v>
      </c>
      <c r="O1157">
        <v>1.25</v>
      </c>
      <c r="P1157">
        <v>1</v>
      </c>
      <c r="Q1157" s="20">
        <v>41699</v>
      </c>
      <c r="R1157" t="s">
        <v>126</v>
      </c>
      <c r="S1157" s="20">
        <v>41876</v>
      </c>
      <c r="T1157">
        <v>1</v>
      </c>
      <c r="U1157" s="20">
        <v>42430</v>
      </c>
      <c r="V1157" t="s">
        <v>126</v>
      </c>
      <c r="W1157">
        <v>0</v>
      </c>
      <c r="X1157">
        <v>0</v>
      </c>
      <c r="Y1157">
        <v>0</v>
      </c>
      <c r="Z1157" t="str">
        <f>Tableau_Lancer_la_requête_à_partir_de_dbfin01[[#This Row],[CATEG_ISSUER]]</f>
        <v>Finance</v>
      </c>
      <c r="AC1157">
        <v>1156</v>
      </c>
    </row>
    <row r="1158" spans="1:29" x14ac:dyDescent="0.25">
      <c r="A1158">
        <f t="shared" si="18"/>
        <v>1157</v>
      </c>
      <c r="B1158" t="s">
        <v>2780</v>
      </c>
      <c r="C1158" t="s">
        <v>110</v>
      </c>
      <c r="D1158" t="s">
        <v>129</v>
      </c>
      <c r="E1158">
        <v>10</v>
      </c>
      <c r="F1158" t="s">
        <v>126</v>
      </c>
      <c r="G1158" t="s">
        <v>2781</v>
      </c>
      <c r="H1158" t="s">
        <v>126</v>
      </c>
      <c r="I1158" t="s">
        <v>107</v>
      </c>
      <c r="J1158" t="s">
        <v>131</v>
      </c>
      <c r="K1158" t="s">
        <v>131</v>
      </c>
      <c r="L1158" s="20">
        <v>42447</v>
      </c>
      <c r="M1158" s="20">
        <v>42447</v>
      </c>
      <c r="N1158" t="s">
        <v>2782</v>
      </c>
      <c r="O1158">
        <v>4.875</v>
      </c>
      <c r="P1158">
        <v>1</v>
      </c>
      <c r="Q1158" s="20">
        <v>40620</v>
      </c>
      <c r="R1158" t="s">
        <v>126</v>
      </c>
      <c r="S1158" s="20">
        <v>41876</v>
      </c>
      <c r="T1158">
        <v>1</v>
      </c>
      <c r="U1158" s="20">
        <v>42447</v>
      </c>
      <c r="V1158" t="s">
        <v>126</v>
      </c>
      <c r="W1158">
        <v>0</v>
      </c>
      <c r="X1158">
        <v>0</v>
      </c>
      <c r="Y1158">
        <v>0</v>
      </c>
      <c r="Z1158" t="str">
        <f>Tableau_Lancer_la_requête_à_partir_de_dbfin01[[#This Row],[CATEG_ISSUER]]</f>
        <v>Corporate</v>
      </c>
      <c r="AC1158">
        <v>1157</v>
      </c>
    </row>
    <row r="1159" spans="1:29" x14ac:dyDescent="0.25">
      <c r="A1159">
        <f t="shared" si="18"/>
        <v>1158</v>
      </c>
      <c r="B1159" t="s">
        <v>2783</v>
      </c>
      <c r="C1159" t="s">
        <v>110</v>
      </c>
      <c r="D1159" t="s">
        <v>129</v>
      </c>
      <c r="E1159">
        <v>10</v>
      </c>
      <c r="F1159" t="s">
        <v>126</v>
      </c>
      <c r="G1159" t="s">
        <v>2781</v>
      </c>
      <c r="H1159" t="s">
        <v>126</v>
      </c>
      <c r="I1159" t="s">
        <v>107</v>
      </c>
      <c r="J1159" t="s">
        <v>131</v>
      </c>
      <c r="K1159" t="s">
        <v>131</v>
      </c>
      <c r="L1159" s="20">
        <v>42809</v>
      </c>
      <c r="M1159" s="20">
        <v>42809</v>
      </c>
      <c r="N1159" t="s">
        <v>2784</v>
      </c>
      <c r="O1159">
        <v>5</v>
      </c>
      <c r="P1159">
        <v>1</v>
      </c>
      <c r="Q1159" s="20">
        <v>40983</v>
      </c>
      <c r="R1159" t="s">
        <v>126</v>
      </c>
      <c r="S1159" s="20">
        <v>41876</v>
      </c>
      <c r="T1159">
        <v>1</v>
      </c>
      <c r="U1159" s="20">
        <v>42809</v>
      </c>
      <c r="V1159" t="s">
        <v>126</v>
      </c>
      <c r="W1159">
        <v>0</v>
      </c>
      <c r="X1159">
        <v>0</v>
      </c>
      <c r="Y1159">
        <v>0</v>
      </c>
      <c r="Z1159" t="str">
        <f>Tableau_Lancer_la_requête_à_partir_de_dbfin01[[#This Row],[CATEG_ISSUER]]</f>
        <v>Corporate</v>
      </c>
      <c r="AC1159">
        <v>1158</v>
      </c>
    </row>
    <row r="1160" spans="1:29" x14ac:dyDescent="0.25">
      <c r="A1160">
        <f t="shared" si="18"/>
        <v>1159</v>
      </c>
      <c r="B1160" t="s">
        <v>2785</v>
      </c>
      <c r="C1160" t="s">
        <v>1154</v>
      </c>
      <c r="D1160" t="s">
        <v>129</v>
      </c>
      <c r="E1160">
        <v>3</v>
      </c>
      <c r="F1160" t="s">
        <v>126</v>
      </c>
      <c r="G1160" t="s">
        <v>2786</v>
      </c>
      <c r="H1160" t="s">
        <v>126</v>
      </c>
      <c r="I1160" t="s">
        <v>107</v>
      </c>
      <c r="J1160" t="s">
        <v>131</v>
      </c>
      <c r="K1160" t="s">
        <v>131</v>
      </c>
      <c r="L1160" s="20">
        <v>42433</v>
      </c>
      <c r="M1160" s="20">
        <v>42433</v>
      </c>
      <c r="N1160" t="s">
        <v>2787</v>
      </c>
      <c r="O1160">
        <v>5.625</v>
      </c>
      <c r="P1160">
        <v>1</v>
      </c>
      <c r="Q1160" s="20">
        <v>40241</v>
      </c>
      <c r="R1160" t="s">
        <v>126</v>
      </c>
      <c r="S1160" s="20">
        <v>41876</v>
      </c>
      <c r="T1160">
        <v>1</v>
      </c>
      <c r="U1160" s="20">
        <v>42433</v>
      </c>
      <c r="V1160" t="s">
        <v>126</v>
      </c>
      <c r="W1160">
        <v>0</v>
      </c>
      <c r="X1160">
        <v>0</v>
      </c>
      <c r="Y1160">
        <v>0</v>
      </c>
      <c r="Z1160" t="str">
        <f>Tableau_Lancer_la_requête_à_partir_de_dbfin01[[#This Row],[CATEG_ISSUER]]</f>
        <v>Corporate</v>
      </c>
      <c r="AC1160">
        <v>1159</v>
      </c>
    </row>
    <row r="1161" spans="1:29" x14ac:dyDescent="0.25">
      <c r="A1161">
        <f t="shared" si="18"/>
        <v>1160</v>
      </c>
      <c r="B1161" t="s">
        <v>2788</v>
      </c>
      <c r="C1161" t="s">
        <v>1154</v>
      </c>
      <c r="D1161" t="s">
        <v>129</v>
      </c>
      <c r="E1161">
        <v>3</v>
      </c>
      <c r="F1161" t="s">
        <v>126</v>
      </c>
      <c r="G1161" t="s">
        <v>2789</v>
      </c>
      <c r="H1161" t="s">
        <v>126</v>
      </c>
      <c r="I1161" t="s">
        <v>107</v>
      </c>
      <c r="J1161" t="s">
        <v>131</v>
      </c>
      <c r="K1161" t="s">
        <v>131</v>
      </c>
      <c r="L1161" s="20">
        <v>43276</v>
      </c>
      <c r="M1161" s="20">
        <v>43276</v>
      </c>
      <c r="N1161" t="s">
        <v>2790</v>
      </c>
      <c r="O1161">
        <v>2</v>
      </c>
      <c r="P1161">
        <v>1</v>
      </c>
      <c r="Q1161" s="20">
        <v>41085</v>
      </c>
      <c r="R1161" t="s">
        <v>126</v>
      </c>
      <c r="S1161" s="20">
        <v>41876</v>
      </c>
      <c r="T1161">
        <v>1</v>
      </c>
      <c r="U1161" s="20">
        <v>43276</v>
      </c>
      <c r="V1161" t="s">
        <v>126</v>
      </c>
      <c r="W1161">
        <v>0</v>
      </c>
      <c r="X1161">
        <v>0</v>
      </c>
      <c r="Y1161">
        <v>0</v>
      </c>
      <c r="Z1161" t="str">
        <f>Tableau_Lancer_la_requête_à_partir_de_dbfin01[[#This Row],[CATEG_ISSUER]]</f>
        <v>Corporate</v>
      </c>
      <c r="AC1161">
        <v>1160</v>
      </c>
    </row>
    <row r="1162" spans="1:29" x14ac:dyDescent="0.25">
      <c r="A1162">
        <f t="shared" si="18"/>
        <v>1161</v>
      </c>
      <c r="B1162" t="s">
        <v>2791</v>
      </c>
      <c r="C1162" t="s">
        <v>648</v>
      </c>
      <c r="D1162" t="s">
        <v>129</v>
      </c>
      <c r="E1162">
        <v>9</v>
      </c>
      <c r="F1162" t="s">
        <v>126</v>
      </c>
      <c r="G1162" t="s">
        <v>2792</v>
      </c>
      <c r="H1162" t="s">
        <v>126</v>
      </c>
      <c r="I1162" t="s">
        <v>107</v>
      </c>
      <c r="J1162" t="s">
        <v>131</v>
      </c>
      <c r="K1162" t="s">
        <v>131</v>
      </c>
      <c r="L1162" s="20">
        <v>43732</v>
      </c>
      <c r="M1162" s="20">
        <v>43732</v>
      </c>
      <c r="N1162" t="s">
        <v>2793</v>
      </c>
      <c r="O1162">
        <v>3.375</v>
      </c>
      <c r="P1162">
        <v>1</v>
      </c>
      <c r="Q1162" s="20">
        <v>41541</v>
      </c>
      <c r="R1162" t="s">
        <v>126</v>
      </c>
      <c r="S1162" s="20">
        <v>41876</v>
      </c>
      <c r="T1162">
        <v>1</v>
      </c>
      <c r="U1162" s="20">
        <v>43732</v>
      </c>
      <c r="V1162" t="s">
        <v>126</v>
      </c>
      <c r="W1162">
        <v>0</v>
      </c>
      <c r="X1162">
        <v>0</v>
      </c>
      <c r="Y1162">
        <v>0</v>
      </c>
      <c r="Z1162" t="str">
        <f>Tableau_Lancer_la_requête_à_partir_de_dbfin01[[#This Row],[CATEG_ISSUER]]</f>
        <v>Corporate</v>
      </c>
      <c r="AC1162">
        <v>1161</v>
      </c>
    </row>
    <row r="1163" spans="1:29" x14ac:dyDescent="0.25">
      <c r="A1163">
        <f t="shared" si="18"/>
        <v>1162</v>
      </c>
      <c r="B1163" t="s">
        <v>2794</v>
      </c>
      <c r="C1163" t="s">
        <v>122</v>
      </c>
      <c r="D1163" t="s">
        <v>129</v>
      </c>
      <c r="E1163">
        <v>8</v>
      </c>
      <c r="F1163" t="s">
        <v>126</v>
      </c>
      <c r="G1163" t="s">
        <v>743</v>
      </c>
      <c r="H1163" t="s">
        <v>126</v>
      </c>
      <c r="I1163" t="s">
        <v>107</v>
      </c>
      <c r="J1163" t="s">
        <v>131</v>
      </c>
      <c r="K1163" t="s">
        <v>131</v>
      </c>
      <c r="L1163" s="20">
        <v>42480</v>
      </c>
      <c r="M1163" s="20">
        <v>42480</v>
      </c>
      <c r="N1163" t="s">
        <v>2795</v>
      </c>
      <c r="O1163">
        <v>6.25</v>
      </c>
      <c r="P1163">
        <v>1</v>
      </c>
      <c r="Q1163" s="20">
        <v>37366</v>
      </c>
      <c r="R1163" t="s">
        <v>126</v>
      </c>
      <c r="S1163" s="20">
        <v>41876</v>
      </c>
      <c r="T1163">
        <v>1</v>
      </c>
      <c r="U1163" s="20">
        <v>42480</v>
      </c>
      <c r="V1163" t="s">
        <v>126</v>
      </c>
      <c r="W1163">
        <v>0</v>
      </c>
      <c r="X1163">
        <v>0</v>
      </c>
      <c r="Y1163">
        <v>0</v>
      </c>
      <c r="Z1163" t="str">
        <f>Tableau_Lancer_la_requête_à_partir_de_dbfin01[[#This Row],[CATEG_ISSUER]]</f>
        <v>Corporate</v>
      </c>
      <c r="AC1163">
        <v>1162</v>
      </c>
    </row>
    <row r="1164" spans="1:29" x14ac:dyDescent="0.25">
      <c r="A1164">
        <f t="shared" si="18"/>
        <v>1163</v>
      </c>
      <c r="B1164" t="s">
        <v>2796</v>
      </c>
      <c r="C1164" t="s">
        <v>122</v>
      </c>
      <c r="D1164" t="s">
        <v>129</v>
      </c>
      <c r="E1164">
        <v>8</v>
      </c>
      <c r="F1164" t="s">
        <v>126</v>
      </c>
      <c r="G1164" t="s">
        <v>743</v>
      </c>
      <c r="H1164" t="s">
        <v>126</v>
      </c>
      <c r="I1164" t="s">
        <v>107</v>
      </c>
      <c r="J1164" t="s">
        <v>131</v>
      </c>
      <c r="K1164" t="s">
        <v>131</v>
      </c>
      <c r="L1164" s="20">
        <v>43304</v>
      </c>
      <c r="M1164" s="20">
        <v>43304</v>
      </c>
      <c r="N1164" t="s">
        <v>2797</v>
      </c>
      <c r="O1164">
        <v>5.125</v>
      </c>
      <c r="P1164">
        <v>1</v>
      </c>
      <c r="Q1164" s="20">
        <v>38191</v>
      </c>
      <c r="R1164" t="s">
        <v>126</v>
      </c>
      <c r="S1164" s="20">
        <v>41876</v>
      </c>
      <c r="T1164">
        <v>1</v>
      </c>
      <c r="U1164" s="20">
        <v>43304</v>
      </c>
      <c r="V1164" t="s">
        <v>126</v>
      </c>
      <c r="W1164">
        <v>0</v>
      </c>
      <c r="X1164">
        <v>0</v>
      </c>
      <c r="Y1164">
        <v>0</v>
      </c>
      <c r="Z1164" t="str">
        <f>Tableau_Lancer_la_requête_à_partir_de_dbfin01[[#This Row],[CATEG_ISSUER]]</f>
        <v>Corporate</v>
      </c>
      <c r="AC1164">
        <v>1163</v>
      </c>
    </row>
    <row r="1165" spans="1:29" x14ac:dyDescent="0.25">
      <c r="A1165">
        <f t="shared" si="18"/>
        <v>1164</v>
      </c>
      <c r="B1165" t="s">
        <v>2798</v>
      </c>
      <c r="C1165" t="s">
        <v>122</v>
      </c>
      <c r="D1165" t="s">
        <v>129</v>
      </c>
      <c r="E1165">
        <v>8</v>
      </c>
      <c r="F1165" t="s">
        <v>126</v>
      </c>
      <c r="G1165" t="s">
        <v>743</v>
      </c>
      <c r="H1165" t="s">
        <v>126</v>
      </c>
      <c r="I1165" t="s">
        <v>107</v>
      </c>
      <c r="J1165" t="s">
        <v>131</v>
      </c>
      <c r="K1165" t="s">
        <v>131</v>
      </c>
      <c r="L1165" s="20">
        <v>43496</v>
      </c>
      <c r="M1165" s="20">
        <v>43496</v>
      </c>
      <c r="N1165" t="s">
        <v>2799</v>
      </c>
      <c r="O1165">
        <v>6.625</v>
      </c>
      <c r="P1165">
        <v>1</v>
      </c>
      <c r="Q1165" s="20">
        <v>40209</v>
      </c>
      <c r="R1165" t="s">
        <v>126</v>
      </c>
      <c r="S1165" s="20">
        <v>41876</v>
      </c>
      <c r="T1165">
        <v>1</v>
      </c>
      <c r="U1165" s="20">
        <v>43496</v>
      </c>
      <c r="V1165" t="s">
        <v>126</v>
      </c>
      <c r="W1165">
        <v>0</v>
      </c>
      <c r="X1165">
        <v>0</v>
      </c>
      <c r="Y1165">
        <v>0</v>
      </c>
      <c r="Z1165" t="str">
        <f>Tableau_Lancer_la_requête_à_partir_de_dbfin01[[#This Row],[CATEG_ISSUER]]</f>
        <v>Corporate</v>
      </c>
      <c r="AC1165">
        <v>1164</v>
      </c>
    </row>
    <row r="1166" spans="1:29" x14ac:dyDescent="0.25">
      <c r="A1166">
        <f t="shared" si="18"/>
        <v>1165</v>
      </c>
      <c r="B1166" t="s">
        <v>2800</v>
      </c>
      <c r="C1166" t="s">
        <v>122</v>
      </c>
      <c r="D1166" t="s">
        <v>129</v>
      </c>
      <c r="E1166">
        <v>8</v>
      </c>
      <c r="F1166" t="s">
        <v>126</v>
      </c>
      <c r="G1166" t="s">
        <v>743</v>
      </c>
      <c r="H1166" t="s">
        <v>126</v>
      </c>
      <c r="I1166" t="s">
        <v>107</v>
      </c>
      <c r="J1166" t="s">
        <v>131</v>
      </c>
      <c r="K1166" t="s">
        <v>131</v>
      </c>
      <c r="L1166" s="20">
        <v>43860</v>
      </c>
      <c r="M1166" s="20">
        <v>43860</v>
      </c>
      <c r="N1166" t="s">
        <v>2801</v>
      </c>
      <c r="O1166">
        <v>1.875</v>
      </c>
      <c r="P1166">
        <v>1</v>
      </c>
      <c r="Q1166" s="20">
        <v>41669</v>
      </c>
      <c r="R1166" t="s">
        <v>126</v>
      </c>
      <c r="S1166" s="20">
        <v>41876</v>
      </c>
      <c r="T1166">
        <v>1</v>
      </c>
      <c r="U1166" s="20">
        <v>43860</v>
      </c>
      <c r="V1166" t="s">
        <v>126</v>
      </c>
      <c r="W1166">
        <v>0</v>
      </c>
      <c r="X1166">
        <v>0</v>
      </c>
      <c r="Y1166">
        <v>0</v>
      </c>
      <c r="Z1166" t="str">
        <f>Tableau_Lancer_la_requête_à_partir_de_dbfin01[[#This Row],[CATEG_ISSUER]]</f>
        <v>Corporate</v>
      </c>
      <c r="AC1166">
        <v>1165</v>
      </c>
    </row>
    <row r="1167" spans="1:29" x14ac:dyDescent="0.25">
      <c r="A1167">
        <f t="shared" si="18"/>
        <v>1166</v>
      </c>
      <c r="B1167" t="s">
        <v>2802</v>
      </c>
      <c r="C1167" t="s">
        <v>648</v>
      </c>
      <c r="D1167" t="s">
        <v>129</v>
      </c>
      <c r="E1167">
        <v>7</v>
      </c>
      <c r="F1167" t="s">
        <v>126</v>
      </c>
      <c r="G1167" t="s">
        <v>497</v>
      </c>
      <c r="H1167" t="s">
        <v>126</v>
      </c>
      <c r="I1167" t="s">
        <v>107</v>
      </c>
      <c r="J1167" t="s">
        <v>131</v>
      </c>
      <c r="K1167" t="s">
        <v>131</v>
      </c>
      <c r="L1167" s="20">
        <v>43850</v>
      </c>
      <c r="M1167" s="20">
        <v>43850</v>
      </c>
      <c r="N1167" t="s">
        <v>2803</v>
      </c>
      <c r="O1167">
        <v>1.875</v>
      </c>
      <c r="P1167">
        <v>1</v>
      </c>
      <c r="Q1167" s="20">
        <v>41659</v>
      </c>
      <c r="R1167" t="s">
        <v>126</v>
      </c>
      <c r="S1167" s="20">
        <v>41876</v>
      </c>
      <c r="T1167">
        <v>1</v>
      </c>
      <c r="U1167" s="20">
        <v>43850</v>
      </c>
      <c r="V1167" t="s">
        <v>126</v>
      </c>
      <c r="W1167">
        <v>0</v>
      </c>
      <c r="X1167">
        <v>0</v>
      </c>
      <c r="Y1167">
        <v>0</v>
      </c>
      <c r="Z1167" t="str">
        <f>Tableau_Lancer_la_requête_à_partir_de_dbfin01[[#This Row],[CATEG_ISSUER]]</f>
        <v>Corporate</v>
      </c>
      <c r="AC1167">
        <v>1166</v>
      </c>
    </row>
    <row r="1168" spans="1:29" x14ac:dyDescent="0.25">
      <c r="A1168">
        <f t="shared" si="18"/>
        <v>1167</v>
      </c>
      <c r="B1168" t="s">
        <v>2804</v>
      </c>
      <c r="C1168" t="s">
        <v>110</v>
      </c>
      <c r="D1168" t="s">
        <v>129</v>
      </c>
      <c r="E1168">
        <v>3</v>
      </c>
      <c r="F1168" t="s">
        <v>126</v>
      </c>
      <c r="G1168" t="s">
        <v>2805</v>
      </c>
      <c r="H1168" t="s">
        <v>126</v>
      </c>
      <c r="I1168" t="s">
        <v>107</v>
      </c>
      <c r="J1168" t="s">
        <v>131</v>
      </c>
      <c r="K1168" t="s">
        <v>131</v>
      </c>
      <c r="L1168" s="20">
        <v>42508</v>
      </c>
      <c r="M1168" s="20">
        <v>42508</v>
      </c>
      <c r="N1168" t="s">
        <v>2806</v>
      </c>
      <c r="O1168">
        <v>4.5</v>
      </c>
      <c r="P1168">
        <v>1</v>
      </c>
      <c r="Q1168" s="20">
        <v>40316</v>
      </c>
      <c r="R1168" t="s">
        <v>126</v>
      </c>
      <c r="S1168" s="20">
        <v>41876</v>
      </c>
      <c r="T1168">
        <v>1</v>
      </c>
      <c r="U1168" s="20">
        <v>42508</v>
      </c>
      <c r="V1168" t="s">
        <v>126</v>
      </c>
      <c r="W1168">
        <v>0</v>
      </c>
      <c r="X1168">
        <v>0</v>
      </c>
      <c r="Y1168">
        <v>0</v>
      </c>
      <c r="Z1168" t="str">
        <f>Tableau_Lancer_la_requête_à_partir_de_dbfin01[[#This Row],[CATEG_ISSUER]]</f>
        <v>Corporate</v>
      </c>
      <c r="AC1168">
        <v>1167</v>
      </c>
    </row>
    <row r="1169" spans="1:29" x14ac:dyDescent="0.25">
      <c r="A1169">
        <f t="shared" si="18"/>
        <v>1168</v>
      </c>
      <c r="B1169" t="s">
        <v>2807</v>
      </c>
      <c r="C1169" t="s">
        <v>110</v>
      </c>
      <c r="D1169" t="s">
        <v>129</v>
      </c>
      <c r="E1169">
        <v>3</v>
      </c>
      <c r="F1169" t="s">
        <v>126</v>
      </c>
      <c r="G1169" t="s">
        <v>2805</v>
      </c>
      <c r="H1169" t="s">
        <v>126</v>
      </c>
      <c r="I1169" t="s">
        <v>107</v>
      </c>
      <c r="J1169" t="s">
        <v>131</v>
      </c>
      <c r="K1169" t="s">
        <v>131</v>
      </c>
      <c r="L1169" s="20">
        <v>43749</v>
      </c>
      <c r="M1169" s="20">
        <v>43749</v>
      </c>
      <c r="N1169" t="s">
        <v>2808</v>
      </c>
      <c r="O1169">
        <v>4.125</v>
      </c>
      <c r="P1169">
        <v>1</v>
      </c>
      <c r="Q1169" s="20">
        <v>40462</v>
      </c>
      <c r="R1169" t="s">
        <v>126</v>
      </c>
      <c r="S1169" s="20">
        <v>41876</v>
      </c>
      <c r="T1169">
        <v>1</v>
      </c>
      <c r="U1169" s="20">
        <v>43749</v>
      </c>
      <c r="V1169" t="s">
        <v>126</v>
      </c>
      <c r="W1169">
        <v>0</v>
      </c>
      <c r="X1169">
        <v>0</v>
      </c>
      <c r="Y1169">
        <v>0</v>
      </c>
      <c r="Z1169" t="str">
        <f>Tableau_Lancer_la_requête_à_partir_de_dbfin01[[#This Row],[CATEG_ISSUER]]</f>
        <v>Corporate</v>
      </c>
      <c r="AC1169">
        <v>1168</v>
      </c>
    </row>
    <row r="1170" spans="1:29" x14ac:dyDescent="0.25">
      <c r="A1170">
        <f t="shared" si="18"/>
        <v>1169</v>
      </c>
      <c r="B1170" t="s">
        <v>2809</v>
      </c>
      <c r="C1170" t="s">
        <v>110</v>
      </c>
      <c r="D1170" t="s">
        <v>129</v>
      </c>
      <c r="E1170">
        <v>3</v>
      </c>
      <c r="F1170" t="s">
        <v>126</v>
      </c>
      <c r="G1170" t="s">
        <v>2805</v>
      </c>
      <c r="H1170" t="s">
        <v>126</v>
      </c>
      <c r="I1170" t="s">
        <v>107</v>
      </c>
      <c r="J1170" t="s">
        <v>131</v>
      </c>
      <c r="K1170" t="s">
        <v>131</v>
      </c>
      <c r="L1170" s="20">
        <v>43053</v>
      </c>
      <c r="M1170" s="20">
        <v>43053</v>
      </c>
      <c r="N1170" t="s">
        <v>2810</v>
      </c>
      <c r="O1170">
        <v>1</v>
      </c>
      <c r="P1170">
        <v>1</v>
      </c>
      <c r="Q1170" s="20">
        <v>41592</v>
      </c>
      <c r="R1170" t="s">
        <v>126</v>
      </c>
      <c r="S1170" s="20">
        <v>41876</v>
      </c>
      <c r="T1170">
        <v>1</v>
      </c>
      <c r="U1170" s="20">
        <v>43053</v>
      </c>
      <c r="V1170" t="s">
        <v>126</v>
      </c>
      <c r="W1170">
        <v>0</v>
      </c>
      <c r="X1170">
        <v>0</v>
      </c>
      <c r="Y1170">
        <v>0</v>
      </c>
      <c r="Z1170" t="str">
        <f>Tableau_Lancer_la_requête_à_partir_de_dbfin01[[#This Row],[CATEG_ISSUER]]</f>
        <v>Corporate</v>
      </c>
      <c r="AC1170">
        <v>1169</v>
      </c>
    </row>
    <row r="1171" spans="1:29" x14ac:dyDescent="0.25">
      <c r="A1171">
        <f t="shared" si="18"/>
        <v>1170</v>
      </c>
      <c r="B1171" t="s">
        <v>2811</v>
      </c>
      <c r="C1171" t="s">
        <v>244</v>
      </c>
      <c r="D1171" t="s">
        <v>160</v>
      </c>
      <c r="E1171">
        <v>8</v>
      </c>
      <c r="F1171" t="s">
        <v>126</v>
      </c>
      <c r="G1171" t="s">
        <v>2812</v>
      </c>
      <c r="H1171" t="s">
        <v>126</v>
      </c>
      <c r="I1171" t="s">
        <v>107</v>
      </c>
      <c r="J1171" t="s">
        <v>131</v>
      </c>
      <c r="K1171" t="s">
        <v>131</v>
      </c>
      <c r="L1171" s="20">
        <v>43012</v>
      </c>
      <c r="M1171" s="20">
        <v>43012</v>
      </c>
      <c r="N1171" t="s">
        <v>2813</v>
      </c>
      <c r="O1171">
        <v>4.125</v>
      </c>
      <c r="P1171">
        <v>1</v>
      </c>
      <c r="Q1171" s="20">
        <v>40820</v>
      </c>
      <c r="R1171" t="s">
        <v>126</v>
      </c>
      <c r="S1171" s="20">
        <v>41876</v>
      </c>
      <c r="T1171">
        <v>1</v>
      </c>
      <c r="U1171" s="20">
        <v>43012</v>
      </c>
      <c r="V1171" t="s">
        <v>126</v>
      </c>
      <c r="W1171">
        <v>0</v>
      </c>
      <c r="X1171">
        <v>0</v>
      </c>
      <c r="Y1171">
        <v>0</v>
      </c>
      <c r="Z1171" t="str">
        <f>Tableau_Lancer_la_requête_à_partir_de_dbfin01[[#This Row],[CATEG_ISSUER]]</f>
        <v>Finance</v>
      </c>
      <c r="AC1171">
        <v>1170</v>
      </c>
    </row>
    <row r="1172" spans="1:29" x14ac:dyDescent="0.25">
      <c r="A1172">
        <f t="shared" si="18"/>
        <v>1171</v>
      </c>
      <c r="B1172" t="s">
        <v>2814</v>
      </c>
      <c r="C1172" t="s">
        <v>244</v>
      </c>
      <c r="D1172" t="s">
        <v>160</v>
      </c>
      <c r="E1172">
        <v>8</v>
      </c>
      <c r="F1172" t="s">
        <v>126</v>
      </c>
      <c r="G1172" t="s">
        <v>2815</v>
      </c>
      <c r="H1172" t="s">
        <v>126</v>
      </c>
      <c r="I1172" t="s">
        <v>107</v>
      </c>
      <c r="J1172" t="s">
        <v>131</v>
      </c>
      <c r="K1172" t="s">
        <v>131</v>
      </c>
      <c r="L1172" s="20">
        <v>42452</v>
      </c>
      <c r="M1172" s="20">
        <v>42452</v>
      </c>
      <c r="N1172" t="s">
        <v>2816</v>
      </c>
      <c r="O1172">
        <v>4.08</v>
      </c>
      <c r="P1172">
        <v>1</v>
      </c>
      <c r="Q1172" s="20">
        <v>40991</v>
      </c>
      <c r="R1172" t="s">
        <v>126</v>
      </c>
      <c r="S1172" s="20">
        <v>41876</v>
      </c>
      <c r="T1172">
        <v>1</v>
      </c>
      <c r="U1172" s="20">
        <v>42452</v>
      </c>
      <c r="V1172" t="s">
        <v>126</v>
      </c>
      <c r="W1172">
        <v>0</v>
      </c>
      <c r="X1172">
        <v>0</v>
      </c>
      <c r="Y1172">
        <v>0</v>
      </c>
      <c r="Z1172" t="str">
        <f>Tableau_Lancer_la_requête_à_partir_de_dbfin01[[#This Row],[CATEG_ISSUER]]</f>
        <v>Finance</v>
      </c>
      <c r="AC1172">
        <v>1171</v>
      </c>
    </row>
    <row r="1173" spans="1:29" x14ac:dyDescent="0.25">
      <c r="A1173">
        <f t="shared" si="18"/>
        <v>1172</v>
      </c>
      <c r="B1173" t="s">
        <v>2817</v>
      </c>
      <c r="C1173" t="s">
        <v>244</v>
      </c>
      <c r="D1173" t="s">
        <v>160</v>
      </c>
      <c r="E1173">
        <v>8</v>
      </c>
      <c r="F1173" t="s">
        <v>126</v>
      </c>
      <c r="G1173" t="s">
        <v>2812</v>
      </c>
      <c r="H1173" t="s">
        <v>126</v>
      </c>
      <c r="I1173" t="s">
        <v>107</v>
      </c>
      <c r="J1173" t="s">
        <v>131</v>
      </c>
      <c r="K1173" t="s">
        <v>131</v>
      </c>
      <c r="L1173" s="20">
        <v>42450</v>
      </c>
      <c r="M1173" s="20">
        <v>42450</v>
      </c>
      <c r="N1173" t="s">
        <v>2818</v>
      </c>
      <c r="O1173">
        <v>4.625</v>
      </c>
      <c r="P1173">
        <v>1</v>
      </c>
      <c r="Q1173" s="20">
        <v>41354</v>
      </c>
      <c r="R1173" t="s">
        <v>126</v>
      </c>
      <c r="S1173" s="20">
        <v>41876</v>
      </c>
      <c r="T1173">
        <v>1</v>
      </c>
      <c r="U1173" s="20">
        <v>42450</v>
      </c>
      <c r="V1173" t="s">
        <v>126</v>
      </c>
      <c r="W1173">
        <v>0</v>
      </c>
      <c r="X1173">
        <v>0</v>
      </c>
      <c r="Y1173">
        <v>0</v>
      </c>
      <c r="Z1173" t="str">
        <f>Tableau_Lancer_la_requête_à_partir_de_dbfin01[[#This Row],[CATEG_ISSUER]]</f>
        <v>Finance</v>
      </c>
      <c r="AC1173">
        <v>1172</v>
      </c>
    </row>
    <row r="1174" spans="1:29" x14ac:dyDescent="0.25">
      <c r="A1174">
        <f t="shared" si="18"/>
        <v>1173</v>
      </c>
      <c r="B1174" t="s">
        <v>2819</v>
      </c>
      <c r="C1174" t="s">
        <v>244</v>
      </c>
      <c r="D1174" t="s">
        <v>160</v>
      </c>
      <c r="E1174">
        <v>8</v>
      </c>
      <c r="F1174" t="s">
        <v>126</v>
      </c>
      <c r="G1174" t="s">
        <v>2812</v>
      </c>
      <c r="H1174" t="s">
        <v>126</v>
      </c>
      <c r="I1174" t="s">
        <v>107</v>
      </c>
      <c r="J1174" t="s">
        <v>131</v>
      </c>
      <c r="K1174" t="s">
        <v>131</v>
      </c>
      <c r="L1174" s="20">
        <v>43854</v>
      </c>
      <c r="M1174" s="20">
        <v>43854</v>
      </c>
      <c r="N1174" t="s">
        <v>2820</v>
      </c>
      <c r="O1174">
        <v>4</v>
      </c>
      <c r="P1174">
        <v>1</v>
      </c>
      <c r="Q1174" s="20">
        <v>41663</v>
      </c>
      <c r="R1174" t="s">
        <v>126</v>
      </c>
      <c r="S1174" s="20">
        <v>41876</v>
      </c>
      <c r="T1174">
        <v>1</v>
      </c>
      <c r="U1174" s="20">
        <v>43854</v>
      </c>
      <c r="V1174" t="s">
        <v>126</v>
      </c>
      <c r="W1174">
        <v>0</v>
      </c>
      <c r="X1174">
        <v>0</v>
      </c>
      <c r="Y1174">
        <v>0</v>
      </c>
      <c r="Z1174" t="str">
        <f>Tableau_Lancer_la_requête_à_partir_de_dbfin01[[#This Row],[CATEG_ISSUER]]</f>
        <v>Finance</v>
      </c>
      <c r="AC1174">
        <v>1173</v>
      </c>
    </row>
    <row r="1175" spans="1:29" x14ac:dyDescent="0.25">
      <c r="A1175">
        <f t="shared" si="18"/>
        <v>1174</v>
      </c>
      <c r="B1175" t="s">
        <v>2821</v>
      </c>
      <c r="C1175" t="s">
        <v>244</v>
      </c>
      <c r="D1175" t="s">
        <v>160</v>
      </c>
      <c r="E1175">
        <v>8</v>
      </c>
      <c r="F1175" t="s">
        <v>126</v>
      </c>
      <c r="G1175" t="s">
        <v>2812</v>
      </c>
      <c r="H1175" t="s">
        <v>126</v>
      </c>
      <c r="I1175" t="s">
        <v>107</v>
      </c>
      <c r="J1175" t="s">
        <v>131</v>
      </c>
      <c r="K1175" t="s">
        <v>131</v>
      </c>
      <c r="L1175" s="20">
        <v>42819</v>
      </c>
      <c r="M1175" s="20">
        <v>42819</v>
      </c>
      <c r="N1175" t="s">
        <v>2822</v>
      </c>
      <c r="O1175">
        <v>1.375</v>
      </c>
      <c r="P1175">
        <v>1</v>
      </c>
      <c r="Q1175" s="20">
        <v>42088</v>
      </c>
      <c r="R1175" t="s">
        <v>126</v>
      </c>
      <c r="S1175" s="20">
        <v>41876</v>
      </c>
      <c r="T1175">
        <v>1</v>
      </c>
      <c r="U1175" s="20">
        <v>42819</v>
      </c>
      <c r="V1175" t="s">
        <v>126</v>
      </c>
      <c r="W1175">
        <v>0</v>
      </c>
      <c r="X1175">
        <v>0</v>
      </c>
      <c r="Y1175">
        <v>0</v>
      </c>
      <c r="Z1175" t="str">
        <f>Tableau_Lancer_la_requête_à_partir_de_dbfin01[[#This Row],[CATEG_ISSUER]]</f>
        <v>Finance</v>
      </c>
      <c r="AC1175">
        <v>1174</v>
      </c>
    </row>
    <row r="1176" spans="1:29" x14ac:dyDescent="0.25">
      <c r="A1176">
        <f t="shared" si="18"/>
        <v>1175</v>
      </c>
      <c r="B1176" t="s">
        <v>2823</v>
      </c>
      <c r="C1176" t="s">
        <v>1239</v>
      </c>
      <c r="D1176" t="s">
        <v>160</v>
      </c>
      <c r="E1176">
        <v>9</v>
      </c>
      <c r="F1176" t="s">
        <v>126</v>
      </c>
      <c r="G1176" t="s">
        <v>2812</v>
      </c>
      <c r="H1176" t="s">
        <v>126</v>
      </c>
      <c r="I1176" t="s">
        <v>107</v>
      </c>
      <c r="J1176" t="s">
        <v>131</v>
      </c>
      <c r="K1176" t="s">
        <v>131</v>
      </c>
      <c r="L1176" s="20">
        <v>42531</v>
      </c>
      <c r="M1176" s="20">
        <v>42531</v>
      </c>
      <c r="N1176" t="s">
        <v>2824</v>
      </c>
      <c r="O1176">
        <v>1</v>
      </c>
      <c r="P1176">
        <v>1</v>
      </c>
      <c r="Q1176" s="20">
        <v>42165</v>
      </c>
      <c r="R1176" t="s">
        <v>126</v>
      </c>
      <c r="S1176" s="20">
        <v>41876</v>
      </c>
      <c r="T1176">
        <v>1</v>
      </c>
      <c r="U1176" s="20">
        <v>42531</v>
      </c>
      <c r="V1176" t="s">
        <v>126</v>
      </c>
      <c r="W1176">
        <v>0</v>
      </c>
      <c r="X1176">
        <v>0</v>
      </c>
      <c r="Y1176">
        <v>0</v>
      </c>
      <c r="Z1176" t="str">
        <f>Tableau_Lancer_la_requête_à_partir_de_dbfin01[[#This Row],[CATEG_ISSUER]]</f>
        <v>Finance</v>
      </c>
      <c r="AC1176">
        <v>1175</v>
      </c>
    </row>
    <row r="1177" spans="1:29" x14ac:dyDescent="0.25">
      <c r="A1177">
        <f t="shared" si="18"/>
        <v>1176</v>
      </c>
      <c r="B1177" t="s">
        <v>2825</v>
      </c>
      <c r="C1177" t="s">
        <v>244</v>
      </c>
      <c r="D1177" t="s">
        <v>160</v>
      </c>
      <c r="E1177">
        <v>9</v>
      </c>
      <c r="F1177" t="s">
        <v>126</v>
      </c>
      <c r="G1177" t="s">
        <v>2812</v>
      </c>
      <c r="H1177" t="s">
        <v>126</v>
      </c>
      <c r="I1177" t="s">
        <v>107</v>
      </c>
      <c r="J1177" t="s">
        <v>131</v>
      </c>
      <c r="K1177" t="s">
        <v>131</v>
      </c>
      <c r="L1177" s="20">
        <v>43879</v>
      </c>
      <c r="M1177" s="20">
        <v>43879</v>
      </c>
      <c r="N1177" t="s">
        <v>2826</v>
      </c>
      <c r="O1177">
        <v>0.9</v>
      </c>
      <c r="P1177">
        <v>1</v>
      </c>
      <c r="Q1177" s="20">
        <v>42418</v>
      </c>
      <c r="R1177" t="s">
        <v>126</v>
      </c>
      <c r="S1177" s="20">
        <v>41876</v>
      </c>
      <c r="T1177">
        <v>1</v>
      </c>
      <c r="U1177" s="20">
        <v>43879</v>
      </c>
      <c r="V1177" t="s">
        <v>126</v>
      </c>
      <c r="W1177">
        <v>0</v>
      </c>
      <c r="X1177">
        <v>0</v>
      </c>
      <c r="Y1177">
        <v>0</v>
      </c>
      <c r="Z1177" t="str">
        <f>Tableau_Lancer_la_requête_à_partir_de_dbfin01[[#This Row],[CATEG_ISSUER]]</f>
        <v>Finance</v>
      </c>
      <c r="AC1177">
        <v>1176</v>
      </c>
    </row>
    <row r="1178" spans="1:29" x14ac:dyDescent="0.25">
      <c r="A1178">
        <f t="shared" si="18"/>
        <v>1177</v>
      </c>
      <c r="B1178" t="s">
        <v>2827</v>
      </c>
      <c r="C1178" t="s">
        <v>1239</v>
      </c>
      <c r="D1178" t="s">
        <v>160</v>
      </c>
      <c r="E1178">
        <v>6</v>
      </c>
      <c r="F1178" t="s">
        <v>126</v>
      </c>
      <c r="G1178" t="s">
        <v>2828</v>
      </c>
      <c r="H1178" t="s">
        <v>126</v>
      </c>
      <c r="I1178" t="s">
        <v>107</v>
      </c>
      <c r="J1178" t="s">
        <v>131</v>
      </c>
      <c r="K1178" t="s">
        <v>131</v>
      </c>
      <c r="L1178" s="20">
        <v>43222</v>
      </c>
      <c r="M1178" s="20">
        <v>43222</v>
      </c>
      <c r="N1178" t="s">
        <v>2829</v>
      </c>
      <c r="O1178">
        <v>1.375</v>
      </c>
      <c r="P1178">
        <v>1</v>
      </c>
      <c r="Q1178" s="20">
        <v>41761</v>
      </c>
      <c r="R1178" t="s">
        <v>126</v>
      </c>
      <c r="S1178" s="20">
        <v>41876</v>
      </c>
      <c r="T1178">
        <v>1</v>
      </c>
      <c r="U1178" s="20">
        <v>43222</v>
      </c>
      <c r="V1178" t="s">
        <v>126</v>
      </c>
      <c r="W1178">
        <v>0</v>
      </c>
      <c r="X1178">
        <v>0</v>
      </c>
      <c r="Y1178">
        <v>0</v>
      </c>
      <c r="Z1178" t="str">
        <f>Tableau_Lancer_la_requête_à_partir_de_dbfin01[[#This Row],[CATEG_ISSUER]]</f>
        <v>Finance</v>
      </c>
      <c r="AC1178">
        <v>1177</v>
      </c>
    </row>
    <row r="1179" spans="1:29" x14ac:dyDescent="0.25">
      <c r="A1179">
        <f t="shared" si="18"/>
        <v>1178</v>
      </c>
      <c r="B1179" t="s">
        <v>2830</v>
      </c>
      <c r="C1179" t="s">
        <v>1239</v>
      </c>
      <c r="D1179" t="s">
        <v>129</v>
      </c>
      <c r="E1179">
        <v>7</v>
      </c>
      <c r="F1179" t="s">
        <v>126</v>
      </c>
      <c r="G1179" t="s">
        <v>2831</v>
      </c>
      <c r="H1179" t="s">
        <v>126</v>
      </c>
      <c r="I1179" t="s">
        <v>107</v>
      </c>
      <c r="J1179" t="s">
        <v>131</v>
      </c>
      <c r="K1179" t="s">
        <v>131</v>
      </c>
      <c r="L1179" s="20">
        <v>43154</v>
      </c>
      <c r="M1179" s="20">
        <v>43154</v>
      </c>
      <c r="N1179" t="s">
        <v>2832</v>
      </c>
      <c r="O1179">
        <v>1.625</v>
      </c>
      <c r="P1179">
        <v>1</v>
      </c>
      <c r="Q1179" s="20">
        <v>42423</v>
      </c>
      <c r="R1179" t="s">
        <v>126</v>
      </c>
      <c r="S1179" s="20">
        <v>41876</v>
      </c>
      <c r="T1179">
        <v>1</v>
      </c>
      <c r="U1179" s="20">
        <v>43154</v>
      </c>
      <c r="V1179" t="s">
        <v>126</v>
      </c>
      <c r="W1179">
        <v>0</v>
      </c>
      <c r="X1179">
        <v>0</v>
      </c>
      <c r="Y1179">
        <v>0</v>
      </c>
      <c r="Z1179" t="str">
        <f>Tableau_Lancer_la_requête_à_partir_de_dbfin01[[#This Row],[CATEG_ISSUER]]</f>
        <v>Corporate</v>
      </c>
      <c r="AC1179">
        <v>1178</v>
      </c>
    </row>
    <row r="1180" spans="1:29" x14ac:dyDescent="0.25">
      <c r="A1180">
        <f t="shared" si="18"/>
        <v>1179</v>
      </c>
      <c r="B1180" t="s">
        <v>2833</v>
      </c>
      <c r="C1180" t="s">
        <v>1239</v>
      </c>
      <c r="D1180" t="s">
        <v>129</v>
      </c>
      <c r="E1180">
        <v>7</v>
      </c>
      <c r="F1180" t="s">
        <v>126</v>
      </c>
      <c r="G1180" t="s">
        <v>2834</v>
      </c>
      <c r="H1180" t="s">
        <v>126</v>
      </c>
      <c r="I1180" t="s">
        <v>107</v>
      </c>
      <c r="J1180" t="s">
        <v>131</v>
      </c>
      <c r="K1180" t="s">
        <v>131</v>
      </c>
      <c r="L1180" s="20">
        <v>42608</v>
      </c>
      <c r="M1180" s="20">
        <v>42608</v>
      </c>
      <c r="N1180" t="s">
        <v>2835</v>
      </c>
      <c r="O1180">
        <v>3.625</v>
      </c>
      <c r="P1180">
        <v>1</v>
      </c>
      <c r="Q1180" s="20">
        <v>40781</v>
      </c>
      <c r="R1180" t="s">
        <v>126</v>
      </c>
      <c r="S1180" s="20">
        <v>41876</v>
      </c>
      <c r="T1180">
        <v>1</v>
      </c>
      <c r="U1180" s="20">
        <v>42608</v>
      </c>
      <c r="V1180" t="s">
        <v>126</v>
      </c>
      <c r="W1180">
        <v>0</v>
      </c>
      <c r="X1180">
        <v>0</v>
      </c>
      <c r="Y1180">
        <v>0</v>
      </c>
      <c r="Z1180" t="str">
        <f>Tableau_Lancer_la_requête_à_partir_de_dbfin01[[#This Row],[CATEG_ISSUER]]</f>
        <v>Corporate</v>
      </c>
      <c r="AC1180">
        <v>1179</v>
      </c>
    </row>
    <row r="1181" spans="1:29" x14ac:dyDescent="0.25">
      <c r="A1181">
        <f t="shared" si="18"/>
        <v>1180</v>
      </c>
      <c r="B1181" t="s">
        <v>2836</v>
      </c>
      <c r="C1181" t="s">
        <v>1239</v>
      </c>
      <c r="D1181" t="s">
        <v>129</v>
      </c>
      <c r="E1181">
        <v>7</v>
      </c>
      <c r="F1181" t="s">
        <v>126</v>
      </c>
      <c r="G1181" t="s">
        <v>2837</v>
      </c>
      <c r="H1181" t="s">
        <v>126</v>
      </c>
      <c r="I1181" t="s">
        <v>107</v>
      </c>
      <c r="J1181" t="s">
        <v>131</v>
      </c>
      <c r="K1181" t="s">
        <v>131</v>
      </c>
      <c r="L1181" s="20">
        <v>42451</v>
      </c>
      <c r="M1181" s="20">
        <v>42451</v>
      </c>
      <c r="N1181" t="s">
        <v>2838</v>
      </c>
      <c r="O1181">
        <v>1.75</v>
      </c>
      <c r="P1181">
        <v>1</v>
      </c>
      <c r="Q1181" s="20">
        <v>41355</v>
      </c>
      <c r="R1181" t="s">
        <v>126</v>
      </c>
      <c r="S1181" s="20">
        <v>41876</v>
      </c>
      <c r="T1181">
        <v>1</v>
      </c>
      <c r="U1181" s="20">
        <v>42451</v>
      </c>
      <c r="V1181" t="s">
        <v>126</v>
      </c>
      <c r="W1181">
        <v>0</v>
      </c>
      <c r="X1181">
        <v>0</v>
      </c>
      <c r="Y1181">
        <v>0</v>
      </c>
      <c r="Z1181" t="str">
        <f>Tableau_Lancer_la_requête_à_partir_de_dbfin01[[#This Row],[CATEG_ISSUER]]</f>
        <v>Corporate</v>
      </c>
      <c r="AC1181">
        <v>1180</v>
      </c>
    </row>
    <row r="1182" spans="1:29" x14ac:dyDescent="0.25">
      <c r="A1182">
        <f t="shared" si="18"/>
        <v>1181</v>
      </c>
      <c r="B1182" t="s">
        <v>2839</v>
      </c>
      <c r="C1182" t="s">
        <v>1239</v>
      </c>
      <c r="D1182" t="s">
        <v>129</v>
      </c>
      <c r="E1182">
        <v>7</v>
      </c>
      <c r="F1182" t="s">
        <v>126</v>
      </c>
      <c r="G1182" t="s">
        <v>2837</v>
      </c>
      <c r="H1182" t="s">
        <v>126</v>
      </c>
      <c r="I1182" t="s">
        <v>107</v>
      </c>
      <c r="J1182" t="s">
        <v>131</v>
      </c>
      <c r="K1182" t="s">
        <v>131</v>
      </c>
      <c r="L1182" s="20">
        <v>42992</v>
      </c>
      <c r="M1182" s="20">
        <v>42992</v>
      </c>
      <c r="N1182" t="s">
        <v>2840</v>
      </c>
      <c r="O1182">
        <v>1.625</v>
      </c>
      <c r="P1182">
        <v>1</v>
      </c>
      <c r="Q1182" s="20">
        <v>41531</v>
      </c>
      <c r="R1182" t="s">
        <v>126</v>
      </c>
      <c r="S1182" s="20">
        <v>41876</v>
      </c>
      <c r="T1182">
        <v>1</v>
      </c>
      <c r="U1182" s="20">
        <v>42992</v>
      </c>
      <c r="V1182" t="s">
        <v>126</v>
      </c>
      <c r="W1182">
        <v>0</v>
      </c>
      <c r="X1182">
        <v>0</v>
      </c>
      <c r="Y1182">
        <v>0</v>
      </c>
      <c r="Z1182" t="str">
        <f>Tableau_Lancer_la_requête_à_partir_de_dbfin01[[#This Row],[CATEG_ISSUER]]</f>
        <v>Corporate</v>
      </c>
      <c r="AC1182">
        <v>1181</v>
      </c>
    </row>
    <row r="1183" spans="1:29" x14ac:dyDescent="0.25">
      <c r="A1183">
        <f t="shared" si="18"/>
        <v>1182</v>
      </c>
      <c r="B1183" t="s">
        <v>2841</v>
      </c>
      <c r="C1183" t="s">
        <v>110</v>
      </c>
      <c r="D1183" t="s">
        <v>160</v>
      </c>
      <c r="E1183">
        <v>7</v>
      </c>
      <c r="F1183" t="s">
        <v>126</v>
      </c>
      <c r="G1183" t="s">
        <v>2842</v>
      </c>
      <c r="H1183" t="s">
        <v>126</v>
      </c>
      <c r="I1183" t="s">
        <v>107</v>
      </c>
      <c r="J1183" t="s">
        <v>131</v>
      </c>
      <c r="K1183" t="s">
        <v>131</v>
      </c>
      <c r="L1183" s="20">
        <v>68539</v>
      </c>
      <c r="M1183" s="20">
        <v>42579</v>
      </c>
      <c r="N1183" t="s">
        <v>2843</v>
      </c>
      <c r="O1183">
        <v>6.1539999999999999</v>
      </c>
      <c r="P1183">
        <v>1</v>
      </c>
      <c r="Q1183" s="20">
        <v>39291</v>
      </c>
      <c r="R1183" t="s">
        <v>126</v>
      </c>
      <c r="S1183" s="20">
        <v>41876</v>
      </c>
      <c r="T1183">
        <v>1</v>
      </c>
      <c r="U1183" s="20">
        <v>42579</v>
      </c>
      <c r="V1183" t="s">
        <v>164</v>
      </c>
      <c r="W1183">
        <v>0</v>
      </c>
      <c r="X1183">
        <v>0</v>
      </c>
      <c r="Y1183">
        <v>0</v>
      </c>
      <c r="Z1183" t="str">
        <f>Tableau_Lancer_la_requête_à_partir_de_dbfin01[[#This Row],[CATEG_ISSUER]]</f>
        <v>Finance</v>
      </c>
      <c r="AC1183">
        <v>1182</v>
      </c>
    </row>
    <row r="1184" spans="1:29" x14ac:dyDescent="0.25">
      <c r="A1184">
        <f t="shared" si="18"/>
        <v>1183</v>
      </c>
      <c r="B1184" t="s">
        <v>2844</v>
      </c>
      <c r="C1184" t="s">
        <v>122</v>
      </c>
      <c r="D1184" t="s">
        <v>129</v>
      </c>
      <c r="E1184">
        <v>9</v>
      </c>
      <c r="F1184" t="s">
        <v>126</v>
      </c>
      <c r="G1184" t="s">
        <v>2845</v>
      </c>
      <c r="H1184" t="s">
        <v>126</v>
      </c>
      <c r="I1184" t="s">
        <v>107</v>
      </c>
      <c r="J1184" t="s">
        <v>131</v>
      </c>
      <c r="K1184" t="s">
        <v>131</v>
      </c>
      <c r="L1184" s="20">
        <v>43440</v>
      </c>
      <c r="M1184" s="20">
        <v>43440</v>
      </c>
      <c r="N1184" t="s">
        <v>2846</v>
      </c>
      <c r="O1184">
        <v>3.125</v>
      </c>
      <c r="P1184">
        <v>1</v>
      </c>
      <c r="Q1184" s="20">
        <v>41979</v>
      </c>
      <c r="R1184" t="s">
        <v>126</v>
      </c>
      <c r="S1184" s="20">
        <v>41876</v>
      </c>
      <c r="T1184">
        <v>1</v>
      </c>
      <c r="U1184" s="20">
        <v>43440</v>
      </c>
      <c r="V1184" t="s">
        <v>126</v>
      </c>
      <c r="W1184">
        <v>0</v>
      </c>
      <c r="X1184">
        <v>0</v>
      </c>
      <c r="Y1184">
        <v>0</v>
      </c>
      <c r="Z1184" t="str">
        <f>Tableau_Lancer_la_requête_à_partir_de_dbfin01[[#This Row],[CATEG_ISSUER]]</f>
        <v>Corporate</v>
      </c>
      <c r="AC1184">
        <v>1183</v>
      </c>
    </row>
    <row r="1185" spans="1:29" x14ac:dyDescent="0.25">
      <c r="A1185">
        <f t="shared" si="18"/>
        <v>1184</v>
      </c>
      <c r="B1185" t="s">
        <v>2847</v>
      </c>
      <c r="C1185" t="s">
        <v>1239</v>
      </c>
      <c r="D1185" t="s">
        <v>160</v>
      </c>
      <c r="E1185">
        <v>11</v>
      </c>
      <c r="F1185" t="s">
        <v>126</v>
      </c>
      <c r="G1185" t="s">
        <v>1895</v>
      </c>
      <c r="H1185" t="s">
        <v>126</v>
      </c>
      <c r="I1185" t="s">
        <v>107</v>
      </c>
      <c r="J1185" t="s">
        <v>131</v>
      </c>
      <c r="K1185" t="s">
        <v>131</v>
      </c>
      <c r="L1185" s="20">
        <v>68539</v>
      </c>
      <c r="M1185" s="20">
        <v>43090</v>
      </c>
      <c r="N1185" t="s">
        <v>2848</v>
      </c>
      <c r="O1185">
        <v>7.0922000000000001</v>
      </c>
      <c r="P1185">
        <v>1</v>
      </c>
      <c r="Q1185" s="20">
        <v>39620</v>
      </c>
      <c r="R1185" t="s">
        <v>126</v>
      </c>
      <c r="S1185" s="20">
        <v>41876</v>
      </c>
      <c r="T1185">
        <v>1</v>
      </c>
      <c r="U1185" s="20">
        <v>43090</v>
      </c>
      <c r="V1185" t="s">
        <v>164</v>
      </c>
      <c r="W1185">
        <v>0</v>
      </c>
      <c r="X1185">
        <v>0</v>
      </c>
      <c r="Y1185">
        <v>0</v>
      </c>
      <c r="Z1185" t="str">
        <f>Tableau_Lancer_la_requête_à_partir_de_dbfin01[[#This Row],[CATEG_ISSUER]]</f>
        <v>Finance</v>
      </c>
      <c r="AC1185">
        <v>1184</v>
      </c>
    </row>
    <row r="1186" spans="1:29" x14ac:dyDescent="0.25">
      <c r="A1186">
        <f t="shared" si="18"/>
        <v>1185</v>
      </c>
      <c r="B1186" t="s">
        <v>2849</v>
      </c>
      <c r="C1186" t="s">
        <v>1239</v>
      </c>
      <c r="D1186" t="s">
        <v>160</v>
      </c>
      <c r="E1186">
        <v>5</v>
      </c>
      <c r="F1186" t="s">
        <v>126</v>
      </c>
      <c r="G1186" t="s">
        <v>1895</v>
      </c>
      <c r="H1186" t="s">
        <v>126</v>
      </c>
      <c r="I1186" t="s">
        <v>107</v>
      </c>
      <c r="J1186" t="s">
        <v>131</v>
      </c>
      <c r="K1186" t="s">
        <v>131</v>
      </c>
      <c r="L1186" s="20">
        <v>42509</v>
      </c>
      <c r="M1186" s="20">
        <v>42509</v>
      </c>
      <c r="N1186" t="s">
        <v>2850</v>
      </c>
      <c r="O1186">
        <v>3.75</v>
      </c>
      <c r="P1186">
        <v>1</v>
      </c>
      <c r="Q1186" s="20">
        <v>41048</v>
      </c>
      <c r="R1186" t="s">
        <v>126</v>
      </c>
      <c r="S1186" s="20">
        <v>41876</v>
      </c>
      <c r="T1186">
        <v>1</v>
      </c>
      <c r="U1186" s="20">
        <v>42509</v>
      </c>
      <c r="V1186" t="s">
        <v>126</v>
      </c>
      <c r="W1186">
        <v>0</v>
      </c>
      <c r="X1186">
        <v>0</v>
      </c>
      <c r="Y1186">
        <v>0</v>
      </c>
      <c r="Z1186" t="str">
        <f>Tableau_Lancer_la_requête_à_partir_de_dbfin01[[#This Row],[CATEG_ISSUER]]</f>
        <v>Finance</v>
      </c>
      <c r="AC1186">
        <v>1185</v>
      </c>
    </row>
    <row r="1187" spans="1:29" x14ac:dyDescent="0.25">
      <c r="A1187">
        <f t="shared" si="18"/>
        <v>1186</v>
      </c>
      <c r="B1187" t="s">
        <v>2851</v>
      </c>
      <c r="C1187" t="s">
        <v>1239</v>
      </c>
      <c r="D1187" t="s">
        <v>160</v>
      </c>
      <c r="E1187">
        <v>5</v>
      </c>
      <c r="F1187" t="s">
        <v>126</v>
      </c>
      <c r="G1187" t="s">
        <v>1895</v>
      </c>
      <c r="H1187" t="s">
        <v>126</v>
      </c>
      <c r="I1187" t="s">
        <v>107</v>
      </c>
      <c r="J1187" t="s">
        <v>131</v>
      </c>
      <c r="K1187" t="s">
        <v>131</v>
      </c>
      <c r="L1187" s="20">
        <v>42837</v>
      </c>
      <c r="M1187" s="20">
        <v>42837</v>
      </c>
      <c r="N1187" t="s">
        <v>2852</v>
      </c>
      <c r="O1187">
        <v>3.875</v>
      </c>
      <c r="P1187">
        <v>1</v>
      </c>
      <c r="Q1187" s="20">
        <v>41376</v>
      </c>
      <c r="R1187" t="s">
        <v>126</v>
      </c>
      <c r="S1187" s="20">
        <v>41876</v>
      </c>
      <c r="T1187">
        <v>1</v>
      </c>
      <c r="U1187" s="20">
        <v>42837</v>
      </c>
      <c r="V1187" t="s">
        <v>126</v>
      </c>
      <c r="W1187">
        <v>0</v>
      </c>
      <c r="X1187">
        <v>0</v>
      </c>
      <c r="Y1187">
        <v>0</v>
      </c>
      <c r="Z1187" t="str">
        <f>Tableau_Lancer_la_requête_à_partir_de_dbfin01[[#This Row],[CATEG_ISSUER]]</f>
        <v>Finance</v>
      </c>
      <c r="AC1187">
        <v>1186</v>
      </c>
    </row>
    <row r="1188" spans="1:29" x14ac:dyDescent="0.25">
      <c r="A1188">
        <f t="shared" si="18"/>
        <v>1187</v>
      </c>
      <c r="B1188" t="s">
        <v>2853</v>
      </c>
      <c r="C1188" t="s">
        <v>1239</v>
      </c>
      <c r="D1188" t="s">
        <v>160</v>
      </c>
      <c r="E1188">
        <v>9</v>
      </c>
      <c r="F1188" t="s">
        <v>126</v>
      </c>
      <c r="G1188" t="s">
        <v>1895</v>
      </c>
      <c r="H1188" t="s">
        <v>126</v>
      </c>
      <c r="I1188" t="s">
        <v>107</v>
      </c>
      <c r="J1188" t="s">
        <v>131</v>
      </c>
      <c r="K1188" t="s">
        <v>131</v>
      </c>
      <c r="L1188" s="20">
        <v>44816</v>
      </c>
      <c r="M1188" s="20">
        <v>42990</v>
      </c>
      <c r="N1188" t="s">
        <v>2854</v>
      </c>
      <c r="O1188">
        <v>4</v>
      </c>
      <c r="P1188">
        <v>1</v>
      </c>
      <c r="Q1188" s="20">
        <v>41529</v>
      </c>
      <c r="R1188" t="s">
        <v>126</v>
      </c>
      <c r="S1188" s="20">
        <v>41876</v>
      </c>
      <c r="T1188">
        <v>1</v>
      </c>
      <c r="U1188" s="20">
        <v>42990</v>
      </c>
      <c r="V1188" t="s">
        <v>164</v>
      </c>
      <c r="W1188">
        <v>0</v>
      </c>
      <c r="X1188">
        <v>0</v>
      </c>
      <c r="Y1188">
        <v>0</v>
      </c>
      <c r="Z1188" t="str">
        <f>Tableau_Lancer_la_requête_à_partir_de_dbfin01[[#This Row],[CATEG_ISSUER]]</f>
        <v>Finance</v>
      </c>
      <c r="AC1188">
        <v>1187</v>
      </c>
    </row>
    <row r="1189" spans="1:29" x14ac:dyDescent="0.25">
      <c r="A1189">
        <f t="shared" si="18"/>
        <v>1188</v>
      </c>
      <c r="B1189" t="s">
        <v>2855</v>
      </c>
      <c r="C1189" t="s">
        <v>1239</v>
      </c>
      <c r="D1189" t="s">
        <v>160</v>
      </c>
      <c r="E1189">
        <v>5</v>
      </c>
      <c r="F1189" t="s">
        <v>126</v>
      </c>
      <c r="G1189" t="s">
        <v>1895</v>
      </c>
      <c r="H1189" t="s">
        <v>126</v>
      </c>
      <c r="I1189" t="s">
        <v>107</v>
      </c>
      <c r="J1189" t="s">
        <v>131</v>
      </c>
      <c r="K1189" t="s">
        <v>131</v>
      </c>
      <c r="L1189" s="20">
        <v>43783</v>
      </c>
      <c r="M1189" s="20">
        <v>43783</v>
      </c>
      <c r="N1189" t="s">
        <v>2856</v>
      </c>
      <c r="O1189">
        <v>1.875</v>
      </c>
      <c r="P1189">
        <v>1</v>
      </c>
      <c r="Q1189" s="20">
        <v>41592</v>
      </c>
      <c r="R1189" t="s">
        <v>126</v>
      </c>
      <c r="S1189" s="20">
        <v>41876</v>
      </c>
      <c r="T1189">
        <v>1</v>
      </c>
      <c r="U1189" s="20">
        <v>43783</v>
      </c>
      <c r="V1189" t="s">
        <v>126</v>
      </c>
      <c r="W1189">
        <v>0</v>
      </c>
      <c r="X1189">
        <v>0</v>
      </c>
      <c r="Y1189">
        <v>0</v>
      </c>
      <c r="Z1189" t="str">
        <f>Tableau_Lancer_la_requête_à_partir_de_dbfin01[[#This Row],[CATEG_ISSUER]]</f>
        <v>Finance</v>
      </c>
      <c r="AC1189">
        <v>1188</v>
      </c>
    </row>
    <row r="1190" spans="1:29" x14ac:dyDescent="0.25">
      <c r="A1190">
        <f t="shared" si="18"/>
        <v>1189</v>
      </c>
      <c r="B1190" t="s">
        <v>2857</v>
      </c>
      <c r="C1190" t="s">
        <v>1239</v>
      </c>
      <c r="D1190" t="s">
        <v>160</v>
      </c>
      <c r="E1190">
        <v>5</v>
      </c>
      <c r="F1190" t="s">
        <v>126</v>
      </c>
      <c r="G1190" t="s">
        <v>1895</v>
      </c>
      <c r="H1190" t="s">
        <v>126</v>
      </c>
      <c r="I1190" t="s">
        <v>107</v>
      </c>
      <c r="J1190" t="s">
        <v>131</v>
      </c>
      <c r="K1190" t="s">
        <v>131</v>
      </c>
      <c r="L1190" s="20">
        <v>43542</v>
      </c>
      <c r="M1190" s="20">
        <v>43542</v>
      </c>
      <c r="N1190" t="s">
        <v>2858</v>
      </c>
      <c r="O1190">
        <v>2</v>
      </c>
      <c r="P1190">
        <v>1</v>
      </c>
      <c r="Q1190" s="20">
        <v>41716</v>
      </c>
      <c r="R1190" t="s">
        <v>126</v>
      </c>
      <c r="S1190" s="20">
        <v>41876</v>
      </c>
      <c r="T1190">
        <v>1</v>
      </c>
      <c r="U1190" s="20">
        <v>43542</v>
      </c>
      <c r="V1190" t="s">
        <v>126</v>
      </c>
      <c r="W1190">
        <v>0</v>
      </c>
      <c r="X1190">
        <v>0</v>
      </c>
      <c r="Y1190">
        <v>0</v>
      </c>
      <c r="Z1190" t="str">
        <f>Tableau_Lancer_la_requête_à_partir_de_dbfin01[[#This Row],[CATEG_ISSUER]]</f>
        <v>Finance</v>
      </c>
      <c r="AC1190">
        <v>1189</v>
      </c>
    </row>
    <row r="1191" spans="1:29" x14ac:dyDescent="0.25">
      <c r="A1191">
        <f t="shared" si="18"/>
        <v>1190</v>
      </c>
      <c r="B1191" t="s">
        <v>2859</v>
      </c>
      <c r="C1191" t="s">
        <v>1239</v>
      </c>
      <c r="D1191" t="s">
        <v>129</v>
      </c>
      <c r="E1191">
        <v>9</v>
      </c>
      <c r="F1191" t="s">
        <v>126</v>
      </c>
      <c r="G1191" t="s">
        <v>2860</v>
      </c>
      <c r="H1191" t="s">
        <v>126</v>
      </c>
      <c r="I1191" t="s">
        <v>107</v>
      </c>
      <c r="J1191" t="s">
        <v>131</v>
      </c>
      <c r="K1191" t="s">
        <v>131</v>
      </c>
      <c r="L1191" s="20">
        <v>42794</v>
      </c>
      <c r="M1191" s="20">
        <v>42794</v>
      </c>
      <c r="N1191" t="s">
        <v>2861</v>
      </c>
      <c r="O1191">
        <v>2.75</v>
      </c>
      <c r="P1191">
        <v>1</v>
      </c>
      <c r="Q1191" s="20">
        <v>41333</v>
      </c>
      <c r="R1191" t="s">
        <v>126</v>
      </c>
      <c r="S1191" s="20">
        <v>41876</v>
      </c>
      <c r="T1191">
        <v>1</v>
      </c>
      <c r="U1191" s="20">
        <v>42794</v>
      </c>
      <c r="V1191" t="s">
        <v>126</v>
      </c>
      <c r="W1191">
        <v>0</v>
      </c>
      <c r="X1191">
        <v>0</v>
      </c>
      <c r="Y1191">
        <v>0</v>
      </c>
      <c r="Z1191" t="str">
        <f>Tableau_Lancer_la_requête_à_partir_de_dbfin01[[#This Row],[CATEG_ISSUER]]</f>
        <v>Corporate</v>
      </c>
      <c r="AC1191">
        <v>1190</v>
      </c>
    </row>
    <row r="1192" spans="1:29" x14ac:dyDescent="0.25">
      <c r="A1192">
        <f t="shared" si="18"/>
        <v>1191</v>
      </c>
      <c r="B1192" t="s">
        <v>2862</v>
      </c>
      <c r="C1192" t="s">
        <v>1239</v>
      </c>
      <c r="D1192" t="s">
        <v>129</v>
      </c>
      <c r="E1192">
        <v>9</v>
      </c>
      <c r="F1192" t="s">
        <v>126</v>
      </c>
      <c r="G1192" t="s">
        <v>2860</v>
      </c>
      <c r="H1192" t="s">
        <v>126</v>
      </c>
      <c r="I1192" t="s">
        <v>107</v>
      </c>
      <c r="J1192" t="s">
        <v>131</v>
      </c>
      <c r="K1192" t="s">
        <v>131</v>
      </c>
      <c r="L1192" s="20">
        <v>43173</v>
      </c>
      <c r="M1192" s="20">
        <v>43173</v>
      </c>
      <c r="N1192" t="s">
        <v>2863</v>
      </c>
      <c r="O1192">
        <v>2.25</v>
      </c>
      <c r="P1192">
        <v>1</v>
      </c>
      <c r="Q1192" s="20">
        <v>41347</v>
      </c>
      <c r="R1192" t="s">
        <v>126</v>
      </c>
      <c r="S1192" s="20">
        <v>41876</v>
      </c>
      <c r="T1192">
        <v>1</v>
      </c>
      <c r="U1192" s="20">
        <v>43173</v>
      </c>
      <c r="V1192" t="s">
        <v>126</v>
      </c>
      <c r="W1192">
        <v>0</v>
      </c>
      <c r="X1192">
        <v>0</v>
      </c>
      <c r="Y1192">
        <v>0</v>
      </c>
      <c r="Z1192" t="str">
        <f>Tableau_Lancer_la_requête_à_partir_de_dbfin01[[#This Row],[CATEG_ISSUER]]</f>
        <v>Corporate</v>
      </c>
      <c r="AC1192">
        <v>1191</v>
      </c>
    </row>
    <row r="1193" spans="1:29" x14ac:dyDescent="0.25">
      <c r="A1193">
        <f t="shared" si="18"/>
        <v>1192</v>
      </c>
      <c r="B1193" t="s">
        <v>2864</v>
      </c>
      <c r="C1193" t="s">
        <v>1239</v>
      </c>
      <c r="D1193" t="s">
        <v>129</v>
      </c>
      <c r="E1193">
        <v>9</v>
      </c>
      <c r="F1193" t="s">
        <v>126</v>
      </c>
      <c r="G1193" t="s">
        <v>2865</v>
      </c>
      <c r="H1193" t="s">
        <v>126</v>
      </c>
      <c r="I1193" t="s">
        <v>107</v>
      </c>
      <c r="J1193" t="s">
        <v>131</v>
      </c>
      <c r="K1193" t="s">
        <v>131</v>
      </c>
      <c r="L1193" s="20">
        <v>43397</v>
      </c>
      <c r="M1193" s="20">
        <v>43397</v>
      </c>
      <c r="N1193" t="s">
        <v>2866</v>
      </c>
      <c r="O1193">
        <v>1.875</v>
      </c>
      <c r="P1193">
        <v>1</v>
      </c>
      <c r="Q1193" s="20">
        <v>41936</v>
      </c>
      <c r="R1193" t="s">
        <v>126</v>
      </c>
      <c r="S1193" s="20">
        <v>41876</v>
      </c>
      <c r="T1193">
        <v>1</v>
      </c>
      <c r="U1193" s="20">
        <v>43397</v>
      </c>
      <c r="V1193" t="s">
        <v>126</v>
      </c>
      <c r="W1193">
        <v>0</v>
      </c>
      <c r="X1193">
        <v>0</v>
      </c>
      <c r="Y1193">
        <v>0</v>
      </c>
      <c r="Z1193" t="str">
        <f>Tableau_Lancer_la_requête_à_partir_de_dbfin01[[#This Row],[CATEG_ISSUER]]</f>
        <v>Corporate</v>
      </c>
      <c r="AC1193">
        <v>1192</v>
      </c>
    </row>
    <row r="1194" spans="1:29" x14ac:dyDescent="0.25">
      <c r="A1194">
        <f t="shared" si="18"/>
        <v>1193</v>
      </c>
      <c r="B1194" t="s">
        <v>2867</v>
      </c>
      <c r="C1194" t="s">
        <v>110</v>
      </c>
      <c r="D1194" t="s">
        <v>129</v>
      </c>
      <c r="E1194">
        <v>5</v>
      </c>
      <c r="F1194" t="s">
        <v>126</v>
      </c>
      <c r="G1194" t="s">
        <v>2868</v>
      </c>
      <c r="H1194" t="s">
        <v>126</v>
      </c>
      <c r="I1194" t="s">
        <v>107</v>
      </c>
      <c r="J1194" t="s">
        <v>131</v>
      </c>
      <c r="K1194" t="s">
        <v>131</v>
      </c>
      <c r="L1194" s="20">
        <v>43563</v>
      </c>
      <c r="M1194" s="20">
        <v>43563</v>
      </c>
      <c r="N1194" t="s">
        <v>2869</v>
      </c>
      <c r="O1194">
        <v>6.25</v>
      </c>
      <c r="P1194">
        <v>1</v>
      </c>
      <c r="Q1194" s="20">
        <v>40276</v>
      </c>
      <c r="R1194" t="s">
        <v>126</v>
      </c>
      <c r="S1194" s="20">
        <v>41876</v>
      </c>
      <c r="T1194">
        <v>1</v>
      </c>
      <c r="U1194" s="20">
        <v>43563</v>
      </c>
      <c r="V1194" t="s">
        <v>126</v>
      </c>
      <c r="W1194">
        <v>0</v>
      </c>
      <c r="X1194">
        <v>0</v>
      </c>
      <c r="Y1194">
        <v>0</v>
      </c>
      <c r="Z1194" t="str">
        <f>Tableau_Lancer_la_requête_à_partir_de_dbfin01[[#This Row],[CATEG_ISSUER]]</f>
        <v>Corporate</v>
      </c>
      <c r="AC1194">
        <v>1193</v>
      </c>
    </row>
    <row r="1195" spans="1:29" x14ac:dyDescent="0.25">
      <c r="A1195">
        <f t="shared" si="18"/>
        <v>1194</v>
      </c>
      <c r="B1195" t="s">
        <v>2870</v>
      </c>
      <c r="C1195" t="s">
        <v>110</v>
      </c>
      <c r="D1195" t="s">
        <v>129</v>
      </c>
      <c r="E1195">
        <v>5</v>
      </c>
      <c r="F1195" t="s">
        <v>126</v>
      </c>
      <c r="G1195" t="s">
        <v>2868</v>
      </c>
      <c r="H1195" t="s">
        <v>126</v>
      </c>
      <c r="I1195" t="s">
        <v>107</v>
      </c>
      <c r="J1195" t="s">
        <v>131</v>
      </c>
      <c r="K1195" t="s">
        <v>131</v>
      </c>
      <c r="L1195" s="20">
        <v>42894</v>
      </c>
      <c r="M1195" s="20">
        <v>42894</v>
      </c>
      <c r="N1195" t="s">
        <v>2871</v>
      </c>
      <c r="O1195">
        <v>5.2</v>
      </c>
      <c r="P1195">
        <v>1</v>
      </c>
      <c r="Q1195" s="20">
        <v>40337</v>
      </c>
      <c r="R1195" t="s">
        <v>126</v>
      </c>
      <c r="S1195" s="20">
        <v>41876</v>
      </c>
      <c r="T1195">
        <v>1</v>
      </c>
      <c r="U1195" s="20">
        <v>42894</v>
      </c>
      <c r="V1195" t="s">
        <v>126</v>
      </c>
      <c r="W1195">
        <v>0</v>
      </c>
      <c r="X1195">
        <v>0</v>
      </c>
      <c r="Y1195">
        <v>0</v>
      </c>
      <c r="Z1195" t="str">
        <f>Tableau_Lancer_la_requête_à_partir_de_dbfin01[[#This Row],[CATEG_ISSUER]]</f>
        <v>Corporate</v>
      </c>
      <c r="AC1195">
        <v>1194</v>
      </c>
    </row>
    <row r="1196" spans="1:29" x14ac:dyDescent="0.25">
      <c r="A1196">
        <f t="shared" si="18"/>
        <v>1195</v>
      </c>
      <c r="B1196" t="s">
        <v>2872</v>
      </c>
      <c r="C1196" t="s">
        <v>110</v>
      </c>
      <c r="D1196" t="s">
        <v>129</v>
      </c>
      <c r="E1196">
        <v>9</v>
      </c>
      <c r="F1196" t="s">
        <v>126</v>
      </c>
      <c r="G1196" t="s">
        <v>2873</v>
      </c>
      <c r="H1196" t="s">
        <v>126</v>
      </c>
      <c r="I1196" t="s">
        <v>107</v>
      </c>
      <c r="J1196" t="s">
        <v>131</v>
      </c>
      <c r="K1196" t="s">
        <v>131</v>
      </c>
      <c r="L1196" s="20">
        <v>42521</v>
      </c>
      <c r="M1196" s="20">
        <v>42521</v>
      </c>
      <c r="N1196" t="s">
        <v>2874</v>
      </c>
      <c r="O1196">
        <v>4.875</v>
      </c>
      <c r="P1196">
        <v>1</v>
      </c>
      <c r="Q1196" s="20">
        <v>39233</v>
      </c>
      <c r="R1196" t="s">
        <v>126</v>
      </c>
      <c r="S1196" s="20">
        <v>41876</v>
      </c>
      <c r="T1196">
        <v>1</v>
      </c>
      <c r="U1196" s="20">
        <v>42521</v>
      </c>
      <c r="V1196" t="s">
        <v>126</v>
      </c>
      <c r="W1196">
        <v>0</v>
      </c>
      <c r="X1196">
        <v>0</v>
      </c>
      <c r="Y1196">
        <v>0</v>
      </c>
      <c r="Z1196" t="str">
        <f>Tableau_Lancer_la_requête_à_partir_de_dbfin01[[#This Row],[CATEG_ISSUER]]</f>
        <v>Corporate</v>
      </c>
      <c r="AC1196">
        <v>1195</v>
      </c>
    </row>
    <row r="1197" spans="1:29" x14ac:dyDescent="0.25">
      <c r="A1197">
        <f t="shared" si="18"/>
        <v>1196</v>
      </c>
      <c r="B1197" t="s">
        <v>2875</v>
      </c>
      <c r="C1197" t="s">
        <v>110</v>
      </c>
      <c r="D1197" t="s">
        <v>129</v>
      </c>
      <c r="E1197">
        <v>9</v>
      </c>
      <c r="F1197" t="s">
        <v>126</v>
      </c>
      <c r="G1197" t="s">
        <v>2873</v>
      </c>
      <c r="H1197" t="s">
        <v>126</v>
      </c>
      <c r="I1197" t="s">
        <v>107</v>
      </c>
      <c r="J1197" t="s">
        <v>131</v>
      </c>
      <c r="K1197" t="s">
        <v>131</v>
      </c>
      <c r="L1197" s="20">
        <v>42836</v>
      </c>
      <c r="M1197" s="20">
        <v>42836</v>
      </c>
      <c r="N1197" t="s">
        <v>2876</v>
      </c>
      <c r="O1197">
        <v>4.75</v>
      </c>
      <c r="P1197">
        <v>1</v>
      </c>
      <c r="Q1197" s="20">
        <v>39549</v>
      </c>
      <c r="R1197" t="s">
        <v>126</v>
      </c>
      <c r="S1197" s="20">
        <v>41876</v>
      </c>
      <c r="T1197">
        <v>1</v>
      </c>
      <c r="U1197" s="20">
        <v>42836</v>
      </c>
      <c r="V1197" t="s">
        <v>126</v>
      </c>
      <c r="W1197">
        <v>0</v>
      </c>
      <c r="X1197">
        <v>0</v>
      </c>
      <c r="Y1197">
        <v>0</v>
      </c>
      <c r="Z1197" t="str">
        <f>Tableau_Lancer_la_requête_à_partir_de_dbfin01[[#This Row],[CATEG_ISSUER]]</f>
        <v>Corporate</v>
      </c>
      <c r="AC1197">
        <v>1196</v>
      </c>
    </row>
    <row r="1198" spans="1:29" x14ac:dyDescent="0.25">
      <c r="A1198">
        <f t="shared" si="18"/>
        <v>1197</v>
      </c>
      <c r="B1198" t="s">
        <v>2877</v>
      </c>
      <c r="C1198" t="s">
        <v>110</v>
      </c>
      <c r="D1198" t="s">
        <v>129</v>
      </c>
      <c r="E1198">
        <v>9</v>
      </c>
      <c r="F1198" t="s">
        <v>126</v>
      </c>
      <c r="G1198" t="s">
        <v>2873</v>
      </c>
      <c r="H1198" t="s">
        <v>126</v>
      </c>
      <c r="I1198" t="s">
        <v>107</v>
      </c>
      <c r="J1198" t="s">
        <v>131</v>
      </c>
      <c r="K1198" t="s">
        <v>131</v>
      </c>
      <c r="L1198" s="20">
        <v>43381</v>
      </c>
      <c r="M1198" s="20">
        <v>43381</v>
      </c>
      <c r="N1198" t="s">
        <v>2878</v>
      </c>
      <c r="O1198">
        <v>4</v>
      </c>
      <c r="P1198">
        <v>1</v>
      </c>
      <c r="Q1198" s="20">
        <v>40824</v>
      </c>
      <c r="R1198" t="s">
        <v>126</v>
      </c>
      <c r="S1198" s="20">
        <v>41876</v>
      </c>
      <c r="T1198">
        <v>1</v>
      </c>
      <c r="U1198" s="20">
        <v>43381</v>
      </c>
      <c r="V1198" t="s">
        <v>126</v>
      </c>
      <c r="W1198">
        <v>0</v>
      </c>
      <c r="X1198">
        <v>0</v>
      </c>
      <c r="Y1198">
        <v>0</v>
      </c>
      <c r="Z1198" t="str">
        <f>Tableau_Lancer_la_requête_à_partir_de_dbfin01[[#This Row],[CATEG_ISSUER]]</f>
        <v>Corporate</v>
      </c>
      <c r="AC1198">
        <v>1197</v>
      </c>
    </row>
    <row r="1199" spans="1:29" x14ac:dyDescent="0.25">
      <c r="A1199">
        <f t="shared" si="18"/>
        <v>1198</v>
      </c>
      <c r="B1199" t="s">
        <v>2879</v>
      </c>
      <c r="C1199" t="s">
        <v>110</v>
      </c>
      <c r="D1199" t="s">
        <v>129</v>
      </c>
      <c r="E1199">
        <v>9</v>
      </c>
      <c r="F1199" t="s">
        <v>126</v>
      </c>
      <c r="G1199" t="s">
        <v>2873</v>
      </c>
      <c r="H1199" t="s">
        <v>126</v>
      </c>
      <c r="I1199" t="s">
        <v>107</v>
      </c>
      <c r="J1199" t="s">
        <v>131</v>
      </c>
      <c r="K1199" t="s">
        <v>131</v>
      </c>
      <c r="L1199" s="20">
        <v>43738</v>
      </c>
      <c r="M1199" s="20">
        <v>43738</v>
      </c>
      <c r="N1199" t="s">
        <v>2880</v>
      </c>
      <c r="O1199">
        <v>4.5</v>
      </c>
      <c r="P1199">
        <v>1</v>
      </c>
      <c r="Q1199" s="20">
        <v>41182</v>
      </c>
      <c r="R1199" t="s">
        <v>126</v>
      </c>
      <c r="S1199" s="20">
        <v>41876</v>
      </c>
      <c r="T1199">
        <v>1</v>
      </c>
      <c r="U1199" s="20">
        <v>43738</v>
      </c>
      <c r="V1199" t="s">
        <v>126</v>
      </c>
      <c r="W1199">
        <v>0</v>
      </c>
      <c r="X1199">
        <v>0</v>
      </c>
      <c r="Y1199">
        <v>0</v>
      </c>
      <c r="Z1199" t="str">
        <f>Tableau_Lancer_la_requête_à_partir_de_dbfin01[[#This Row],[CATEG_ISSUER]]</f>
        <v>Corporate</v>
      </c>
      <c r="AC1199">
        <v>1198</v>
      </c>
    </row>
    <row r="1200" spans="1:29" x14ac:dyDescent="0.25">
      <c r="A1200">
        <f t="shared" si="18"/>
        <v>1199</v>
      </c>
      <c r="B1200" t="s">
        <v>2881</v>
      </c>
      <c r="C1200" t="s">
        <v>1239</v>
      </c>
      <c r="D1200" t="s">
        <v>160</v>
      </c>
      <c r="E1200">
        <v>4</v>
      </c>
      <c r="F1200" t="s">
        <v>126</v>
      </c>
      <c r="G1200" t="s">
        <v>2882</v>
      </c>
      <c r="H1200" t="s">
        <v>126</v>
      </c>
      <c r="I1200" t="s">
        <v>107</v>
      </c>
      <c r="J1200" t="s">
        <v>131</v>
      </c>
      <c r="K1200" t="s">
        <v>131</v>
      </c>
      <c r="L1200" s="20">
        <v>42790</v>
      </c>
      <c r="M1200" s="20">
        <v>42790</v>
      </c>
      <c r="N1200" t="s">
        <v>2883</v>
      </c>
      <c r="O1200">
        <v>3.75</v>
      </c>
      <c r="P1200">
        <v>1</v>
      </c>
      <c r="Q1200" s="20">
        <v>40598</v>
      </c>
      <c r="R1200" t="s">
        <v>126</v>
      </c>
      <c r="S1200" s="20">
        <v>41876</v>
      </c>
      <c r="T1200">
        <v>1</v>
      </c>
      <c r="U1200" s="20">
        <v>42790</v>
      </c>
      <c r="V1200" t="s">
        <v>126</v>
      </c>
      <c r="W1200">
        <v>0</v>
      </c>
      <c r="X1200">
        <v>0</v>
      </c>
      <c r="Y1200">
        <v>0</v>
      </c>
      <c r="Z1200" t="str">
        <f>Tableau_Lancer_la_requête_à_partir_de_dbfin01[[#This Row],[CATEG_ISSUER]]</f>
        <v>Finance</v>
      </c>
      <c r="AC1200">
        <v>1199</v>
      </c>
    </row>
    <row r="1201" spans="1:29" x14ac:dyDescent="0.25">
      <c r="A1201">
        <f t="shared" si="18"/>
        <v>1200</v>
      </c>
      <c r="B1201" t="s">
        <v>2884</v>
      </c>
      <c r="C1201" t="s">
        <v>1239</v>
      </c>
      <c r="D1201" t="s">
        <v>160</v>
      </c>
      <c r="E1201">
        <v>4</v>
      </c>
      <c r="F1201" t="s">
        <v>126</v>
      </c>
      <c r="G1201" t="s">
        <v>2882</v>
      </c>
      <c r="H1201" t="s">
        <v>126</v>
      </c>
      <c r="I1201" t="s">
        <v>107</v>
      </c>
      <c r="J1201" t="s">
        <v>131</v>
      </c>
      <c r="K1201" t="s">
        <v>131</v>
      </c>
      <c r="L1201" s="20">
        <v>42933</v>
      </c>
      <c r="M1201" s="20">
        <v>42933</v>
      </c>
      <c r="N1201" t="s">
        <v>2885</v>
      </c>
      <c r="O1201">
        <v>3.375</v>
      </c>
      <c r="P1201">
        <v>1</v>
      </c>
      <c r="Q1201" s="20">
        <v>41107</v>
      </c>
      <c r="R1201" t="s">
        <v>126</v>
      </c>
      <c r="S1201" s="20">
        <v>41876</v>
      </c>
      <c r="T1201">
        <v>1</v>
      </c>
      <c r="U1201" s="20">
        <v>42933</v>
      </c>
      <c r="V1201" t="s">
        <v>126</v>
      </c>
      <c r="W1201">
        <v>0</v>
      </c>
      <c r="X1201">
        <v>0</v>
      </c>
      <c r="Y1201">
        <v>0</v>
      </c>
      <c r="Z1201" t="str">
        <f>Tableau_Lancer_la_requête_à_partir_de_dbfin01[[#This Row],[CATEG_ISSUER]]</f>
        <v>Finance</v>
      </c>
      <c r="AC1201">
        <v>1200</v>
      </c>
    </row>
    <row r="1202" spans="1:29" x14ac:dyDescent="0.25">
      <c r="A1202">
        <f t="shared" si="18"/>
        <v>1201</v>
      </c>
      <c r="B1202" t="s">
        <v>2886</v>
      </c>
      <c r="C1202" t="s">
        <v>1239</v>
      </c>
      <c r="D1202" t="s">
        <v>160</v>
      </c>
      <c r="E1202">
        <v>4</v>
      </c>
      <c r="F1202" t="s">
        <v>126</v>
      </c>
      <c r="G1202" t="s">
        <v>2882</v>
      </c>
      <c r="H1202" t="s">
        <v>126</v>
      </c>
      <c r="I1202" t="s">
        <v>107</v>
      </c>
      <c r="J1202" t="s">
        <v>131</v>
      </c>
      <c r="K1202" t="s">
        <v>131</v>
      </c>
      <c r="L1202" s="20">
        <v>43265</v>
      </c>
      <c r="M1202" s="20">
        <v>43265</v>
      </c>
      <c r="N1202" t="s">
        <v>2887</v>
      </c>
      <c r="O1202">
        <v>2.25</v>
      </c>
      <c r="P1202">
        <v>1</v>
      </c>
      <c r="Q1202" s="20">
        <v>41439</v>
      </c>
      <c r="R1202" t="s">
        <v>126</v>
      </c>
      <c r="S1202" s="20">
        <v>41876</v>
      </c>
      <c r="T1202">
        <v>1</v>
      </c>
      <c r="U1202" s="20">
        <v>43265</v>
      </c>
      <c r="V1202" t="s">
        <v>126</v>
      </c>
      <c r="W1202">
        <v>0</v>
      </c>
      <c r="X1202">
        <v>0</v>
      </c>
      <c r="Y1202">
        <v>0</v>
      </c>
      <c r="Z1202" t="str">
        <f>Tableau_Lancer_la_requête_à_partir_de_dbfin01[[#This Row],[CATEG_ISSUER]]</f>
        <v>Finance</v>
      </c>
      <c r="AC1202">
        <v>1201</v>
      </c>
    </row>
    <row r="1203" spans="1:29" x14ac:dyDescent="0.25">
      <c r="A1203">
        <f t="shared" si="18"/>
        <v>1202</v>
      </c>
      <c r="B1203" t="s">
        <v>2888</v>
      </c>
      <c r="C1203" t="s">
        <v>1239</v>
      </c>
      <c r="D1203" t="s">
        <v>160</v>
      </c>
      <c r="E1203">
        <v>7</v>
      </c>
      <c r="F1203" t="s">
        <v>126</v>
      </c>
      <c r="G1203" t="s">
        <v>2882</v>
      </c>
      <c r="H1203" t="s">
        <v>126</v>
      </c>
      <c r="I1203" t="s">
        <v>107</v>
      </c>
      <c r="J1203" t="s">
        <v>131</v>
      </c>
      <c r="K1203" t="s">
        <v>131</v>
      </c>
      <c r="L1203" s="20">
        <v>45306</v>
      </c>
      <c r="M1203" s="20">
        <v>43480</v>
      </c>
      <c r="N1203" t="s">
        <v>2889</v>
      </c>
      <c r="O1203">
        <v>2.6560000000000001</v>
      </c>
      <c r="P1203">
        <v>1</v>
      </c>
      <c r="Q1203" s="20">
        <v>42019</v>
      </c>
      <c r="R1203" t="s">
        <v>126</v>
      </c>
      <c r="S1203" s="20">
        <v>41876</v>
      </c>
      <c r="T1203">
        <v>1</v>
      </c>
      <c r="U1203" s="20">
        <v>43480</v>
      </c>
      <c r="V1203" t="s">
        <v>164</v>
      </c>
      <c r="W1203">
        <v>0</v>
      </c>
      <c r="X1203">
        <v>0</v>
      </c>
      <c r="Y1203">
        <v>0</v>
      </c>
      <c r="Z1203" t="str">
        <f>Tableau_Lancer_la_requête_à_partir_de_dbfin01[[#This Row],[CATEG_ISSUER]]</f>
        <v>Finance</v>
      </c>
      <c r="AC1203">
        <v>1202</v>
      </c>
    </row>
    <row r="1204" spans="1:29" x14ac:dyDescent="0.25">
      <c r="A1204">
        <f t="shared" si="18"/>
        <v>1203</v>
      </c>
      <c r="B1204" t="s">
        <v>2890</v>
      </c>
      <c r="C1204" t="s">
        <v>717</v>
      </c>
      <c r="D1204" t="s">
        <v>129</v>
      </c>
      <c r="E1204">
        <v>11</v>
      </c>
      <c r="F1204" t="s">
        <v>126</v>
      </c>
      <c r="G1204" t="s">
        <v>718</v>
      </c>
      <c r="H1204" t="s">
        <v>126</v>
      </c>
      <c r="I1204" t="s">
        <v>107</v>
      </c>
      <c r="J1204" t="s">
        <v>131</v>
      </c>
      <c r="K1204" t="s">
        <v>131</v>
      </c>
      <c r="L1204" s="20">
        <v>43216</v>
      </c>
      <c r="M1204" s="20">
        <v>43216</v>
      </c>
      <c r="N1204" t="s">
        <v>2891</v>
      </c>
      <c r="O1204">
        <v>2.9329999999999998</v>
      </c>
      <c r="P1204">
        <v>1</v>
      </c>
      <c r="Q1204" s="20">
        <v>41755</v>
      </c>
      <c r="R1204" t="s">
        <v>126</v>
      </c>
      <c r="S1204" s="20">
        <v>41876</v>
      </c>
      <c r="T1204">
        <v>1</v>
      </c>
      <c r="U1204" s="20">
        <v>43216</v>
      </c>
      <c r="V1204" t="s">
        <v>126</v>
      </c>
      <c r="W1204">
        <v>0</v>
      </c>
      <c r="X1204">
        <v>0</v>
      </c>
      <c r="Y1204">
        <v>0</v>
      </c>
      <c r="Z1204" t="str">
        <f>Tableau_Lancer_la_requête_à_partir_de_dbfin01[[#This Row],[CATEG_ISSUER]]</f>
        <v>Corporate</v>
      </c>
      <c r="AC1204">
        <v>1203</v>
      </c>
    </row>
    <row r="1205" spans="1:29" x14ac:dyDescent="0.25">
      <c r="A1205">
        <f t="shared" si="18"/>
        <v>1204</v>
      </c>
      <c r="B1205" t="s">
        <v>2892</v>
      </c>
      <c r="C1205" t="s">
        <v>122</v>
      </c>
      <c r="D1205" t="s">
        <v>129</v>
      </c>
      <c r="E1205">
        <v>8</v>
      </c>
      <c r="F1205" t="s">
        <v>126</v>
      </c>
      <c r="G1205" t="s">
        <v>217</v>
      </c>
      <c r="H1205" t="s">
        <v>126</v>
      </c>
      <c r="I1205" t="s">
        <v>107</v>
      </c>
      <c r="J1205" t="s">
        <v>131</v>
      </c>
      <c r="K1205" t="s">
        <v>131</v>
      </c>
      <c r="L1205" s="20">
        <v>60889</v>
      </c>
      <c r="M1205" s="20">
        <v>42627</v>
      </c>
      <c r="N1205" t="s">
        <v>2893</v>
      </c>
      <c r="O1205">
        <v>5.25</v>
      </c>
      <c r="P1205">
        <v>1</v>
      </c>
      <c r="Q1205" s="20">
        <v>39339</v>
      </c>
      <c r="R1205" t="s">
        <v>126</v>
      </c>
      <c r="S1205" s="20">
        <v>41876</v>
      </c>
      <c r="T1205">
        <v>1</v>
      </c>
      <c r="U1205" s="20">
        <v>42627</v>
      </c>
      <c r="V1205" t="s">
        <v>164</v>
      </c>
      <c r="W1205">
        <v>0</v>
      </c>
      <c r="X1205">
        <v>0</v>
      </c>
      <c r="Y1205">
        <v>0</v>
      </c>
      <c r="Z1205" t="str">
        <f>Tableau_Lancer_la_requête_à_partir_de_dbfin01[[#This Row],[CATEG_ISSUER]]</f>
        <v>Corporate</v>
      </c>
      <c r="AC1205">
        <v>1204</v>
      </c>
    </row>
    <row r="1206" spans="1:29" x14ac:dyDescent="0.25">
      <c r="A1206">
        <f t="shared" si="18"/>
        <v>1205</v>
      </c>
      <c r="B1206" t="s">
        <v>2894</v>
      </c>
      <c r="C1206" t="s">
        <v>122</v>
      </c>
      <c r="D1206" t="s">
        <v>129</v>
      </c>
      <c r="E1206">
        <v>5</v>
      </c>
      <c r="F1206" t="s">
        <v>126</v>
      </c>
      <c r="G1206" t="s">
        <v>217</v>
      </c>
      <c r="H1206" t="s">
        <v>126</v>
      </c>
      <c r="I1206" t="s">
        <v>107</v>
      </c>
      <c r="J1206" t="s">
        <v>131</v>
      </c>
      <c r="K1206" t="s">
        <v>131</v>
      </c>
      <c r="L1206" s="20">
        <v>43262</v>
      </c>
      <c r="M1206" s="20">
        <v>43262</v>
      </c>
      <c r="N1206" t="s">
        <v>2895</v>
      </c>
      <c r="O1206">
        <v>5.625</v>
      </c>
      <c r="P1206">
        <v>1</v>
      </c>
      <c r="Q1206" s="20">
        <v>39975</v>
      </c>
      <c r="R1206" t="s">
        <v>126</v>
      </c>
      <c r="S1206" s="20">
        <v>41876</v>
      </c>
      <c r="T1206">
        <v>1</v>
      </c>
      <c r="U1206" s="20">
        <v>43262</v>
      </c>
      <c r="V1206" t="s">
        <v>126</v>
      </c>
      <c r="W1206">
        <v>0</v>
      </c>
      <c r="X1206">
        <v>0</v>
      </c>
      <c r="Y1206">
        <v>0</v>
      </c>
      <c r="Z1206" t="str">
        <f>Tableau_Lancer_la_requête_à_partir_de_dbfin01[[#This Row],[CATEG_ISSUER]]</f>
        <v>Corporate</v>
      </c>
      <c r="AC1206">
        <v>1205</v>
      </c>
    </row>
    <row r="1207" spans="1:29" x14ac:dyDescent="0.25">
      <c r="A1207">
        <f t="shared" si="18"/>
        <v>1206</v>
      </c>
      <c r="B1207" t="s">
        <v>2896</v>
      </c>
      <c r="C1207" t="s">
        <v>122</v>
      </c>
      <c r="D1207" t="s">
        <v>129</v>
      </c>
      <c r="E1207">
        <v>5</v>
      </c>
      <c r="F1207" t="s">
        <v>126</v>
      </c>
      <c r="G1207" t="s">
        <v>217</v>
      </c>
      <c r="H1207" t="s">
        <v>126</v>
      </c>
      <c r="I1207" t="s">
        <v>107</v>
      </c>
      <c r="J1207" t="s">
        <v>131</v>
      </c>
      <c r="K1207" t="s">
        <v>131</v>
      </c>
      <c r="L1207" s="20">
        <v>42786</v>
      </c>
      <c r="M1207" s="20">
        <v>42786</v>
      </c>
      <c r="N1207" t="s">
        <v>2897</v>
      </c>
      <c r="O1207">
        <v>5.125</v>
      </c>
      <c r="P1207">
        <v>1</v>
      </c>
      <c r="Q1207" s="20">
        <v>40229</v>
      </c>
      <c r="R1207" t="s">
        <v>126</v>
      </c>
      <c r="S1207" s="20">
        <v>41876</v>
      </c>
      <c r="T1207">
        <v>1</v>
      </c>
      <c r="U1207" s="20">
        <v>42786</v>
      </c>
      <c r="V1207" t="s">
        <v>126</v>
      </c>
      <c r="W1207">
        <v>0</v>
      </c>
      <c r="X1207">
        <v>0</v>
      </c>
      <c r="Y1207">
        <v>0</v>
      </c>
      <c r="Z1207" t="str">
        <f>Tableau_Lancer_la_requête_à_partir_de_dbfin01[[#This Row],[CATEG_ISSUER]]</f>
        <v>Corporate</v>
      </c>
      <c r="AC1207">
        <v>1206</v>
      </c>
    </row>
    <row r="1208" spans="1:29" x14ac:dyDescent="0.25">
      <c r="A1208">
        <f t="shared" si="18"/>
        <v>1207</v>
      </c>
      <c r="B1208" t="s">
        <v>2898</v>
      </c>
      <c r="C1208" t="s">
        <v>1239</v>
      </c>
      <c r="D1208" t="s">
        <v>129</v>
      </c>
      <c r="E1208">
        <v>8</v>
      </c>
      <c r="F1208" t="s">
        <v>126</v>
      </c>
      <c r="G1208" t="s">
        <v>2899</v>
      </c>
      <c r="H1208" t="s">
        <v>126</v>
      </c>
      <c r="I1208" t="s">
        <v>107</v>
      </c>
      <c r="J1208" t="s">
        <v>131</v>
      </c>
      <c r="K1208" t="s">
        <v>131</v>
      </c>
      <c r="L1208" s="20">
        <v>43245</v>
      </c>
      <c r="M1208" s="20">
        <v>43245</v>
      </c>
      <c r="N1208" t="s">
        <v>2900</v>
      </c>
      <c r="O1208">
        <v>3.875</v>
      </c>
      <c r="P1208">
        <v>1</v>
      </c>
      <c r="Q1208" s="20">
        <v>41054</v>
      </c>
      <c r="R1208" t="s">
        <v>126</v>
      </c>
      <c r="S1208" s="20">
        <v>41876</v>
      </c>
      <c r="T1208">
        <v>1</v>
      </c>
      <c r="U1208" s="20">
        <v>43245</v>
      </c>
      <c r="V1208" t="s">
        <v>126</v>
      </c>
      <c r="W1208">
        <v>0</v>
      </c>
      <c r="X1208">
        <v>0</v>
      </c>
      <c r="Y1208">
        <v>0</v>
      </c>
      <c r="Z1208" t="str">
        <f>Tableau_Lancer_la_requête_à_partir_de_dbfin01[[#This Row],[CATEG_ISSUER]]</f>
        <v>Corporate</v>
      </c>
      <c r="AC1208">
        <v>1207</v>
      </c>
    </row>
    <row r="1209" spans="1:29" x14ac:dyDescent="0.25">
      <c r="A1209">
        <f t="shared" si="18"/>
        <v>1208</v>
      </c>
      <c r="B1209" t="s">
        <v>2901</v>
      </c>
      <c r="C1209" t="s">
        <v>1239</v>
      </c>
      <c r="D1209" t="s">
        <v>129</v>
      </c>
      <c r="E1209">
        <v>8</v>
      </c>
      <c r="F1209" t="s">
        <v>126</v>
      </c>
      <c r="G1209" t="s">
        <v>2899</v>
      </c>
      <c r="H1209" t="s">
        <v>126</v>
      </c>
      <c r="I1209" t="s">
        <v>107</v>
      </c>
      <c r="J1209" t="s">
        <v>131</v>
      </c>
      <c r="K1209" t="s">
        <v>131</v>
      </c>
      <c r="L1209" s="20">
        <v>43719</v>
      </c>
      <c r="M1209" s="20">
        <v>43719</v>
      </c>
      <c r="N1209" t="s">
        <v>2902</v>
      </c>
      <c r="O1209">
        <v>1.875</v>
      </c>
      <c r="P1209">
        <v>1</v>
      </c>
      <c r="Q1209" s="20">
        <v>41528</v>
      </c>
      <c r="R1209" t="s">
        <v>126</v>
      </c>
      <c r="S1209" s="20">
        <v>41876</v>
      </c>
      <c r="T1209">
        <v>1</v>
      </c>
      <c r="U1209" s="20">
        <v>43719</v>
      </c>
      <c r="V1209" t="s">
        <v>126</v>
      </c>
      <c r="W1209">
        <v>0</v>
      </c>
      <c r="X1209">
        <v>0</v>
      </c>
      <c r="Y1209">
        <v>0</v>
      </c>
      <c r="Z1209" t="str">
        <f>Tableau_Lancer_la_requête_à_partir_de_dbfin01[[#This Row],[CATEG_ISSUER]]</f>
        <v>Corporate</v>
      </c>
      <c r="AC1209">
        <v>1208</v>
      </c>
    </row>
    <row r="1210" spans="1:29" x14ac:dyDescent="0.25">
      <c r="A1210">
        <f t="shared" si="18"/>
        <v>1209</v>
      </c>
      <c r="B1210" t="s">
        <v>2903</v>
      </c>
      <c r="C1210" t="s">
        <v>593</v>
      </c>
      <c r="D1210" t="s">
        <v>129</v>
      </c>
      <c r="E1210">
        <v>4</v>
      </c>
      <c r="F1210" t="s">
        <v>126</v>
      </c>
      <c r="G1210" t="s">
        <v>2904</v>
      </c>
      <c r="H1210" t="s">
        <v>126</v>
      </c>
      <c r="I1210" t="s">
        <v>107</v>
      </c>
      <c r="J1210" t="s">
        <v>131</v>
      </c>
      <c r="K1210" t="s">
        <v>131</v>
      </c>
      <c r="L1210" s="20">
        <v>43528</v>
      </c>
      <c r="M1210" s="20">
        <v>43528</v>
      </c>
      <c r="N1210" t="s">
        <v>2905</v>
      </c>
      <c r="O1210">
        <v>1.5</v>
      </c>
      <c r="P1210">
        <v>1</v>
      </c>
      <c r="Q1210" s="20">
        <v>41702</v>
      </c>
      <c r="R1210" t="s">
        <v>126</v>
      </c>
      <c r="S1210" s="20">
        <v>41876</v>
      </c>
      <c r="T1210">
        <v>1</v>
      </c>
      <c r="U1210" s="20">
        <v>43528</v>
      </c>
      <c r="V1210" t="s">
        <v>126</v>
      </c>
      <c r="W1210">
        <v>0</v>
      </c>
      <c r="X1210">
        <v>0</v>
      </c>
      <c r="Y1210">
        <v>0</v>
      </c>
      <c r="Z1210" t="str">
        <f>Tableau_Lancer_la_requête_à_partir_de_dbfin01[[#This Row],[CATEG_ISSUER]]</f>
        <v>Corporate</v>
      </c>
      <c r="AC1210">
        <v>1209</v>
      </c>
    </row>
    <row r="1211" spans="1:29" x14ac:dyDescent="0.25">
      <c r="A1211">
        <f t="shared" si="18"/>
        <v>1210</v>
      </c>
      <c r="B1211" t="s">
        <v>2906</v>
      </c>
      <c r="C1211" t="s">
        <v>1154</v>
      </c>
      <c r="D1211" t="s">
        <v>160</v>
      </c>
      <c r="E1211">
        <v>9</v>
      </c>
      <c r="F1211" t="s">
        <v>126</v>
      </c>
      <c r="G1211" t="s">
        <v>2907</v>
      </c>
      <c r="H1211" t="s">
        <v>126</v>
      </c>
      <c r="I1211" t="s">
        <v>107</v>
      </c>
      <c r="J1211" t="s">
        <v>131</v>
      </c>
      <c r="K1211" t="s">
        <v>131</v>
      </c>
      <c r="L1211" s="20">
        <v>68539</v>
      </c>
      <c r="M1211" s="20">
        <v>42837</v>
      </c>
      <c r="N1211" t="s">
        <v>2908</v>
      </c>
      <c r="O1211">
        <v>5.8490000000000002</v>
      </c>
      <c r="P1211">
        <v>1</v>
      </c>
      <c r="Q1211" s="20">
        <v>39550</v>
      </c>
      <c r="R1211" t="s">
        <v>126</v>
      </c>
      <c r="S1211" s="20">
        <v>41876</v>
      </c>
      <c r="T1211">
        <v>1</v>
      </c>
      <c r="U1211" s="20">
        <v>42837</v>
      </c>
      <c r="V1211" t="s">
        <v>164</v>
      </c>
      <c r="W1211">
        <v>0</v>
      </c>
      <c r="X1211">
        <v>0</v>
      </c>
      <c r="Y1211">
        <v>0</v>
      </c>
      <c r="Z1211" t="str">
        <f>Tableau_Lancer_la_requête_à_partir_de_dbfin01[[#This Row],[CATEG_ISSUER]]</f>
        <v>Finance</v>
      </c>
      <c r="AC1211">
        <v>1210</v>
      </c>
    </row>
    <row r="1212" spans="1:29" x14ac:dyDescent="0.25">
      <c r="A1212">
        <f t="shared" si="18"/>
        <v>1211</v>
      </c>
      <c r="B1212" t="s">
        <v>2909</v>
      </c>
      <c r="C1212" t="s">
        <v>648</v>
      </c>
      <c r="D1212" t="s">
        <v>129</v>
      </c>
      <c r="E1212">
        <v>8</v>
      </c>
      <c r="F1212" t="s">
        <v>126</v>
      </c>
      <c r="G1212" t="s">
        <v>2910</v>
      </c>
      <c r="H1212" t="s">
        <v>126</v>
      </c>
      <c r="I1212" t="s">
        <v>107</v>
      </c>
      <c r="J1212" t="s">
        <v>131</v>
      </c>
      <c r="K1212" t="s">
        <v>131</v>
      </c>
      <c r="L1212" s="20">
        <v>42860</v>
      </c>
      <c r="M1212" s="20">
        <v>42860</v>
      </c>
      <c r="N1212" t="s">
        <v>2911</v>
      </c>
      <c r="O1212">
        <v>4.125</v>
      </c>
      <c r="P1212">
        <v>1</v>
      </c>
      <c r="Q1212" s="20">
        <v>40668</v>
      </c>
      <c r="R1212" t="s">
        <v>126</v>
      </c>
      <c r="S1212" s="20">
        <v>41876</v>
      </c>
      <c r="T1212">
        <v>1</v>
      </c>
      <c r="U1212" s="20">
        <v>42860</v>
      </c>
      <c r="V1212" t="s">
        <v>126</v>
      </c>
      <c r="W1212">
        <v>0</v>
      </c>
      <c r="X1212">
        <v>0</v>
      </c>
      <c r="Y1212">
        <v>0</v>
      </c>
      <c r="Z1212" t="str">
        <f>Tableau_Lancer_la_requête_à_partir_de_dbfin01[[#This Row],[CATEG_ISSUER]]</f>
        <v>Corporate</v>
      </c>
      <c r="AC1212">
        <v>1211</v>
      </c>
    </row>
    <row r="1213" spans="1:29" x14ac:dyDescent="0.25">
      <c r="A1213">
        <f t="shared" si="18"/>
        <v>1212</v>
      </c>
      <c r="B1213" t="s">
        <v>2912</v>
      </c>
      <c r="C1213" t="s">
        <v>110</v>
      </c>
      <c r="D1213" t="s">
        <v>129</v>
      </c>
      <c r="E1213">
        <v>4</v>
      </c>
      <c r="F1213" t="s">
        <v>126</v>
      </c>
      <c r="G1213" t="s">
        <v>2913</v>
      </c>
      <c r="H1213" t="s">
        <v>126</v>
      </c>
      <c r="I1213" t="s">
        <v>107</v>
      </c>
      <c r="J1213" t="s">
        <v>131</v>
      </c>
      <c r="K1213" t="s">
        <v>131</v>
      </c>
      <c r="L1213" s="20">
        <v>43291</v>
      </c>
      <c r="M1213" s="20">
        <v>43291</v>
      </c>
      <c r="N1213" t="s">
        <v>2914</v>
      </c>
      <c r="O1213">
        <v>4.375</v>
      </c>
      <c r="P1213">
        <v>1</v>
      </c>
      <c r="Q1213" s="20">
        <v>38178</v>
      </c>
      <c r="R1213" t="s">
        <v>126</v>
      </c>
      <c r="S1213" s="20">
        <v>41876</v>
      </c>
      <c r="T1213">
        <v>1</v>
      </c>
      <c r="U1213" s="20">
        <v>43291</v>
      </c>
      <c r="V1213" t="s">
        <v>126</v>
      </c>
      <c r="W1213">
        <v>0</v>
      </c>
      <c r="X1213">
        <v>0</v>
      </c>
      <c r="Y1213">
        <v>0</v>
      </c>
      <c r="Z1213" t="str">
        <f>Tableau_Lancer_la_requête_à_partir_de_dbfin01[[#This Row],[CATEG_ISSUER]]</f>
        <v>Corporate</v>
      </c>
      <c r="AC1213">
        <v>1212</v>
      </c>
    </row>
    <row r="1214" spans="1:29" x14ac:dyDescent="0.25">
      <c r="A1214">
        <f t="shared" si="18"/>
        <v>1213</v>
      </c>
      <c r="B1214" t="s">
        <v>2915</v>
      </c>
      <c r="C1214" t="s">
        <v>593</v>
      </c>
      <c r="D1214" t="s">
        <v>160</v>
      </c>
      <c r="E1214">
        <v>9</v>
      </c>
      <c r="F1214" t="s">
        <v>126</v>
      </c>
      <c r="G1214" t="s">
        <v>2916</v>
      </c>
      <c r="H1214" t="s">
        <v>126</v>
      </c>
      <c r="I1214" t="s">
        <v>107</v>
      </c>
      <c r="J1214" t="s">
        <v>131</v>
      </c>
      <c r="K1214" t="s">
        <v>131</v>
      </c>
      <c r="L1214" s="20">
        <v>42704</v>
      </c>
      <c r="M1214" s="20">
        <v>42704</v>
      </c>
      <c r="N1214" t="s">
        <v>2917</v>
      </c>
      <c r="O1214">
        <v>6.625</v>
      </c>
      <c r="P1214">
        <v>1</v>
      </c>
      <c r="Q1214" s="20">
        <v>41243</v>
      </c>
      <c r="R1214" t="s">
        <v>126</v>
      </c>
      <c r="S1214" s="20">
        <v>41876</v>
      </c>
      <c r="T1214">
        <v>1</v>
      </c>
      <c r="U1214" s="20">
        <v>42704</v>
      </c>
      <c r="V1214" t="s">
        <v>126</v>
      </c>
      <c r="W1214">
        <v>0</v>
      </c>
      <c r="X1214">
        <v>0</v>
      </c>
      <c r="Y1214">
        <v>0</v>
      </c>
      <c r="Z1214" t="str">
        <f>Tableau_Lancer_la_requête_à_partir_de_dbfin01[[#This Row],[CATEG_ISSUER]]</f>
        <v>Finance</v>
      </c>
      <c r="AC1214">
        <v>1213</v>
      </c>
    </row>
    <row r="1215" spans="1:29" x14ac:dyDescent="0.25">
      <c r="A1215">
        <f t="shared" si="18"/>
        <v>1214</v>
      </c>
      <c r="B1215" t="s">
        <v>2918</v>
      </c>
      <c r="C1215" t="s">
        <v>110</v>
      </c>
      <c r="D1215" t="s">
        <v>160</v>
      </c>
      <c r="E1215">
        <v>9</v>
      </c>
      <c r="F1215" t="s">
        <v>126</v>
      </c>
      <c r="G1215" t="s">
        <v>359</v>
      </c>
      <c r="H1215" t="s">
        <v>126</v>
      </c>
      <c r="I1215" t="s">
        <v>107</v>
      </c>
      <c r="J1215" t="s">
        <v>131</v>
      </c>
      <c r="K1215" t="s">
        <v>131</v>
      </c>
      <c r="L1215" s="20">
        <v>42725</v>
      </c>
      <c r="M1215" s="20">
        <v>42725</v>
      </c>
      <c r="N1215" t="s">
        <v>2919</v>
      </c>
      <c r="O1215">
        <v>5.875</v>
      </c>
      <c r="P1215">
        <v>1</v>
      </c>
      <c r="Q1215" s="20">
        <v>37611</v>
      </c>
      <c r="R1215" t="s">
        <v>126</v>
      </c>
      <c r="S1215" s="20">
        <v>41876</v>
      </c>
      <c r="T1215">
        <v>1</v>
      </c>
      <c r="U1215" s="20">
        <v>42725</v>
      </c>
      <c r="V1215" t="s">
        <v>164</v>
      </c>
      <c r="W1215">
        <v>0</v>
      </c>
      <c r="X1215">
        <v>0</v>
      </c>
      <c r="Y1215">
        <v>0</v>
      </c>
      <c r="Z1215" t="str">
        <f>Tableau_Lancer_la_requête_à_partir_de_dbfin01[[#This Row],[CATEG_ISSUER]]</f>
        <v>Finance</v>
      </c>
      <c r="AC1215">
        <v>1214</v>
      </c>
    </row>
    <row r="1216" spans="1:29" x14ac:dyDescent="0.25">
      <c r="A1216">
        <f t="shared" si="18"/>
        <v>1215</v>
      </c>
      <c r="B1216" t="s">
        <v>2920</v>
      </c>
      <c r="C1216" t="s">
        <v>110</v>
      </c>
      <c r="D1216" t="s">
        <v>160</v>
      </c>
      <c r="E1216">
        <v>6</v>
      </c>
      <c r="F1216" t="s">
        <v>126</v>
      </c>
      <c r="G1216" t="s">
        <v>2921</v>
      </c>
      <c r="H1216" t="s">
        <v>126</v>
      </c>
      <c r="I1216" t="s">
        <v>107</v>
      </c>
      <c r="J1216" t="s">
        <v>131</v>
      </c>
      <c r="K1216" t="s">
        <v>131</v>
      </c>
      <c r="L1216" s="20">
        <v>42999</v>
      </c>
      <c r="M1216" s="20">
        <v>42999</v>
      </c>
      <c r="N1216" t="s">
        <v>2922</v>
      </c>
      <c r="O1216">
        <v>5.1289999999999996</v>
      </c>
      <c r="P1216">
        <v>1</v>
      </c>
      <c r="Q1216" s="20">
        <v>39712</v>
      </c>
      <c r="R1216" t="s">
        <v>126</v>
      </c>
      <c r="S1216" s="20">
        <v>41876</v>
      </c>
      <c r="T1216">
        <v>1</v>
      </c>
      <c r="U1216" s="20">
        <v>42999</v>
      </c>
      <c r="V1216" t="s">
        <v>126</v>
      </c>
      <c r="W1216">
        <v>0</v>
      </c>
      <c r="X1216">
        <v>0</v>
      </c>
      <c r="Y1216">
        <v>0</v>
      </c>
      <c r="Z1216" t="str">
        <f>Tableau_Lancer_la_requête_à_partir_de_dbfin01[[#This Row],[CATEG_ISSUER]]</f>
        <v>Finance</v>
      </c>
      <c r="AC1216">
        <v>1215</v>
      </c>
    </row>
    <row r="1217" spans="1:29" x14ac:dyDescent="0.25">
      <c r="A1217">
        <f t="shared" si="18"/>
        <v>1216</v>
      </c>
      <c r="B1217" t="s">
        <v>2923</v>
      </c>
      <c r="C1217" t="s">
        <v>110</v>
      </c>
      <c r="D1217" t="s">
        <v>160</v>
      </c>
      <c r="E1217">
        <v>9</v>
      </c>
      <c r="F1217" t="s">
        <v>126</v>
      </c>
      <c r="G1217" t="s">
        <v>2921</v>
      </c>
      <c r="H1217" t="s">
        <v>126</v>
      </c>
      <c r="I1217" t="s">
        <v>107</v>
      </c>
      <c r="J1217" t="s">
        <v>131</v>
      </c>
      <c r="K1217" t="s">
        <v>131</v>
      </c>
      <c r="L1217" s="20">
        <v>43185</v>
      </c>
      <c r="M1217" s="20">
        <v>43185</v>
      </c>
      <c r="N1217" t="s">
        <v>2924</v>
      </c>
      <c r="O1217">
        <v>5.8490000000000002</v>
      </c>
      <c r="P1217">
        <v>1</v>
      </c>
      <c r="Q1217" s="20">
        <v>39898</v>
      </c>
      <c r="R1217" t="s">
        <v>126</v>
      </c>
      <c r="S1217" s="20">
        <v>41876</v>
      </c>
      <c r="T1217">
        <v>1</v>
      </c>
      <c r="U1217" s="20">
        <v>43185</v>
      </c>
      <c r="V1217" t="s">
        <v>164</v>
      </c>
      <c r="W1217">
        <v>0</v>
      </c>
      <c r="X1217">
        <v>0</v>
      </c>
      <c r="Y1217">
        <v>0</v>
      </c>
      <c r="Z1217" t="str">
        <f>Tableau_Lancer_la_requête_à_partir_de_dbfin01[[#This Row],[CATEG_ISSUER]]</f>
        <v>Finance</v>
      </c>
      <c r="AC1217">
        <v>1216</v>
      </c>
    </row>
    <row r="1218" spans="1:29" x14ac:dyDescent="0.25">
      <c r="A1218">
        <f t="shared" ref="A1218:A1281" si="19">AC1218</f>
        <v>1217</v>
      </c>
      <c r="B1218" t="s">
        <v>2925</v>
      </c>
      <c r="C1218" t="s">
        <v>110</v>
      </c>
      <c r="D1218" t="s">
        <v>160</v>
      </c>
      <c r="E1218">
        <v>9</v>
      </c>
      <c r="F1218" t="s">
        <v>126</v>
      </c>
      <c r="G1218" t="s">
        <v>2921</v>
      </c>
      <c r="H1218" t="s">
        <v>126</v>
      </c>
      <c r="I1218" t="s">
        <v>107</v>
      </c>
      <c r="J1218" t="s">
        <v>131</v>
      </c>
      <c r="K1218" t="s">
        <v>131</v>
      </c>
      <c r="L1218" s="20">
        <v>43332</v>
      </c>
      <c r="M1218" s="20">
        <v>43332</v>
      </c>
      <c r="N1218" t="s">
        <v>2926</v>
      </c>
      <c r="O1218">
        <v>6.125</v>
      </c>
      <c r="P1218">
        <v>1</v>
      </c>
      <c r="Q1218" s="20">
        <v>40045</v>
      </c>
      <c r="R1218" t="s">
        <v>126</v>
      </c>
      <c r="S1218" s="20">
        <v>41876</v>
      </c>
      <c r="T1218">
        <v>1</v>
      </c>
      <c r="U1218" s="20">
        <v>43332</v>
      </c>
      <c r="V1218" t="s">
        <v>164</v>
      </c>
      <c r="W1218">
        <v>0</v>
      </c>
      <c r="X1218">
        <v>0</v>
      </c>
      <c r="Y1218">
        <v>0</v>
      </c>
      <c r="Z1218" t="str">
        <f>Tableau_Lancer_la_requête_à_partir_de_dbfin01[[#This Row],[CATEG_ISSUER]]</f>
        <v>Finance</v>
      </c>
      <c r="AC1218">
        <v>1217</v>
      </c>
    </row>
    <row r="1219" spans="1:29" x14ac:dyDescent="0.25">
      <c r="A1219">
        <f t="shared" si="19"/>
        <v>1218</v>
      </c>
      <c r="B1219" t="s">
        <v>2927</v>
      </c>
      <c r="C1219" t="s">
        <v>110</v>
      </c>
      <c r="D1219" t="s">
        <v>160</v>
      </c>
      <c r="E1219">
        <v>6</v>
      </c>
      <c r="F1219" t="s">
        <v>126</v>
      </c>
      <c r="G1219" t="s">
        <v>2921</v>
      </c>
      <c r="H1219" t="s">
        <v>126</v>
      </c>
      <c r="I1219" t="s">
        <v>107</v>
      </c>
      <c r="J1219" t="s">
        <v>131</v>
      </c>
      <c r="K1219" t="s">
        <v>131</v>
      </c>
      <c r="L1219" s="20">
        <v>42999</v>
      </c>
      <c r="M1219" s="20">
        <v>42999</v>
      </c>
      <c r="N1219" t="s">
        <v>2928</v>
      </c>
      <c r="O1219">
        <v>3.125</v>
      </c>
      <c r="P1219">
        <v>1</v>
      </c>
      <c r="Q1219" s="20">
        <v>40807</v>
      </c>
      <c r="R1219" t="s">
        <v>126</v>
      </c>
      <c r="S1219" s="20">
        <v>41876</v>
      </c>
      <c r="T1219">
        <v>1</v>
      </c>
      <c r="U1219" s="20">
        <v>42999</v>
      </c>
      <c r="V1219" t="s">
        <v>126</v>
      </c>
      <c r="W1219">
        <v>0</v>
      </c>
      <c r="X1219">
        <v>0</v>
      </c>
      <c r="Y1219">
        <v>0</v>
      </c>
      <c r="Z1219" t="str">
        <f>Tableau_Lancer_la_requête_à_partir_de_dbfin01[[#This Row],[CATEG_ISSUER]]</f>
        <v>Finance</v>
      </c>
      <c r="AC1219">
        <v>1218</v>
      </c>
    </row>
    <row r="1220" spans="1:29" x14ac:dyDescent="0.25">
      <c r="A1220">
        <f t="shared" si="19"/>
        <v>1219</v>
      </c>
      <c r="B1220" t="s">
        <v>2929</v>
      </c>
      <c r="C1220" t="s">
        <v>110</v>
      </c>
      <c r="D1220" t="s">
        <v>160</v>
      </c>
      <c r="E1220">
        <v>6</v>
      </c>
      <c r="F1220" t="s">
        <v>126</v>
      </c>
      <c r="G1220" t="s">
        <v>2921</v>
      </c>
      <c r="H1220" t="s">
        <v>126</v>
      </c>
      <c r="I1220" t="s">
        <v>107</v>
      </c>
      <c r="J1220" t="s">
        <v>131</v>
      </c>
      <c r="K1220" t="s">
        <v>131</v>
      </c>
      <c r="L1220" s="20">
        <v>43062</v>
      </c>
      <c r="M1220" s="20">
        <v>43062</v>
      </c>
      <c r="N1220" t="s">
        <v>2930</v>
      </c>
      <c r="O1220">
        <v>3.31</v>
      </c>
      <c r="P1220">
        <v>1</v>
      </c>
      <c r="Q1220" s="20">
        <v>40870</v>
      </c>
      <c r="R1220" t="s">
        <v>126</v>
      </c>
      <c r="S1220" s="20">
        <v>41876</v>
      </c>
      <c r="T1220">
        <v>1</v>
      </c>
      <c r="U1220" s="20">
        <v>43062</v>
      </c>
      <c r="V1220" t="s">
        <v>126</v>
      </c>
      <c r="W1220">
        <v>0</v>
      </c>
      <c r="X1220">
        <v>0</v>
      </c>
      <c r="Y1220">
        <v>0</v>
      </c>
      <c r="Z1220" t="str">
        <f>Tableau_Lancer_la_requête_à_partir_de_dbfin01[[#This Row],[CATEG_ISSUER]]</f>
        <v>Finance</v>
      </c>
      <c r="AC1220">
        <v>1219</v>
      </c>
    </row>
    <row r="1221" spans="1:29" x14ac:dyDescent="0.25">
      <c r="A1221">
        <f t="shared" si="19"/>
        <v>1220</v>
      </c>
      <c r="B1221" t="s">
        <v>2931</v>
      </c>
      <c r="C1221" t="s">
        <v>110</v>
      </c>
      <c r="D1221" t="s">
        <v>160</v>
      </c>
      <c r="E1221">
        <v>6</v>
      </c>
      <c r="F1221" t="s">
        <v>126</v>
      </c>
      <c r="G1221" t="s">
        <v>2921</v>
      </c>
      <c r="H1221" t="s">
        <v>126</v>
      </c>
      <c r="I1221" t="s">
        <v>107</v>
      </c>
      <c r="J1221" t="s">
        <v>131</v>
      </c>
      <c r="K1221" t="s">
        <v>131</v>
      </c>
      <c r="L1221" s="20">
        <v>42480</v>
      </c>
      <c r="M1221" s="20">
        <v>42480</v>
      </c>
      <c r="N1221" t="s">
        <v>2932</v>
      </c>
      <c r="O1221">
        <v>4</v>
      </c>
      <c r="P1221">
        <v>1</v>
      </c>
      <c r="Q1221" s="20">
        <v>41019</v>
      </c>
      <c r="R1221" t="s">
        <v>126</v>
      </c>
      <c r="S1221" s="20">
        <v>41876</v>
      </c>
      <c r="T1221">
        <v>1</v>
      </c>
      <c r="U1221" s="20">
        <v>42480</v>
      </c>
      <c r="V1221" t="s">
        <v>126</v>
      </c>
      <c r="W1221">
        <v>0</v>
      </c>
      <c r="X1221">
        <v>0</v>
      </c>
      <c r="Y1221">
        <v>0</v>
      </c>
      <c r="Z1221" t="str">
        <f>Tableau_Lancer_la_requête_à_partir_de_dbfin01[[#This Row],[CATEG_ISSUER]]</f>
        <v>Finance</v>
      </c>
      <c r="AC1221">
        <v>1220</v>
      </c>
    </row>
    <row r="1222" spans="1:29" x14ac:dyDescent="0.25">
      <c r="A1222">
        <f t="shared" si="19"/>
        <v>1221</v>
      </c>
      <c r="B1222" t="s">
        <v>2933</v>
      </c>
      <c r="C1222" t="s">
        <v>110</v>
      </c>
      <c r="D1222" t="s">
        <v>160</v>
      </c>
      <c r="E1222">
        <v>6</v>
      </c>
      <c r="F1222" t="s">
        <v>126</v>
      </c>
      <c r="G1222" t="s">
        <v>2921</v>
      </c>
      <c r="H1222" t="s">
        <v>126</v>
      </c>
      <c r="I1222" t="s">
        <v>107</v>
      </c>
      <c r="J1222" t="s">
        <v>131</v>
      </c>
      <c r="K1222" t="s">
        <v>131</v>
      </c>
      <c r="L1222" s="20">
        <v>42795</v>
      </c>
      <c r="M1222" s="20">
        <v>42795</v>
      </c>
      <c r="N1222" t="s">
        <v>2934</v>
      </c>
      <c r="O1222">
        <v>3.75</v>
      </c>
      <c r="P1222">
        <v>1</v>
      </c>
      <c r="Q1222" s="20">
        <v>41334</v>
      </c>
      <c r="R1222" t="s">
        <v>126</v>
      </c>
      <c r="S1222" s="20">
        <v>41876</v>
      </c>
      <c r="T1222">
        <v>1</v>
      </c>
      <c r="U1222" s="20">
        <v>42795</v>
      </c>
      <c r="V1222" t="s">
        <v>126</v>
      </c>
      <c r="W1222">
        <v>0</v>
      </c>
      <c r="X1222">
        <v>0</v>
      </c>
      <c r="Y1222">
        <v>0</v>
      </c>
      <c r="Z1222" t="str">
        <f>Tableau_Lancer_la_requête_à_partir_de_dbfin01[[#This Row],[CATEG_ISSUER]]</f>
        <v>Finance</v>
      </c>
      <c r="AC1222">
        <v>1221</v>
      </c>
    </row>
    <row r="1223" spans="1:29" x14ac:dyDescent="0.25">
      <c r="A1223">
        <f t="shared" si="19"/>
        <v>1222</v>
      </c>
      <c r="B1223" t="s">
        <v>2935</v>
      </c>
      <c r="C1223" t="s">
        <v>110</v>
      </c>
      <c r="D1223" t="s">
        <v>160</v>
      </c>
      <c r="E1223">
        <v>6</v>
      </c>
      <c r="F1223" t="s">
        <v>126</v>
      </c>
      <c r="G1223" t="s">
        <v>2921</v>
      </c>
      <c r="H1223" t="s">
        <v>126</v>
      </c>
      <c r="I1223" t="s">
        <v>107</v>
      </c>
      <c r="J1223" t="s">
        <v>131</v>
      </c>
      <c r="K1223" t="s">
        <v>131</v>
      </c>
      <c r="L1223" s="20">
        <v>43159</v>
      </c>
      <c r="M1223" s="20">
        <v>43159</v>
      </c>
      <c r="N1223" t="s">
        <v>2936</v>
      </c>
      <c r="O1223">
        <v>2.375</v>
      </c>
      <c r="P1223">
        <v>1</v>
      </c>
      <c r="Q1223" s="20">
        <v>41333</v>
      </c>
      <c r="R1223" t="s">
        <v>126</v>
      </c>
      <c r="S1223" s="20">
        <v>41876</v>
      </c>
      <c r="T1223">
        <v>1</v>
      </c>
      <c r="U1223" s="20">
        <v>43159</v>
      </c>
      <c r="V1223" t="s">
        <v>126</v>
      </c>
      <c r="W1223">
        <v>0</v>
      </c>
      <c r="X1223">
        <v>0</v>
      </c>
      <c r="Y1223">
        <v>0</v>
      </c>
      <c r="Z1223" t="str">
        <f>Tableau_Lancer_la_requête_à_partir_de_dbfin01[[#This Row],[CATEG_ISSUER]]</f>
        <v>Finance</v>
      </c>
      <c r="AC1223">
        <v>1222</v>
      </c>
    </row>
    <row r="1224" spans="1:29" x14ac:dyDescent="0.25">
      <c r="A1224">
        <f t="shared" si="19"/>
        <v>1223</v>
      </c>
      <c r="B1224" t="s">
        <v>2937</v>
      </c>
      <c r="C1224" t="s">
        <v>110</v>
      </c>
      <c r="D1224" t="s">
        <v>160</v>
      </c>
      <c r="E1224">
        <v>6</v>
      </c>
      <c r="F1224" t="s">
        <v>126</v>
      </c>
      <c r="G1224" t="s">
        <v>2921</v>
      </c>
      <c r="H1224" t="s">
        <v>126</v>
      </c>
      <c r="I1224" t="s">
        <v>107</v>
      </c>
      <c r="J1224" t="s">
        <v>131</v>
      </c>
      <c r="K1224" t="s">
        <v>131</v>
      </c>
      <c r="L1224" s="20">
        <v>43853</v>
      </c>
      <c r="M1224" s="20">
        <v>43853</v>
      </c>
      <c r="N1224" t="s">
        <v>2938</v>
      </c>
      <c r="O1224">
        <v>2.25</v>
      </c>
      <c r="P1224">
        <v>1</v>
      </c>
      <c r="Q1224" s="20">
        <v>41662</v>
      </c>
      <c r="R1224" t="s">
        <v>126</v>
      </c>
      <c r="S1224" s="20">
        <v>41876</v>
      </c>
      <c r="T1224">
        <v>1</v>
      </c>
      <c r="U1224" s="20">
        <v>43853</v>
      </c>
      <c r="V1224" t="s">
        <v>126</v>
      </c>
      <c r="W1224">
        <v>0</v>
      </c>
      <c r="X1224">
        <v>0</v>
      </c>
      <c r="Y1224">
        <v>0</v>
      </c>
      <c r="Z1224" t="str">
        <f>Tableau_Lancer_la_requête_à_partir_de_dbfin01[[#This Row],[CATEG_ISSUER]]</f>
        <v>Finance</v>
      </c>
      <c r="AC1224">
        <v>1223</v>
      </c>
    </row>
    <row r="1225" spans="1:29" x14ac:dyDescent="0.25">
      <c r="A1225">
        <f t="shared" si="19"/>
        <v>1224</v>
      </c>
      <c r="B1225" t="s">
        <v>2939</v>
      </c>
      <c r="C1225" t="s">
        <v>157</v>
      </c>
      <c r="D1225" t="s">
        <v>129</v>
      </c>
      <c r="E1225">
        <v>8</v>
      </c>
      <c r="F1225" t="s">
        <v>126</v>
      </c>
      <c r="G1225" t="s">
        <v>2940</v>
      </c>
      <c r="H1225" t="s">
        <v>126</v>
      </c>
      <c r="I1225" t="s">
        <v>107</v>
      </c>
      <c r="J1225" t="s">
        <v>131</v>
      </c>
      <c r="K1225" t="s">
        <v>131</v>
      </c>
      <c r="L1225" s="20">
        <v>43278</v>
      </c>
      <c r="M1225" s="20">
        <v>43278</v>
      </c>
      <c r="N1225" t="s">
        <v>2941</v>
      </c>
      <c r="O1225">
        <v>4.625</v>
      </c>
      <c r="P1225">
        <v>1</v>
      </c>
      <c r="Q1225" s="20">
        <v>38165</v>
      </c>
      <c r="R1225" t="s">
        <v>126</v>
      </c>
      <c r="S1225" s="20">
        <v>41876</v>
      </c>
      <c r="T1225">
        <v>1</v>
      </c>
      <c r="U1225" s="20">
        <v>43278</v>
      </c>
      <c r="V1225" t="s">
        <v>126</v>
      </c>
      <c r="W1225">
        <v>0</v>
      </c>
      <c r="X1225">
        <v>0</v>
      </c>
      <c r="Y1225">
        <v>0</v>
      </c>
      <c r="Z1225" t="str">
        <f>Tableau_Lancer_la_requête_à_partir_de_dbfin01[[#This Row],[CATEG_ISSUER]]</f>
        <v>Corporate</v>
      </c>
      <c r="AC1225">
        <v>1224</v>
      </c>
    </row>
    <row r="1226" spans="1:29" x14ac:dyDescent="0.25">
      <c r="A1226">
        <f t="shared" si="19"/>
        <v>1225</v>
      </c>
      <c r="B1226" t="s">
        <v>2942</v>
      </c>
      <c r="C1226" t="s">
        <v>157</v>
      </c>
      <c r="D1226" t="s">
        <v>129</v>
      </c>
      <c r="E1226">
        <v>10</v>
      </c>
      <c r="F1226" t="s">
        <v>126</v>
      </c>
      <c r="G1226" t="s">
        <v>2940</v>
      </c>
      <c r="H1226" t="s">
        <v>126</v>
      </c>
      <c r="I1226" t="s">
        <v>107</v>
      </c>
      <c r="J1226" t="s">
        <v>131</v>
      </c>
      <c r="K1226" t="s">
        <v>131</v>
      </c>
      <c r="L1226" s="20">
        <v>74664</v>
      </c>
      <c r="M1226" s="20">
        <v>42523</v>
      </c>
      <c r="N1226" t="s">
        <v>2943</v>
      </c>
      <c r="O1226">
        <v>6.375</v>
      </c>
      <c r="P1226">
        <v>1</v>
      </c>
      <c r="Q1226" s="20">
        <v>39235</v>
      </c>
      <c r="R1226" t="s">
        <v>126</v>
      </c>
      <c r="S1226" s="20">
        <v>41876</v>
      </c>
      <c r="T1226">
        <v>1</v>
      </c>
      <c r="U1226" s="20">
        <v>42523</v>
      </c>
      <c r="V1226" t="s">
        <v>164</v>
      </c>
      <c r="W1226">
        <v>0</v>
      </c>
      <c r="X1226">
        <v>0</v>
      </c>
      <c r="Y1226">
        <v>0</v>
      </c>
      <c r="Z1226" t="str">
        <f>Tableau_Lancer_la_requête_à_partir_de_dbfin01[[#This Row],[CATEG_ISSUER]]</f>
        <v>Corporate</v>
      </c>
      <c r="AC1226">
        <v>1225</v>
      </c>
    </row>
    <row r="1227" spans="1:29" x14ac:dyDescent="0.25">
      <c r="A1227">
        <f t="shared" si="19"/>
        <v>1226</v>
      </c>
      <c r="B1227" t="s">
        <v>2944</v>
      </c>
      <c r="C1227" t="s">
        <v>157</v>
      </c>
      <c r="D1227" t="s">
        <v>129</v>
      </c>
      <c r="E1227">
        <v>10</v>
      </c>
      <c r="F1227" t="s">
        <v>126</v>
      </c>
      <c r="G1227" t="s">
        <v>2940</v>
      </c>
      <c r="H1227" t="s">
        <v>126</v>
      </c>
      <c r="I1227" t="s">
        <v>107</v>
      </c>
      <c r="J1227" t="s">
        <v>131</v>
      </c>
      <c r="K1227" t="s">
        <v>131</v>
      </c>
      <c r="L1227" s="20">
        <v>68539</v>
      </c>
      <c r="M1227" s="20">
        <v>43597</v>
      </c>
      <c r="N1227" t="s">
        <v>2945</v>
      </c>
      <c r="O1227">
        <v>4.1989999999999998</v>
      </c>
      <c r="P1227">
        <v>1</v>
      </c>
      <c r="Q1227" s="20">
        <v>41771</v>
      </c>
      <c r="R1227" t="s">
        <v>126</v>
      </c>
      <c r="S1227" s="20">
        <v>41876</v>
      </c>
      <c r="T1227">
        <v>1</v>
      </c>
      <c r="U1227" s="20">
        <v>43597</v>
      </c>
      <c r="V1227" t="s">
        <v>164</v>
      </c>
      <c r="W1227">
        <v>0</v>
      </c>
      <c r="X1227">
        <v>0</v>
      </c>
      <c r="Y1227">
        <v>0</v>
      </c>
      <c r="Z1227" t="str">
        <f>Tableau_Lancer_la_requête_à_partir_de_dbfin01[[#This Row],[CATEG_ISSUER]]</f>
        <v>Corporate</v>
      </c>
      <c r="AC1227">
        <v>1226</v>
      </c>
    </row>
    <row r="1228" spans="1:29" x14ac:dyDescent="0.25">
      <c r="A1228">
        <f t="shared" si="19"/>
        <v>1227</v>
      </c>
      <c r="B1228" t="s">
        <v>2946</v>
      </c>
      <c r="C1228" t="s">
        <v>1239</v>
      </c>
      <c r="D1228" t="s">
        <v>160</v>
      </c>
      <c r="E1228">
        <v>6</v>
      </c>
      <c r="F1228" t="s">
        <v>126</v>
      </c>
      <c r="G1228" t="s">
        <v>2504</v>
      </c>
      <c r="H1228" t="s">
        <v>126</v>
      </c>
      <c r="I1228" t="s">
        <v>107</v>
      </c>
      <c r="J1228" t="s">
        <v>131</v>
      </c>
      <c r="K1228" t="s">
        <v>131</v>
      </c>
      <c r="L1228" s="20">
        <v>42481</v>
      </c>
      <c r="M1228" s="20">
        <v>42481</v>
      </c>
      <c r="N1228" t="s">
        <v>2947</v>
      </c>
      <c r="O1228">
        <v>3.5</v>
      </c>
      <c r="P1228">
        <v>1</v>
      </c>
      <c r="Q1228" s="20">
        <v>40654</v>
      </c>
      <c r="R1228" t="s">
        <v>126</v>
      </c>
      <c r="S1228" s="20">
        <v>41876</v>
      </c>
      <c r="T1228">
        <v>1</v>
      </c>
      <c r="U1228" s="20">
        <v>42481</v>
      </c>
      <c r="V1228" t="s">
        <v>126</v>
      </c>
      <c r="W1228">
        <v>0</v>
      </c>
      <c r="X1228">
        <v>0</v>
      </c>
      <c r="Y1228">
        <v>0</v>
      </c>
      <c r="Z1228" t="str">
        <f>Tableau_Lancer_la_requête_à_partir_de_dbfin01[[#This Row],[CATEG_ISSUER]]</f>
        <v>Finance</v>
      </c>
      <c r="AC1228">
        <v>1227</v>
      </c>
    </row>
    <row r="1229" spans="1:29" x14ac:dyDescent="0.25">
      <c r="A1229">
        <f t="shared" si="19"/>
        <v>1228</v>
      </c>
      <c r="B1229" t="s">
        <v>2948</v>
      </c>
      <c r="C1229" t="s">
        <v>1239</v>
      </c>
      <c r="D1229" t="s">
        <v>160</v>
      </c>
      <c r="E1229">
        <v>6</v>
      </c>
      <c r="F1229" t="s">
        <v>126</v>
      </c>
      <c r="G1229" t="s">
        <v>2504</v>
      </c>
      <c r="H1229" t="s">
        <v>126</v>
      </c>
      <c r="I1229" t="s">
        <v>107</v>
      </c>
      <c r="J1229" t="s">
        <v>131</v>
      </c>
      <c r="K1229" t="s">
        <v>131</v>
      </c>
      <c r="L1229" s="20">
        <v>42821</v>
      </c>
      <c r="M1229" s="20">
        <v>42821</v>
      </c>
      <c r="N1229" t="s">
        <v>2949</v>
      </c>
      <c r="O1229">
        <v>3.5</v>
      </c>
      <c r="P1229">
        <v>1</v>
      </c>
      <c r="Q1229" s="20">
        <v>41360</v>
      </c>
      <c r="R1229" t="s">
        <v>126</v>
      </c>
      <c r="S1229" s="20">
        <v>41876</v>
      </c>
      <c r="T1229">
        <v>1</v>
      </c>
      <c r="U1229" s="20">
        <v>42821</v>
      </c>
      <c r="V1229" t="s">
        <v>126</v>
      </c>
      <c r="W1229">
        <v>0</v>
      </c>
      <c r="X1229">
        <v>0</v>
      </c>
      <c r="Y1229">
        <v>0</v>
      </c>
      <c r="Z1229" t="str">
        <f>Tableau_Lancer_la_requête_à_partir_de_dbfin01[[#This Row],[CATEG_ISSUER]]</f>
        <v>Finance</v>
      </c>
      <c r="AC1229">
        <v>1228</v>
      </c>
    </row>
    <row r="1230" spans="1:29" x14ac:dyDescent="0.25">
      <c r="A1230">
        <f t="shared" si="19"/>
        <v>1229</v>
      </c>
      <c r="B1230" t="s">
        <v>2950</v>
      </c>
      <c r="C1230" t="s">
        <v>1239</v>
      </c>
      <c r="D1230" t="s">
        <v>160</v>
      </c>
      <c r="E1230">
        <v>6</v>
      </c>
      <c r="F1230" t="s">
        <v>126</v>
      </c>
      <c r="G1230" t="s">
        <v>2504</v>
      </c>
      <c r="H1230" t="s">
        <v>126</v>
      </c>
      <c r="I1230" t="s">
        <v>107</v>
      </c>
      <c r="J1230" t="s">
        <v>131</v>
      </c>
      <c r="K1230" t="s">
        <v>131</v>
      </c>
      <c r="L1230" s="20">
        <v>43234</v>
      </c>
      <c r="M1230" s="20">
        <v>43234</v>
      </c>
      <c r="N1230" t="s">
        <v>2951</v>
      </c>
      <c r="O1230">
        <v>2</v>
      </c>
      <c r="P1230">
        <v>1</v>
      </c>
      <c r="Q1230" s="20">
        <v>41408</v>
      </c>
      <c r="R1230" t="s">
        <v>126</v>
      </c>
      <c r="S1230" s="20">
        <v>41876</v>
      </c>
      <c r="T1230">
        <v>1</v>
      </c>
      <c r="U1230" s="20">
        <v>43234</v>
      </c>
      <c r="V1230" t="s">
        <v>126</v>
      </c>
      <c r="W1230">
        <v>0</v>
      </c>
      <c r="X1230">
        <v>0</v>
      </c>
      <c r="Y1230">
        <v>0</v>
      </c>
      <c r="Z1230" t="str">
        <f>Tableau_Lancer_la_requête_à_partir_de_dbfin01[[#This Row],[CATEG_ISSUER]]</f>
        <v>Finance</v>
      </c>
      <c r="AC1230">
        <v>1229</v>
      </c>
    </row>
    <row r="1231" spans="1:29" x14ac:dyDescent="0.25">
      <c r="A1231">
        <f t="shared" si="19"/>
        <v>1230</v>
      </c>
      <c r="B1231" t="s">
        <v>2952</v>
      </c>
      <c r="C1231" t="s">
        <v>1239</v>
      </c>
      <c r="D1231" t="s">
        <v>160</v>
      </c>
      <c r="E1231">
        <v>6</v>
      </c>
      <c r="F1231" t="s">
        <v>126</v>
      </c>
      <c r="G1231" t="s">
        <v>2504</v>
      </c>
      <c r="H1231" t="s">
        <v>126</v>
      </c>
      <c r="I1231" t="s">
        <v>107</v>
      </c>
      <c r="J1231" t="s">
        <v>131</v>
      </c>
      <c r="K1231" t="s">
        <v>131</v>
      </c>
      <c r="L1231" s="20">
        <v>43864</v>
      </c>
      <c r="M1231" s="20">
        <v>43864</v>
      </c>
      <c r="N1231" t="s">
        <v>2953</v>
      </c>
      <c r="O1231">
        <v>2.125</v>
      </c>
      <c r="P1231">
        <v>1</v>
      </c>
      <c r="Q1231" s="20">
        <v>41673</v>
      </c>
      <c r="R1231" t="s">
        <v>126</v>
      </c>
      <c r="S1231" s="20">
        <v>41876</v>
      </c>
      <c r="T1231">
        <v>1</v>
      </c>
      <c r="U1231" s="20">
        <v>43864</v>
      </c>
      <c r="V1231" t="s">
        <v>126</v>
      </c>
      <c r="W1231">
        <v>0</v>
      </c>
      <c r="X1231">
        <v>0</v>
      </c>
      <c r="Y1231">
        <v>0</v>
      </c>
      <c r="Z1231" t="str">
        <f>Tableau_Lancer_la_requête_à_partir_de_dbfin01[[#This Row],[CATEG_ISSUER]]</f>
        <v>Finance</v>
      </c>
      <c r="AC1231">
        <v>1230</v>
      </c>
    </row>
    <row r="1232" spans="1:29" x14ac:dyDescent="0.25">
      <c r="A1232">
        <f t="shared" si="19"/>
        <v>1231</v>
      </c>
      <c r="B1232" t="s">
        <v>2954</v>
      </c>
      <c r="C1232" t="s">
        <v>1239</v>
      </c>
      <c r="D1232" t="s">
        <v>160</v>
      </c>
      <c r="E1232">
        <v>6</v>
      </c>
      <c r="F1232" t="s">
        <v>126</v>
      </c>
      <c r="G1232" t="s">
        <v>2504</v>
      </c>
      <c r="H1232" t="s">
        <v>126</v>
      </c>
      <c r="I1232" t="s">
        <v>107</v>
      </c>
      <c r="J1232" t="s">
        <v>131</v>
      </c>
      <c r="K1232" t="s">
        <v>131</v>
      </c>
      <c r="L1232" s="20">
        <v>43523</v>
      </c>
      <c r="M1232" s="20">
        <v>43523</v>
      </c>
      <c r="N1232" t="s">
        <v>2955</v>
      </c>
      <c r="O1232">
        <v>2.125</v>
      </c>
      <c r="P1232">
        <v>1</v>
      </c>
      <c r="Q1232" s="20">
        <v>41697</v>
      </c>
      <c r="R1232" t="s">
        <v>126</v>
      </c>
      <c r="S1232" s="20">
        <v>41876</v>
      </c>
      <c r="T1232">
        <v>1</v>
      </c>
      <c r="U1232" s="20">
        <v>43523</v>
      </c>
      <c r="V1232" t="s">
        <v>126</v>
      </c>
      <c r="W1232">
        <v>0</v>
      </c>
      <c r="X1232">
        <v>0</v>
      </c>
      <c r="Y1232">
        <v>0</v>
      </c>
      <c r="Z1232" t="str">
        <f>Tableau_Lancer_la_requête_à_partir_de_dbfin01[[#This Row],[CATEG_ISSUER]]</f>
        <v>Finance</v>
      </c>
      <c r="AC1232">
        <v>1231</v>
      </c>
    </row>
    <row r="1233" spans="1:29" x14ac:dyDescent="0.25">
      <c r="A1233">
        <f t="shared" si="19"/>
        <v>1232</v>
      </c>
      <c r="B1233" t="s">
        <v>2956</v>
      </c>
      <c r="C1233" t="s">
        <v>1154</v>
      </c>
      <c r="D1233" t="s">
        <v>160</v>
      </c>
      <c r="E1233">
        <v>6</v>
      </c>
      <c r="F1233" t="s">
        <v>126</v>
      </c>
      <c r="G1233" t="s">
        <v>2957</v>
      </c>
      <c r="H1233" t="s">
        <v>126</v>
      </c>
      <c r="I1233" t="s">
        <v>107</v>
      </c>
      <c r="J1233" t="s">
        <v>131</v>
      </c>
      <c r="K1233" t="s">
        <v>131</v>
      </c>
      <c r="L1233" s="20">
        <v>68539</v>
      </c>
      <c r="M1233" s="20">
        <v>42515</v>
      </c>
      <c r="N1233" t="s">
        <v>2958</v>
      </c>
      <c r="O1233">
        <v>5.2519999999999998</v>
      </c>
      <c r="P1233">
        <v>2</v>
      </c>
      <c r="Q1233" s="20">
        <v>39046</v>
      </c>
      <c r="R1233" t="s">
        <v>126</v>
      </c>
      <c r="S1233" s="20">
        <v>41876</v>
      </c>
      <c r="T1233">
        <v>1</v>
      </c>
      <c r="U1233" s="20">
        <v>42515</v>
      </c>
      <c r="V1233" t="s">
        <v>164</v>
      </c>
      <c r="W1233">
        <v>0</v>
      </c>
      <c r="X1233">
        <v>0</v>
      </c>
      <c r="Y1233">
        <v>0</v>
      </c>
      <c r="Z1233" t="str">
        <f>Tableau_Lancer_la_requête_à_partir_de_dbfin01[[#This Row],[CATEG_ISSUER]]</f>
        <v>Finance</v>
      </c>
      <c r="AC1233">
        <v>1232</v>
      </c>
    </row>
    <row r="1234" spans="1:29" x14ac:dyDescent="0.25">
      <c r="A1234">
        <f t="shared" si="19"/>
        <v>1233</v>
      </c>
      <c r="B1234" t="s">
        <v>2959</v>
      </c>
      <c r="C1234" t="s">
        <v>538</v>
      </c>
      <c r="D1234" t="s">
        <v>129</v>
      </c>
      <c r="E1234">
        <v>9</v>
      </c>
      <c r="F1234" t="s">
        <v>126</v>
      </c>
      <c r="G1234" t="s">
        <v>2960</v>
      </c>
      <c r="H1234" t="s">
        <v>126</v>
      </c>
      <c r="I1234" t="s">
        <v>107</v>
      </c>
      <c r="J1234" t="s">
        <v>131</v>
      </c>
      <c r="K1234" t="s">
        <v>131</v>
      </c>
      <c r="L1234" s="20">
        <v>42562</v>
      </c>
      <c r="M1234" s="20">
        <v>42562</v>
      </c>
      <c r="N1234" t="s">
        <v>2961</v>
      </c>
      <c r="O1234">
        <v>4.375</v>
      </c>
      <c r="P1234">
        <v>1</v>
      </c>
      <c r="Q1234" s="20">
        <v>41466</v>
      </c>
      <c r="R1234" t="s">
        <v>126</v>
      </c>
      <c r="S1234" s="20">
        <v>41876</v>
      </c>
      <c r="T1234">
        <v>1</v>
      </c>
      <c r="U1234" s="20">
        <v>42562</v>
      </c>
      <c r="V1234" t="s">
        <v>126</v>
      </c>
      <c r="W1234">
        <v>0</v>
      </c>
      <c r="X1234">
        <v>0</v>
      </c>
      <c r="Y1234">
        <v>0</v>
      </c>
      <c r="Z1234" t="str">
        <f>Tableau_Lancer_la_requête_à_partir_de_dbfin01[[#This Row],[CATEG_ISSUER]]</f>
        <v>Corporate</v>
      </c>
      <c r="AC1234">
        <v>1233</v>
      </c>
    </row>
    <row r="1235" spans="1:29" x14ac:dyDescent="0.25">
      <c r="A1235">
        <f t="shared" si="19"/>
        <v>1234</v>
      </c>
      <c r="B1235" t="s">
        <v>2962</v>
      </c>
      <c r="C1235" t="s">
        <v>538</v>
      </c>
      <c r="D1235" t="s">
        <v>129</v>
      </c>
      <c r="E1235">
        <v>9</v>
      </c>
      <c r="F1235" t="s">
        <v>126</v>
      </c>
      <c r="G1235" t="s">
        <v>2960</v>
      </c>
      <c r="H1235" t="s">
        <v>126</v>
      </c>
      <c r="I1235" t="s">
        <v>107</v>
      </c>
      <c r="J1235" t="s">
        <v>131</v>
      </c>
      <c r="K1235" t="s">
        <v>131</v>
      </c>
      <c r="L1235" s="20">
        <v>43483</v>
      </c>
      <c r="M1235" s="20">
        <v>43483</v>
      </c>
      <c r="N1235" t="s">
        <v>2963</v>
      </c>
      <c r="O1235">
        <v>5</v>
      </c>
      <c r="P1235">
        <v>1</v>
      </c>
      <c r="Q1235" s="20">
        <v>41292</v>
      </c>
      <c r="R1235" t="s">
        <v>126</v>
      </c>
      <c r="S1235" s="20">
        <v>41876</v>
      </c>
      <c r="T1235">
        <v>1</v>
      </c>
      <c r="U1235" s="20">
        <v>43483</v>
      </c>
      <c r="V1235" t="s">
        <v>126</v>
      </c>
      <c r="W1235">
        <v>0</v>
      </c>
      <c r="X1235">
        <v>0</v>
      </c>
      <c r="Y1235">
        <v>0</v>
      </c>
      <c r="Z1235" t="str">
        <f>Tableau_Lancer_la_requête_à_partir_de_dbfin01[[#This Row],[CATEG_ISSUER]]</f>
        <v>Corporate</v>
      </c>
      <c r="AC1235">
        <v>1234</v>
      </c>
    </row>
    <row r="1236" spans="1:29" x14ac:dyDescent="0.25">
      <c r="A1236">
        <f t="shared" si="19"/>
        <v>1235</v>
      </c>
      <c r="B1236" t="s">
        <v>2964</v>
      </c>
      <c r="C1236" t="s">
        <v>538</v>
      </c>
      <c r="D1236" t="s">
        <v>129</v>
      </c>
      <c r="E1236">
        <v>9</v>
      </c>
      <c r="F1236" t="s">
        <v>126</v>
      </c>
      <c r="G1236" t="s">
        <v>2960</v>
      </c>
      <c r="H1236" t="s">
        <v>126</v>
      </c>
      <c r="I1236" t="s">
        <v>107</v>
      </c>
      <c r="J1236" t="s">
        <v>131</v>
      </c>
      <c r="K1236" t="s">
        <v>131</v>
      </c>
      <c r="L1236" s="20">
        <v>43178</v>
      </c>
      <c r="M1236" s="20">
        <v>43178</v>
      </c>
      <c r="N1236" t="s">
        <v>2965</v>
      </c>
      <c r="O1236">
        <v>3.875</v>
      </c>
      <c r="P1236">
        <v>1</v>
      </c>
      <c r="Q1236" s="20">
        <v>41352</v>
      </c>
      <c r="R1236" t="s">
        <v>126</v>
      </c>
      <c r="S1236" s="20">
        <v>41876</v>
      </c>
      <c r="T1236">
        <v>1</v>
      </c>
      <c r="U1236" s="20">
        <v>43178</v>
      </c>
      <c r="V1236" t="s">
        <v>126</v>
      </c>
      <c r="W1236">
        <v>0</v>
      </c>
      <c r="X1236">
        <v>0</v>
      </c>
      <c r="Y1236">
        <v>0</v>
      </c>
      <c r="Z1236" t="str">
        <f>Tableau_Lancer_la_requête_à_partir_de_dbfin01[[#This Row],[CATEG_ISSUER]]</f>
        <v>Corporate</v>
      </c>
      <c r="AC1236">
        <v>1235</v>
      </c>
    </row>
    <row r="1237" spans="1:29" x14ac:dyDescent="0.25">
      <c r="A1237">
        <f t="shared" si="19"/>
        <v>1236</v>
      </c>
      <c r="B1237" t="s">
        <v>2966</v>
      </c>
      <c r="C1237" t="s">
        <v>538</v>
      </c>
      <c r="D1237" t="s">
        <v>129</v>
      </c>
      <c r="E1237">
        <v>9</v>
      </c>
      <c r="F1237" t="s">
        <v>126</v>
      </c>
      <c r="G1237" t="s">
        <v>2960</v>
      </c>
      <c r="H1237" t="s">
        <v>126</v>
      </c>
      <c r="I1237" t="s">
        <v>107</v>
      </c>
      <c r="J1237" t="s">
        <v>131</v>
      </c>
      <c r="K1237" t="s">
        <v>131</v>
      </c>
      <c r="L1237" s="20">
        <v>43874</v>
      </c>
      <c r="M1237" s="20">
        <v>43874</v>
      </c>
      <c r="N1237" t="s">
        <v>2967</v>
      </c>
      <c r="O1237">
        <v>3.5</v>
      </c>
      <c r="P1237">
        <v>1</v>
      </c>
      <c r="Q1237" s="20">
        <v>41318</v>
      </c>
      <c r="R1237" t="s">
        <v>126</v>
      </c>
      <c r="S1237" s="20">
        <v>41876</v>
      </c>
      <c r="T1237">
        <v>1</v>
      </c>
      <c r="U1237" s="20">
        <v>43874</v>
      </c>
      <c r="V1237" t="s">
        <v>126</v>
      </c>
      <c r="W1237">
        <v>0</v>
      </c>
      <c r="X1237">
        <v>0</v>
      </c>
      <c r="Y1237">
        <v>0</v>
      </c>
      <c r="Z1237" t="str">
        <f>Tableau_Lancer_la_requête_à_partir_de_dbfin01[[#This Row],[CATEG_ISSUER]]</f>
        <v>Corporate</v>
      </c>
      <c r="AC1237">
        <v>1236</v>
      </c>
    </row>
    <row r="1238" spans="1:29" x14ac:dyDescent="0.25">
      <c r="A1238">
        <f t="shared" si="19"/>
        <v>1237</v>
      </c>
      <c r="B1238" t="s">
        <v>2968</v>
      </c>
      <c r="C1238" t="s">
        <v>538</v>
      </c>
      <c r="D1238" t="s">
        <v>129</v>
      </c>
      <c r="E1238">
        <v>9</v>
      </c>
      <c r="F1238" t="s">
        <v>126</v>
      </c>
      <c r="G1238" t="s">
        <v>2960</v>
      </c>
      <c r="H1238" t="s">
        <v>126</v>
      </c>
      <c r="I1238" t="s">
        <v>107</v>
      </c>
      <c r="J1238" t="s">
        <v>131</v>
      </c>
      <c r="K1238" t="s">
        <v>131</v>
      </c>
      <c r="L1238" s="20">
        <v>42916</v>
      </c>
      <c r="M1238" s="20">
        <v>42916</v>
      </c>
      <c r="N1238" t="s">
        <v>2969</v>
      </c>
      <c r="O1238">
        <v>2.375</v>
      </c>
      <c r="P1238">
        <v>1</v>
      </c>
      <c r="Q1238" s="20">
        <v>41455</v>
      </c>
      <c r="R1238" t="s">
        <v>126</v>
      </c>
      <c r="S1238" s="20">
        <v>41876</v>
      </c>
      <c r="T1238">
        <v>1</v>
      </c>
      <c r="U1238" s="20">
        <v>42916</v>
      </c>
      <c r="V1238" t="s">
        <v>126</v>
      </c>
      <c r="W1238">
        <v>0</v>
      </c>
      <c r="X1238">
        <v>0</v>
      </c>
      <c r="Y1238">
        <v>0</v>
      </c>
      <c r="Z1238" t="str">
        <f>Tableau_Lancer_la_requête_à_partir_de_dbfin01[[#This Row],[CATEG_ISSUER]]</f>
        <v>Corporate</v>
      </c>
      <c r="AC1238">
        <v>1237</v>
      </c>
    </row>
    <row r="1239" spans="1:29" x14ac:dyDescent="0.25">
      <c r="A1239">
        <f t="shared" si="19"/>
        <v>1238</v>
      </c>
      <c r="B1239" t="s">
        <v>2970</v>
      </c>
      <c r="C1239" t="s">
        <v>538</v>
      </c>
      <c r="D1239" t="s">
        <v>129</v>
      </c>
      <c r="E1239">
        <v>9</v>
      </c>
      <c r="F1239" t="s">
        <v>126</v>
      </c>
      <c r="G1239" t="s">
        <v>2960</v>
      </c>
      <c r="H1239" t="s">
        <v>126</v>
      </c>
      <c r="I1239" t="s">
        <v>107</v>
      </c>
      <c r="J1239" t="s">
        <v>131</v>
      </c>
      <c r="K1239" t="s">
        <v>131</v>
      </c>
      <c r="L1239" s="20">
        <v>43579</v>
      </c>
      <c r="M1239" s="20">
        <v>43579</v>
      </c>
      <c r="N1239" t="s">
        <v>2971</v>
      </c>
      <c r="O1239">
        <v>1.5</v>
      </c>
      <c r="P1239">
        <v>1</v>
      </c>
      <c r="Q1239" s="20">
        <v>42118</v>
      </c>
      <c r="R1239" t="s">
        <v>126</v>
      </c>
      <c r="S1239" s="20">
        <v>41876</v>
      </c>
      <c r="T1239">
        <v>1</v>
      </c>
      <c r="U1239" s="20">
        <v>43579</v>
      </c>
      <c r="V1239" t="s">
        <v>126</v>
      </c>
      <c r="W1239">
        <v>0</v>
      </c>
      <c r="X1239">
        <v>0</v>
      </c>
      <c r="Y1239">
        <v>0</v>
      </c>
      <c r="Z1239" t="str">
        <f>Tableau_Lancer_la_requête_à_partir_de_dbfin01[[#This Row],[CATEG_ISSUER]]</f>
        <v>Corporate</v>
      </c>
      <c r="AC1239">
        <v>1238</v>
      </c>
    </row>
    <row r="1240" spans="1:29" x14ac:dyDescent="0.25">
      <c r="A1240">
        <f t="shared" si="19"/>
        <v>1239</v>
      </c>
      <c r="B1240" t="s">
        <v>2972</v>
      </c>
      <c r="C1240" t="s">
        <v>648</v>
      </c>
      <c r="D1240" t="s">
        <v>129</v>
      </c>
      <c r="E1240">
        <v>9</v>
      </c>
      <c r="F1240" t="s">
        <v>126</v>
      </c>
      <c r="G1240" t="s">
        <v>2973</v>
      </c>
      <c r="H1240" t="s">
        <v>126</v>
      </c>
      <c r="I1240" t="s">
        <v>107</v>
      </c>
      <c r="J1240" t="s">
        <v>131</v>
      </c>
      <c r="K1240" t="s">
        <v>131</v>
      </c>
      <c r="L1240" s="20">
        <v>68539</v>
      </c>
      <c r="M1240" s="20">
        <v>43009</v>
      </c>
      <c r="N1240" t="s">
        <v>2974</v>
      </c>
      <c r="O1240">
        <v>5.625</v>
      </c>
      <c r="P1240">
        <v>1</v>
      </c>
      <c r="Q1240" s="20">
        <v>41548</v>
      </c>
      <c r="R1240" t="s">
        <v>126</v>
      </c>
      <c r="S1240" s="20">
        <v>41876</v>
      </c>
      <c r="T1240">
        <v>1</v>
      </c>
      <c r="U1240" s="20">
        <v>43009</v>
      </c>
      <c r="V1240" t="s">
        <v>164</v>
      </c>
      <c r="W1240">
        <v>0</v>
      </c>
      <c r="X1240">
        <v>0</v>
      </c>
      <c r="Y1240">
        <v>0</v>
      </c>
      <c r="Z1240" t="str">
        <f>Tableau_Lancer_la_requête_à_partir_de_dbfin01[[#This Row],[CATEG_ISSUER]]</f>
        <v>Corporate</v>
      </c>
      <c r="AC1240">
        <v>1239</v>
      </c>
    </row>
    <row r="1241" spans="1:29" x14ac:dyDescent="0.25">
      <c r="A1241">
        <f t="shared" si="19"/>
        <v>1240</v>
      </c>
      <c r="B1241" t="s">
        <v>2975</v>
      </c>
      <c r="C1241" t="s">
        <v>648</v>
      </c>
      <c r="D1241" t="s">
        <v>160</v>
      </c>
      <c r="E1241">
        <v>7</v>
      </c>
      <c r="F1241" t="s">
        <v>126</v>
      </c>
      <c r="G1241" t="s">
        <v>2976</v>
      </c>
      <c r="H1241" t="s">
        <v>126</v>
      </c>
      <c r="I1241" t="s">
        <v>107</v>
      </c>
      <c r="J1241" t="s">
        <v>131</v>
      </c>
      <c r="K1241" t="s">
        <v>131</v>
      </c>
      <c r="L1241" s="20">
        <v>43483</v>
      </c>
      <c r="M1241" s="20">
        <v>43483</v>
      </c>
      <c r="N1241" t="s">
        <v>2977</v>
      </c>
      <c r="O1241">
        <v>4.125</v>
      </c>
      <c r="P1241">
        <v>1</v>
      </c>
      <c r="Q1241" s="20">
        <v>41292</v>
      </c>
      <c r="R1241" t="s">
        <v>126</v>
      </c>
      <c r="S1241" s="20">
        <v>41876</v>
      </c>
      <c r="T1241">
        <v>1</v>
      </c>
      <c r="U1241" s="20">
        <v>43483</v>
      </c>
      <c r="V1241" t="s">
        <v>126</v>
      </c>
      <c r="W1241">
        <v>0</v>
      </c>
      <c r="X1241">
        <v>0</v>
      </c>
      <c r="Y1241">
        <v>0</v>
      </c>
      <c r="Z1241" t="str">
        <f>Tableau_Lancer_la_requête_à_partir_de_dbfin01[[#This Row],[CATEG_ISSUER]]</f>
        <v>Finance</v>
      </c>
      <c r="AC1241">
        <v>1240</v>
      </c>
    </row>
    <row r="1242" spans="1:29" x14ac:dyDescent="0.25">
      <c r="A1242">
        <f t="shared" si="19"/>
        <v>1241</v>
      </c>
      <c r="B1242" t="s">
        <v>2978</v>
      </c>
      <c r="C1242" t="s">
        <v>648</v>
      </c>
      <c r="D1242" t="s">
        <v>160</v>
      </c>
      <c r="E1242">
        <v>7</v>
      </c>
      <c r="F1242" t="s">
        <v>126</v>
      </c>
      <c r="G1242" t="s">
        <v>2976</v>
      </c>
      <c r="H1242" t="s">
        <v>126</v>
      </c>
      <c r="I1242" t="s">
        <v>107</v>
      </c>
      <c r="J1242" t="s">
        <v>131</v>
      </c>
      <c r="K1242" t="s">
        <v>131</v>
      </c>
      <c r="L1242" s="20">
        <v>43037</v>
      </c>
      <c r="M1242" s="20">
        <v>43037</v>
      </c>
      <c r="N1242" t="s">
        <v>2979</v>
      </c>
      <c r="O1242">
        <v>1.75</v>
      </c>
      <c r="P1242">
        <v>1</v>
      </c>
      <c r="Q1242" s="20">
        <v>41576</v>
      </c>
      <c r="R1242" t="s">
        <v>126</v>
      </c>
      <c r="S1242" s="20">
        <v>41876</v>
      </c>
      <c r="T1242">
        <v>1</v>
      </c>
      <c r="U1242" s="20">
        <v>43037</v>
      </c>
      <c r="V1242" t="s">
        <v>126</v>
      </c>
      <c r="W1242">
        <v>0</v>
      </c>
      <c r="X1242">
        <v>0</v>
      </c>
      <c r="Y1242">
        <v>0</v>
      </c>
      <c r="Z1242" t="str">
        <f>Tableau_Lancer_la_requête_à_partir_de_dbfin01[[#This Row],[CATEG_ISSUER]]</f>
        <v>Finance</v>
      </c>
      <c r="AC1242">
        <v>1241</v>
      </c>
    </row>
    <row r="1243" spans="1:29" x14ac:dyDescent="0.25">
      <c r="A1243">
        <f t="shared" si="19"/>
        <v>1242</v>
      </c>
      <c r="B1243" t="s">
        <v>2980</v>
      </c>
      <c r="C1243" t="s">
        <v>648</v>
      </c>
      <c r="D1243" t="s">
        <v>160</v>
      </c>
      <c r="E1243">
        <v>7</v>
      </c>
      <c r="F1243" t="s">
        <v>126</v>
      </c>
      <c r="G1243" t="s">
        <v>2976</v>
      </c>
      <c r="H1243" t="s">
        <v>126</v>
      </c>
      <c r="I1243" t="s">
        <v>107</v>
      </c>
      <c r="J1243" t="s">
        <v>131</v>
      </c>
      <c r="K1243" t="s">
        <v>131</v>
      </c>
      <c r="L1243" s="20">
        <v>43424</v>
      </c>
      <c r="M1243" s="20">
        <v>43424</v>
      </c>
      <c r="N1243" t="s">
        <v>2981</v>
      </c>
      <c r="O1243">
        <v>1.625</v>
      </c>
      <c r="P1243">
        <v>1</v>
      </c>
      <c r="Q1243" s="20">
        <v>41963</v>
      </c>
      <c r="R1243" t="s">
        <v>126</v>
      </c>
      <c r="S1243" s="20">
        <v>41876</v>
      </c>
      <c r="T1243">
        <v>1</v>
      </c>
      <c r="U1243" s="20">
        <v>43424</v>
      </c>
      <c r="V1243" t="s">
        <v>126</v>
      </c>
      <c r="W1243">
        <v>0</v>
      </c>
      <c r="X1243">
        <v>0</v>
      </c>
      <c r="Y1243">
        <v>0</v>
      </c>
      <c r="Z1243" t="str">
        <f>Tableau_Lancer_la_requête_à_partir_de_dbfin01[[#This Row],[CATEG_ISSUER]]</f>
        <v>Finance</v>
      </c>
      <c r="AC1243">
        <v>1242</v>
      </c>
    </row>
    <row r="1244" spans="1:29" x14ac:dyDescent="0.25">
      <c r="A1244">
        <f t="shared" si="19"/>
        <v>1243</v>
      </c>
      <c r="B1244" t="s">
        <v>2982</v>
      </c>
      <c r="C1244" t="s">
        <v>1239</v>
      </c>
      <c r="D1244" t="s">
        <v>129</v>
      </c>
      <c r="E1244">
        <v>7</v>
      </c>
      <c r="F1244" t="s">
        <v>126</v>
      </c>
      <c r="G1244" t="s">
        <v>2983</v>
      </c>
      <c r="H1244" t="s">
        <v>126</v>
      </c>
      <c r="I1244" t="s">
        <v>107</v>
      </c>
      <c r="J1244" t="s">
        <v>131</v>
      </c>
      <c r="K1244" t="s">
        <v>131</v>
      </c>
      <c r="L1244" s="20">
        <v>43000</v>
      </c>
      <c r="M1244" s="20">
        <v>43000</v>
      </c>
      <c r="N1244" t="s">
        <v>2984</v>
      </c>
      <c r="O1244">
        <v>4.625</v>
      </c>
      <c r="P1244">
        <v>1</v>
      </c>
      <c r="Q1244" s="20">
        <v>39347</v>
      </c>
      <c r="R1244" t="s">
        <v>126</v>
      </c>
      <c r="S1244" s="20">
        <v>41876</v>
      </c>
      <c r="T1244">
        <v>1</v>
      </c>
      <c r="U1244" s="20">
        <v>43000</v>
      </c>
      <c r="V1244" t="s">
        <v>126</v>
      </c>
      <c r="W1244">
        <v>0</v>
      </c>
      <c r="X1244">
        <v>0</v>
      </c>
      <c r="Y1244">
        <v>0</v>
      </c>
      <c r="Z1244" t="str">
        <f>Tableau_Lancer_la_requête_à_partir_de_dbfin01[[#This Row],[CATEG_ISSUER]]</f>
        <v>Corporate</v>
      </c>
      <c r="AC1244">
        <v>1243</v>
      </c>
    </row>
    <row r="1245" spans="1:29" x14ac:dyDescent="0.25">
      <c r="A1245">
        <f t="shared" si="19"/>
        <v>1244</v>
      </c>
      <c r="B1245" t="s">
        <v>2985</v>
      </c>
      <c r="C1245" t="s">
        <v>1239</v>
      </c>
      <c r="D1245" t="s">
        <v>129</v>
      </c>
      <c r="E1245">
        <v>7</v>
      </c>
      <c r="F1245" t="s">
        <v>126</v>
      </c>
      <c r="G1245" t="s">
        <v>2983</v>
      </c>
      <c r="H1245" t="s">
        <v>126</v>
      </c>
      <c r="I1245" t="s">
        <v>107</v>
      </c>
      <c r="J1245" t="s">
        <v>131</v>
      </c>
      <c r="K1245" t="s">
        <v>131</v>
      </c>
      <c r="L1245" s="20">
        <v>43557</v>
      </c>
      <c r="M1245" s="20">
        <v>43557</v>
      </c>
      <c r="N1245" t="s">
        <v>2986</v>
      </c>
      <c r="O1245">
        <v>6.625</v>
      </c>
      <c r="P1245">
        <v>1</v>
      </c>
      <c r="Q1245" s="20">
        <v>40270</v>
      </c>
      <c r="R1245" t="s">
        <v>126</v>
      </c>
      <c r="S1245" s="20">
        <v>41876</v>
      </c>
      <c r="T1245">
        <v>1</v>
      </c>
      <c r="U1245" s="20">
        <v>43557</v>
      </c>
      <c r="V1245" t="s">
        <v>126</v>
      </c>
      <c r="W1245">
        <v>0</v>
      </c>
      <c r="X1245">
        <v>0</v>
      </c>
      <c r="Y1245">
        <v>0</v>
      </c>
      <c r="Z1245" t="str">
        <f>Tableau_Lancer_la_requête_à_partir_de_dbfin01[[#This Row],[CATEG_ISSUER]]</f>
        <v>Corporate</v>
      </c>
      <c r="AC1245">
        <v>1244</v>
      </c>
    </row>
    <row r="1246" spans="1:29" x14ac:dyDescent="0.25">
      <c r="A1246">
        <f t="shared" si="19"/>
        <v>1245</v>
      </c>
      <c r="B1246" t="s">
        <v>2987</v>
      </c>
      <c r="C1246" t="s">
        <v>1239</v>
      </c>
      <c r="D1246" t="s">
        <v>129</v>
      </c>
      <c r="E1246">
        <v>10</v>
      </c>
      <c r="F1246" t="s">
        <v>126</v>
      </c>
      <c r="G1246" t="s">
        <v>2988</v>
      </c>
      <c r="H1246" t="s">
        <v>126</v>
      </c>
      <c r="I1246" t="s">
        <v>107</v>
      </c>
      <c r="J1246" t="s">
        <v>131</v>
      </c>
      <c r="K1246" t="s">
        <v>131</v>
      </c>
      <c r="L1246" s="20">
        <v>62358</v>
      </c>
      <c r="M1246" s="20">
        <v>43000</v>
      </c>
      <c r="N1246" t="s">
        <v>2989</v>
      </c>
      <c r="O1246">
        <v>8.25</v>
      </c>
      <c r="P1246">
        <v>2</v>
      </c>
      <c r="Q1246" s="20">
        <v>40624</v>
      </c>
      <c r="R1246" t="s">
        <v>126</v>
      </c>
      <c r="S1246" s="20">
        <v>41876</v>
      </c>
      <c r="T1246">
        <v>1</v>
      </c>
      <c r="U1246" s="20">
        <v>43000</v>
      </c>
      <c r="V1246" t="s">
        <v>164</v>
      </c>
      <c r="W1246">
        <v>0</v>
      </c>
      <c r="X1246">
        <v>0</v>
      </c>
      <c r="Y1246">
        <v>0</v>
      </c>
      <c r="Z1246" t="str">
        <f>Tableau_Lancer_la_requête_à_partir_de_dbfin01[[#This Row],[CATEG_ISSUER]]</f>
        <v>Corporate</v>
      </c>
      <c r="AC1246">
        <v>1245</v>
      </c>
    </row>
    <row r="1247" spans="1:29" x14ac:dyDescent="0.25">
      <c r="A1247">
        <f t="shared" si="19"/>
        <v>1246</v>
      </c>
      <c r="B1247" t="s">
        <v>2990</v>
      </c>
      <c r="C1247" t="s">
        <v>1239</v>
      </c>
      <c r="D1247" t="s">
        <v>129</v>
      </c>
      <c r="E1247">
        <v>5</v>
      </c>
      <c r="F1247" t="s">
        <v>126</v>
      </c>
      <c r="G1247" t="s">
        <v>2991</v>
      </c>
      <c r="H1247" t="s">
        <v>126</v>
      </c>
      <c r="I1247" t="s">
        <v>107</v>
      </c>
      <c r="J1247" t="s">
        <v>131</v>
      </c>
      <c r="K1247" t="s">
        <v>131</v>
      </c>
      <c r="L1247" s="20">
        <v>43150</v>
      </c>
      <c r="M1247" s="20">
        <v>43150</v>
      </c>
      <c r="N1247" t="s">
        <v>2992</v>
      </c>
      <c r="O1247">
        <v>1.7</v>
      </c>
      <c r="P1247">
        <v>1</v>
      </c>
      <c r="Q1247" s="20">
        <v>42419</v>
      </c>
      <c r="R1247" t="s">
        <v>126</v>
      </c>
      <c r="S1247" s="20">
        <v>41876</v>
      </c>
      <c r="T1247">
        <v>1</v>
      </c>
      <c r="U1247" s="20">
        <v>43150</v>
      </c>
      <c r="V1247" t="s">
        <v>126</v>
      </c>
      <c r="W1247">
        <v>0</v>
      </c>
      <c r="X1247">
        <v>0</v>
      </c>
      <c r="Y1247">
        <v>0</v>
      </c>
      <c r="Z1247" t="str">
        <f>Tableau_Lancer_la_requête_à_partir_de_dbfin01[[#This Row],[CATEG_ISSUER]]</f>
        <v>Corporate</v>
      </c>
      <c r="AC1247">
        <v>1246</v>
      </c>
    </row>
    <row r="1248" spans="1:29" x14ac:dyDescent="0.25">
      <c r="A1248">
        <f t="shared" si="19"/>
        <v>1247</v>
      </c>
      <c r="B1248" t="s">
        <v>2993</v>
      </c>
      <c r="C1248" t="s">
        <v>110</v>
      </c>
      <c r="D1248" t="s">
        <v>129</v>
      </c>
      <c r="E1248">
        <v>7</v>
      </c>
      <c r="F1248" t="s">
        <v>126</v>
      </c>
      <c r="G1248" t="s">
        <v>2994</v>
      </c>
      <c r="H1248" t="s">
        <v>126</v>
      </c>
      <c r="I1248" t="s">
        <v>107</v>
      </c>
      <c r="J1248" t="s">
        <v>131</v>
      </c>
      <c r="K1248" t="s">
        <v>131</v>
      </c>
      <c r="L1248" s="20">
        <v>42958</v>
      </c>
      <c r="M1248" s="20">
        <v>42958</v>
      </c>
      <c r="N1248" t="s">
        <v>2995</v>
      </c>
      <c r="O1248">
        <v>4</v>
      </c>
      <c r="P1248">
        <v>1</v>
      </c>
      <c r="Q1248" s="20">
        <v>38940</v>
      </c>
      <c r="R1248" t="s">
        <v>126</v>
      </c>
      <c r="S1248" s="20">
        <v>41876</v>
      </c>
      <c r="T1248">
        <v>1</v>
      </c>
      <c r="U1248" s="20">
        <v>42958</v>
      </c>
      <c r="V1248" t="s">
        <v>126</v>
      </c>
      <c r="W1248">
        <v>0</v>
      </c>
      <c r="X1248">
        <v>0</v>
      </c>
      <c r="Y1248">
        <v>0</v>
      </c>
      <c r="Z1248" t="str">
        <f>Tableau_Lancer_la_requête_à_partir_de_dbfin01[[#This Row],[CATEG_ISSUER]]</f>
        <v>Corporate</v>
      </c>
      <c r="AC1248">
        <v>1247</v>
      </c>
    </row>
    <row r="1249" spans="1:29" x14ac:dyDescent="0.25">
      <c r="A1249">
        <f t="shared" si="19"/>
        <v>1248</v>
      </c>
      <c r="B1249" t="s">
        <v>2996</v>
      </c>
      <c r="C1249" t="s">
        <v>110</v>
      </c>
      <c r="D1249" t="s">
        <v>129</v>
      </c>
      <c r="E1249">
        <v>7</v>
      </c>
      <c r="F1249" t="s">
        <v>126</v>
      </c>
      <c r="G1249" t="s">
        <v>2994</v>
      </c>
      <c r="H1249" t="s">
        <v>126</v>
      </c>
      <c r="I1249" t="s">
        <v>107</v>
      </c>
      <c r="J1249" t="s">
        <v>131</v>
      </c>
      <c r="K1249" t="s">
        <v>131</v>
      </c>
      <c r="L1249" s="20">
        <v>42571</v>
      </c>
      <c r="M1249" s="20">
        <v>42571</v>
      </c>
      <c r="N1249" t="s">
        <v>2997</v>
      </c>
      <c r="O1249">
        <v>2.875</v>
      </c>
      <c r="P1249">
        <v>1</v>
      </c>
      <c r="Q1249" s="20">
        <v>40744</v>
      </c>
      <c r="R1249" t="s">
        <v>126</v>
      </c>
      <c r="S1249" s="20">
        <v>41876</v>
      </c>
      <c r="T1249">
        <v>1</v>
      </c>
      <c r="U1249" s="20">
        <v>42571</v>
      </c>
      <c r="V1249" t="s">
        <v>126</v>
      </c>
      <c r="W1249">
        <v>0</v>
      </c>
      <c r="X1249">
        <v>0</v>
      </c>
      <c r="Y1249">
        <v>0</v>
      </c>
      <c r="Z1249" t="str">
        <f>Tableau_Lancer_la_requête_à_partir_de_dbfin01[[#This Row],[CATEG_ISSUER]]</f>
        <v>Corporate</v>
      </c>
      <c r="AC1249">
        <v>1248</v>
      </c>
    </row>
    <row r="1250" spans="1:29" x14ac:dyDescent="0.25">
      <c r="A1250">
        <f t="shared" si="19"/>
        <v>1249</v>
      </c>
      <c r="B1250" t="s">
        <v>2998</v>
      </c>
      <c r="C1250" t="s">
        <v>110</v>
      </c>
      <c r="D1250" t="s">
        <v>129</v>
      </c>
      <c r="E1250">
        <v>7</v>
      </c>
      <c r="F1250" t="s">
        <v>126</v>
      </c>
      <c r="G1250" t="s">
        <v>2994</v>
      </c>
      <c r="H1250" t="s">
        <v>126</v>
      </c>
      <c r="I1250" t="s">
        <v>107</v>
      </c>
      <c r="J1250" t="s">
        <v>131</v>
      </c>
      <c r="K1250" t="s">
        <v>131</v>
      </c>
      <c r="L1250" s="20">
        <v>43293</v>
      </c>
      <c r="M1250" s="20">
        <v>43293</v>
      </c>
      <c r="N1250" t="s">
        <v>2999</v>
      </c>
      <c r="O1250">
        <v>3.75</v>
      </c>
      <c r="P1250">
        <v>1</v>
      </c>
      <c r="Q1250" s="20">
        <v>41102</v>
      </c>
      <c r="R1250" t="s">
        <v>126</v>
      </c>
      <c r="S1250" s="20">
        <v>41876</v>
      </c>
      <c r="T1250">
        <v>1</v>
      </c>
      <c r="U1250" s="20">
        <v>43293</v>
      </c>
      <c r="V1250" t="s">
        <v>126</v>
      </c>
      <c r="W1250">
        <v>0</v>
      </c>
      <c r="X1250">
        <v>0</v>
      </c>
      <c r="Y1250">
        <v>0</v>
      </c>
      <c r="Z1250" t="str">
        <f>Tableau_Lancer_la_requête_à_partir_de_dbfin01[[#This Row],[CATEG_ISSUER]]</f>
        <v>Corporate</v>
      </c>
      <c r="AC1250">
        <v>1249</v>
      </c>
    </row>
    <row r="1251" spans="1:29" x14ac:dyDescent="0.25">
      <c r="A1251">
        <f t="shared" si="19"/>
        <v>1250</v>
      </c>
      <c r="B1251" t="s">
        <v>3000</v>
      </c>
      <c r="C1251" t="s">
        <v>110</v>
      </c>
      <c r="D1251" t="s">
        <v>129</v>
      </c>
      <c r="E1251">
        <v>7</v>
      </c>
      <c r="F1251" t="s">
        <v>126</v>
      </c>
      <c r="G1251" t="s">
        <v>2994</v>
      </c>
      <c r="H1251" t="s">
        <v>126</v>
      </c>
      <c r="I1251" t="s">
        <v>107</v>
      </c>
      <c r="J1251" t="s">
        <v>131</v>
      </c>
      <c r="K1251" t="s">
        <v>131</v>
      </c>
      <c r="L1251" s="20">
        <v>43487</v>
      </c>
      <c r="M1251" s="20">
        <v>43487</v>
      </c>
      <c r="N1251" t="s">
        <v>3001</v>
      </c>
      <c r="O1251">
        <v>3.5</v>
      </c>
      <c r="P1251">
        <v>1</v>
      </c>
      <c r="Q1251" s="20">
        <v>40930</v>
      </c>
      <c r="R1251" t="s">
        <v>126</v>
      </c>
      <c r="S1251" s="20">
        <v>41876</v>
      </c>
      <c r="T1251">
        <v>1</v>
      </c>
      <c r="U1251" s="20">
        <v>43487</v>
      </c>
      <c r="V1251" t="s">
        <v>126</v>
      </c>
      <c r="W1251">
        <v>0</v>
      </c>
      <c r="X1251">
        <v>0</v>
      </c>
      <c r="Y1251">
        <v>0</v>
      </c>
      <c r="Z1251" t="str">
        <f>Tableau_Lancer_la_requête_à_partir_de_dbfin01[[#This Row],[CATEG_ISSUER]]</f>
        <v>Corporate</v>
      </c>
      <c r="AC1251">
        <v>1250</v>
      </c>
    </row>
    <row r="1252" spans="1:29" x14ac:dyDescent="0.25">
      <c r="A1252">
        <f t="shared" si="19"/>
        <v>1251</v>
      </c>
      <c r="B1252" t="s">
        <v>3002</v>
      </c>
      <c r="C1252" t="s">
        <v>648</v>
      </c>
      <c r="D1252" t="s">
        <v>129</v>
      </c>
      <c r="E1252">
        <v>8</v>
      </c>
      <c r="F1252" t="s">
        <v>126</v>
      </c>
      <c r="G1252" t="s">
        <v>3003</v>
      </c>
      <c r="H1252" t="s">
        <v>126</v>
      </c>
      <c r="I1252" t="s">
        <v>107</v>
      </c>
      <c r="J1252" t="s">
        <v>131</v>
      </c>
      <c r="K1252" t="s">
        <v>131</v>
      </c>
      <c r="L1252" s="20">
        <v>42440</v>
      </c>
      <c r="M1252" s="20">
        <v>42440</v>
      </c>
      <c r="N1252" t="s">
        <v>3004</v>
      </c>
      <c r="O1252">
        <v>5.25</v>
      </c>
      <c r="P1252">
        <v>1</v>
      </c>
      <c r="Q1252" s="20">
        <v>39883</v>
      </c>
      <c r="R1252" t="s">
        <v>126</v>
      </c>
      <c r="S1252" s="20">
        <v>41876</v>
      </c>
      <c r="T1252">
        <v>1</v>
      </c>
      <c r="U1252" s="20">
        <v>42440</v>
      </c>
      <c r="V1252" t="s">
        <v>126</v>
      </c>
      <c r="W1252">
        <v>0</v>
      </c>
      <c r="X1252">
        <v>0</v>
      </c>
      <c r="Y1252">
        <v>0</v>
      </c>
      <c r="Z1252" t="str">
        <f>Tableau_Lancer_la_requête_à_partir_de_dbfin01[[#This Row],[CATEG_ISSUER]]</f>
        <v>Corporate</v>
      </c>
      <c r="AC1252">
        <v>1251</v>
      </c>
    </row>
    <row r="1253" spans="1:29" x14ac:dyDescent="0.25">
      <c r="A1253">
        <f t="shared" si="19"/>
        <v>1252</v>
      </c>
      <c r="B1253" t="s">
        <v>3005</v>
      </c>
      <c r="C1253" t="s">
        <v>1239</v>
      </c>
      <c r="D1253" t="s">
        <v>160</v>
      </c>
      <c r="E1253">
        <v>5</v>
      </c>
      <c r="F1253" t="s">
        <v>126</v>
      </c>
      <c r="G1253" t="s">
        <v>3006</v>
      </c>
      <c r="H1253" t="s">
        <v>126</v>
      </c>
      <c r="I1253" t="s">
        <v>107</v>
      </c>
      <c r="J1253" t="s">
        <v>131</v>
      </c>
      <c r="K1253" t="s">
        <v>131</v>
      </c>
      <c r="L1253" s="20">
        <v>42775</v>
      </c>
      <c r="M1253" s="20">
        <v>42775</v>
      </c>
      <c r="N1253" t="s">
        <v>3007</v>
      </c>
      <c r="O1253">
        <v>3.375</v>
      </c>
      <c r="P1253">
        <v>1</v>
      </c>
      <c r="Q1253" s="20">
        <v>41314</v>
      </c>
      <c r="R1253" t="s">
        <v>126</v>
      </c>
      <c r="S1253" s="20">
        <v>41876</v>
      </c>
      <c r="T1253">
        <v>1</v>
      </c>
      <c r="U1253" s="20">
        <v>42775</v>
      </c>
      <c r="V1253" t="s">
        <v>126</v>
      </c>
      <c r="W1253">
        <v>0</v>
      </c>
      <c r="X1253">
        <v>0</v>
      </c>
      <c r="Y1253">
        <v>0</v>
      </c>
      <c r="Z1253" t="str">
        <f>Tableau_Lancer_la_requête_à_partir_de_dbfin01[[#This Row],[CATEG_ISSUER]]</f>
        <v>Finance</v>
      </c>
      <c r="AC1253">
        <v>1252</v>
      </c>
    </row>
    <row r="1254" spans="1:29" x14ac:dyDescent="0.25">
      <c r="A1254">
        <f t="shared" si="19"/>
        <v>1253</v>
      </c>
      <c r="B1254" t="s">
        <v>3008</v>
      </c>
      <c r="C1254" t="s">
        <v>1239</v>
      </c>
      <c r="D1254" t="s">
        <v>160</v>
      </c>
      <c r="E1254">
        <v>5</v>
      </c>
      <c r="F1254" t="s">
        <v>126</v>
      </c>
      <c r="G1254" t="s">
        <v>3006</v>
      </c>
      <c r="H1254" t="s">
        <v>126</v>
      </c>
      <c r="I1254" t="s">
        <v>107</v>
      </c>
      <c r="J1254" t="s">
        <v>131</v>
      </c>
      <c r="K1254" t="s">
        <v>131</v>
      </c>
      <c r="L1254" s="20">
        <v>42464</v>
      </c>
      <c r="M1254" s="20">
        <v>42464</v>
      </c>
      <c r="N1254" t="s">
        <v>3009</v>
      </c>
      <c r="O1254">
        <v>2.375</v>
      </c>
      <c r="P1254">
        <v>1</v>
      </c>
      <c r="Q1254" s="20">
        <v>41368</v>
      </c>
      <c r="R1254" t="s">
        <v>126</v>
      </c>
      <c r="S1254" s="20">
        <v>41876</v>
      </c>
      <c r="T1254">
        <v>1</v>
      </c>
      <c r="U1254" s="20">
        <v>42464</v>
      </c>
      <c r="V1254" t="s">
        <v>126</v>
      </c>
      <c r="W1254">
        <v>0</v>
      </c>
      <c r="X1254">
        <v>0</v>
      </c>
      <c r="Y1254">
        <v>0</v>
      </c>
      <c r="Z1254" t="str">
        <f>Tableau_Lancer_la_requête_à_partir_de_dbfin01[[#This Row],[CATEG_ISSUER]]</f>
        <v>Finance</v>
      </c>
      <c r="AC1254">
        <v>1253</v>
      </c>
    </row>
    <row r="1255" spans="1:29" x14ac:dyDescent="0.25">
      <c r="A1255">
        <f t="shared" si="19"/>
        <v>1254</v>
      </c>
      <c r="B1255" t="s">
        <v>3010</v>
      </c>
      <c r="C1255" t="s">
        <v>1239</v>
      </c>
      <c r="D1255" t="s">
        <v>160</v>
      </c>
      <c r="E1255">
        <v>8</v>
      </c>
      <c r="F1255" t="s">
        <v>126</v>
      </c>
      <c r="G1255" t="s">
        <v>3006</v>
      </c>
      <c r="H1255" t="s">
        <v>126</v>
      </c>
      <c r="I1255" t="s">
        <v>107</v>
      </c>
      <c r="J1255" t="s">
        <v>131</v>
      </c>
      <c r="K1255" t="s">
        <v>131</v>
      </c>
      <c r="L1255" s="20">
        <v>44900</v>
      </c>
      <c r="M1255" s="20">
        <v>43074</v>
      </c>
      <c r="N1255" t="s">
        <v>3011</v>
      </c>
      <c r="O1255">
        <v>3</v>
      </c>
      <c r="P1255">
        <v>1</v>
      </c>
      <c r="Q1255" s="20">
        <v>41613</v>
      </c>
      <c r="R1255" t="s">
        <v>126</v>
      </c>
      <c r="S1255" s="20">
        <v>41876</v>
      </c>
      <c r="T1255">
        <v>1</v>
      </c>
      <c r="U1255" s="20">
        <v>43074</v>
      </c>
      <c r="V1255" t="s">
        <v>164</v>
      </c>
      <c r="W1255">
        <v>0</v>
      </c>
      <c r="X1255">
        <v>0</v>
      </c>
      <c r="Y1255">
        <v>0</v>
      </c>
      <c r="Z1255" t="str">
        <f>Tableau_Lancer_la_requête_à_partir_de_dbfin01[[#This Row],[CATEG_ISSUER]]</f>
        <v>Finance</v>
      </c>
      <c r="AC1255">
        <v>1254</v>
      </c>
    </row>
    <row r="1256" spans="1:29" x14ac:dyDescent="0.25">
      <c r="A1256">
        <f t="shared" si="19"/>
        <v>1255</v>
      </c>
      <c r="B1256" t="s">
        <v>3012</v>
      </c>
      <c r="C1256" t="s">
        <v>1239</v>
      </c>
      <c r="D1256" t="s">
        <v>160</v>
      </c>
      <c r="E1256">
        <v>5</v>
      </c>
      <c r="F1256" t="s">
        <v>126</v>
      </c>
      <c r="G1256" t="s">
        <v>3006</v>
      </c>
      <c r="H1256" t="s">
        <v>126</v>
      </c>
      <c r="I1256" t="s">
        <v>107</v>
      </c>
      <c r="J1256" t="s">
        <v>131</v>
      </c>
      <c r="K1256" t="s">
        <v>131</v>
      </c>
      <c r="L1256" s="20">
        <v>42753</v>
      </c>
      <c r="M1256" s="20">
        <v>42753</v>
      </c>
      <c r="N1256" t="s">
        <v>3013</v>
      </c>
      <c r="O1256">
        <v>1.125</v>
      </c>
      <c r="P1256">
        <v>1</v>
      </c>
      <c r="Q1256" s="20">
        <v>41657</v>
      </c>
      <c r="R1256" t="s">
        <v>126</v>
      </c>
      <c r="S1256" s="20">
        <v>41876</v>
      </c>
      <c r="T1256">
        <v>1</v>
      </c>
      <c r="U1256" s="20">
        <v>42753</v>
      </c>
      <c r="V1256" t="s">
        <v>126</v>
      </c>
      <c r="W1256">
        <v>0</v>
      </c>
      <c r="X1256">
        <v>0</v>
      </c>
      <c r="Y1256">
        <v>0</v>
      </c>
      <c r="Z1256" t="str">
        <f>Tableau_Lancer_la_requête_à_partir_de_dbfin01[[#This Row],[CATEG_ISSUER]]</f>
        <v>Finance</v>
      </c>
      <c r="AC1256">
        <v>1255</v>
      </c>
    </row>
    <row r="1257" spans="1:29" x14ac:dyDescent="0.25">
      <c r="A1257">
        <f t="shared" si="19"/>
        <v>1256</v>
      </c>
      <c r="B1257" t="s">
        <v>3014</v>
      </c>
      <c r="C1257" t="s">
        <v>1239</v>
      </c>
      <c r="D1257" t="s">
        <v>160</v>
      </c>
      <c r="E1257">
        <v>8</v>
      </c>
      <c r="F1257" t="s">
        <v>126</v>
      </c>
      <c r="G1257" t="s">
        <v>3006</v>
      </c>
      <c r="H1257" t="s">
        <v>126</v>
      </c>
      <c r="I1257" t="s">
        <v>107</v>
      </c>
      <c r="J1257" t="s">
        <v>131</v>
      </c>
      <c r="K1257" t="s">
        <v>131</v>
      </c>
      <c r="L1257" s="20">
        <v>45348</v>
      </c>
      <c r="M1257" s="20">
        <v>43522</v>
      </c>
      <c r="N1257" t="s">
        <v>3015</v>
      </c>
      <c r="O1257">
        <v>2.375</v>
      </c>
      <c r="P1257">
        <v>1</v>
      </c>
      <c r="Q1257" s="20">
        <v>42061</v>
      </c>
      <c r="R1257" t="s">
        <v>126</v>
      </c>
      <c r="S1257" s="20">
        <v>41876</v>
      </c>
      <c r="T1257">
        <v>1</v>
      </c>
      <c r="U1257" s="20">
        <v>43522</v>
      </c>
      <c r="V1257" t="s">
        <v>164</v>
      </c>
      <c r="W1257">
        <v>0</v>
      </c>
      <c r="X1257">
        <v>0</v>
      </c>
      <c r="Y1257">
        <v>0</v>
      </c>
      <c r="Z1257" t="str">
        <f>Tableau_Lancer_la_requête_à_partir_de_dbfin01[[#This Row],[CATEG_ISSUER]]</f>
        <v>Finance</v>
      </c>
      <c r="AC1257">
        <v>1256</v>
      </c>
    </row>
    <row r="1258" spans="1:29" x14ac:dyDescent="0.25">
      <c r="A1258">
        <f t="shared" si="19"/>
        <v>1257</v>
      </c>
      <c r="B1258" t="s">
        <v>3016</v>
      </c>
      <c r="C1258" t="s">
        <v>1239</v>
      </c>
      <c r="D1258" t="s">
        <v>160</v>
      </c>
      <c r="E1258">
        <v>5</v>
      </c>
      <c r="F1258" t="s">
        <v>126</v>
      </c>
      <c r="G1258" t="s">
        <v>3006</v>
      </c>
      <c r="H1258" t="s">
        <v>126</v>
      </c>
      <c r="I1258" t="s">
        <v>107</v>
      </c>
      <c r="J1258" t="s">
        <v>131</v>
      </c>
      <c r="K1258" t="s">
        <v>131</v>
      </c>
      <c r="L1258" s="20">
        <v>43542</v>
      </c>
      <c r="M1258" s="20">
        <v>43542</v>
      </c>
      <c r="N1258" t="s">
        <v>3017</v>
      </c>
      <c r="O1258">
        <v>1.5</v>
      </c>
      <c r="P1258">
        <v>1</v>
      </c>
      <c r="Q1258" s="20">
        <v>42081</v>
      </c>
      <c r="R1258" t="s">
        <v>126</v>
      </c>
      <c r="S1258" s="20">
        <v>41876</v>
      </c>
      <c r="T1258">
        <v>1</v>
      </c>
      <c r="U1258" s="20">
        <v>43542</v>
      </c>
      <c r="V1258" t="s">
        <v>126</v>
      </c>
      <c r="W1258">
        <v>0</v>
      </c>
      <c r="X1258">
        <v>0</v>
      </c>
      <c r="Y1258">
        <v>0</v>
      </c>
      <c r="Z1258" t="str">
        <f>Tableau_Lancer_la_requête_à_partir_de_dbfin01[[#This Row],[CATEG_ISSUER]]</f>
        <v>Finance</v>
      </c>
      <c r="AC1258">
        <v>1257</v>
      </c>
    </row>
    <row r="1259" spans="1:29" x14ac:dyDescent="0.25">
      <c r="A1259">
        <f t="shared" si="19"/>
        <v>1258</v>
      </c>
      <c r="B1259" t="s">
        <v>3018</v>
      </c>
      <c r="C1259" t="s">
        <v>1239</v>
      </c>
      <c r="D1259" t="s">
        <v>129</v>
      </c>
      <c r="E1259">
        <v>9</v>
      </c>
      <c r="F1259" t="s">
        <v>126</v>
      </c>
      <c r="G1259" t="s">
        <v>3019</v>
      </c>
      <c r="H1259" t="s">
        <v>126</v>
      </c>
      <c r="I1259" t="s">
        <v>107</v>
      </c>
      <c r="J1259" t="s">
        <v>131</v>
      </c>
      <c r="K1259" t="s">
        <v>131</v>
      </c>
      <c r="L1259" s="20">
        <v>43063</v>
      </c>
      <c r="M1259" s="20">
        <v>43063</v>
      </c>
      <c r="N1259" t="s">
        <v>3020</v>
      </c>
      <c r="O1259">
        <v>3.875</v>
      </c>
      <c r="P1259">
        <v>1</v>
      </c>
      <c r="Q1259" s="20">
        <v>40871</v>
      </c>
      <c r="R1259" t="s">
        <v>126</v>
      </c>
      <c r="S1259" s="20">
        <v>41876</v>
      </c>
      <c r="T1259">
        <v>1</v>
      </c>
      <c r="U1259" s="20">
        <v>43063</v>
      </c>
      <c r="V1259" t="s">
        <v>126</v>
      </c>
      <c r="W1259">
        <v>0</v>
      </c>
      <c r="X1259">
        <v>0</v>
      </c>
      <c r="Y1259">
        <v>0</v>
      </c>
      <c r="Z1259" t="str">
        <f>Tableau_Lancer_la_requête_à_partir_de_dbfin01[[#This Row],[CATEG_ISSUER]]</f>
        <v>Corporate</v>
      </c>
      <c r="AC1259">
        <v>1258</v>
      </c>
    </row>
    <row r="1260" spans="1:29" x14ac:dyDescent="0.25">
      <c r="A1260">
        <f t="shared" si="19"/>
        <v>1259</v>
      </c>
      <c r="B1260" t="s">
        <v>3021</v>
      </c>
      <c r="C1260" t="s">
        <v>704</v>
      </c>
      <c r="D1260" t="s">
        <v>160</v>
      </c>
      <c r="E1260">
        <v>8</v>
      </c>
      <c r="F1260" t="s">
        <v>126</v>
      </c>
      <c r="G1260" t="s">
        <v>3022</v>
      </c>
      <c r="H1260" t="s">
        <v>126</v>
      </c>
      <c r="I1260" t="s">
        <v>107</v>
      </c>
      <c r="J1260" t="s">
        <v>131</v>
      </c>
      <c r="K1260" t="s">
        <v>131</v>
      </c>
      <c r="L1260" s="20">
        <v>42660</v>
      </c>
      <c r="M1260" s="20">
        <v>42660</v>
      </c>
      <c r="N1260" t="s">
        <v>3023</v>
      </c>
      <c r="O1260">
        <v>1.5</v>
      </c>
      <c r="P1260">
        <v>1</v>
      </c>
      <c r="Q1260" s="20">
        <v>41929</v>
      </c>
      <c r="R1260" t="s">
        <v>126</v>
      </c>
      <c r="S1260" s="20">
        <v>41876</v>
      </c>
      <c r="T1260">
        <v>1</v>
      </c>
      <c r="U1260" s="20">
        <v>42660</v>
      </c>
      <c r="V1260" t="s">
        <v>126</v>
      </c>
      <c r="W1260">
        <v>0</v>
      </c>
      <c r="X1260">
        <v>0</v>
      </c>
      <c r="Y1260">
        <v>0</v>
      </c>
      <c r="Z1260" t="str">
        <f>Tableau_Lancer_la_requête_à_partir_de_dbfin01[[#This Row],[CATEG_ISSUER]]</f>
        <v>Finance</v>
      </c>
      <c r="AC1260">
        <v>1259</v>
      </c>
    </row>
    <row r="1261" spans="1:29" x14ac:dyDescent="0.25">
      <c r="A1261">
        <f t="shared" si="19"/>
        <v>1260</v>
      </c>
      <c r="B1261" t="s">
        <v>3024</v>
      </c>
      <c r="C1261" t="s">
        <v>122</v>
      </c>
      <c r="D1261" t="s">
        <v>129</v>
      </c>
      <c r="E1261">
        <v>9</v>
      </c>
      <c r="F1261" t="s">
        <v>126</v>
      </c>
      <c r="G1261" t="s">
        <v>3025</v>
      </c>
      <c r="H1261" t="s">
        <v>126</v>
      </c>
      <c r="I1261" t="s">
        <v>107</v>
      </c>
      <c r="J1261" t="s">
        <v>131</v>
      </c>
      <c r="K1261" t="s">
        <v>131</v>
      </c>
      <c r="L1261" s="20">
        <v>43188</v>
      </c>
      <c r="M1261" s="20">
        <v>43188</v>
      </c>
      <c r="N1261" t="s">
        <v>3026</v>
      </c>
      <c r="O1261">
        <v>4.125</v>
      </c>
      <c r="P1261">
        <v>1</v>
      </c>
      <c r="Q1261" s="20">
        <v>40997</v>
      </c>
      <c r="R1261" t="s">
        <v>126</v>
      </c>
      <c r="S1261" s="20">
        <v>41876</v>
      </c>
      <c r="T1261">
        <v>1</v>
      </c>
      <c r="U1261" s="20">
        <v>43188</v>
      </c>
      <c r="V1261" t="s">
        <v>126</v>
      </c>
      <c r="W1261">
        <v>0</v>
      </c>
      <c r="X1261">
        <v>0</v>
      </c>
      <c r="Y1261">
        <v>0</v>
      </c>
      <c r="Z1261" t="str">
        <f>Tableau_Lancer_la_requête_à_partir_de_dbfin01[[#This Row],[CATEG_ISSUER]]</f>
        <v>Corporate</v>
      </c>
      <c r="AC1261">
        <v>1260</v>
      </c>
    </row>
    <row r="1262" spans="1:29" x14ac:dyDescent="0.25">
      <c r="A1262">
        <f t="shared" si="19"/>
        <v>1261</v>
      </c>
      <c r="B1262" t="s">
        <v>3027</v>
      </c>
      <c r="C1262" t="s">
        <v>704</v>
      </c>
      <c r="D1262" t="s">
        <v>129</v>
      </c>
      <c r="E1262">
        <v>10</v>
      </c>
      <c r="F1262" t="s">
        <v>126</v>
      </c>
      <c r="G1262" t="s">
        <v>3028</v>
      </c>
      <c r="H1262" t="s">
        <v>126</v>
      </c>
      <c r="I1262" t="s">
        <v>107</v>
      </c>
      <c r="J1262" t="s">
        <v>131</v>
      </c>
      <c r="K1262" t="s">
        <v>131</v>
      </c>
      <c r="L1262" s="20">
        <v>43154</v>
      </c>
      <c r="M1262" s="20">
        <v>43154</v>
      </c>
      <c r="N1262" t="s">
        <v>3029</v>
      </c>
      <c r="O1262">
        <v>4.375</v>
      </c>
      <c r="P1262">
        <v>1</v>
      </c>
      <c r="Q1262" s="20">
        <v>40962</v>
      </c>
      <c r="R1262" t="s">
        <v>126</v>
      </c>
      <c r="S1262" s="20">
        <v>41876</v>
      </c>
      <c r="T1262">
        <v>1</v>
      </c>
      <c r="U1262" s="20">
        <v>43154</v>
      </c>
      <c r="V1262" t="s">
        <v>126</v>
      </c>
      <c r="W1262">
        <v>0</v>
      </c>
      <c r="X1262">
        <v>0</v>
      </c>
      <c r="Y1262">
        <v>0</v>
      </c>
      <c r="Z1262" t="str">
        <f>Tableau_Lancer_la_requête_à_partir_de_dbfin01[[#This Row],[CATEG_ISSUER]]</f>
        <v>Corporate</v>
      </c>
      <c r="AC1262">
        <v>1261</v>
      </c>
    </row>
    <row r="1263" spans="1:29" x14ac:dyDescent="0.25">
      <c r="A1263">
        <f t="shared" si="19"/>
        <v>1262</v>
      </c>
      <c r="B1263" t="s">
        <v>3030</v>
      </c>
      <c r="C1263" t="s">
        <v>244</v>
      </c>
      <c r="D1263" t="s">
        <v>129</v>
      </c>
      <c r="E1263">
        <v>9</v>
      </c>
      <c r="F1263" t="s">
        <v>126</v>
      </c>
      <c r="G1263" t="s">
        <v>752</v>
      </c>
      <c r="H1263" t="s">
        <v>126</v>
      </c>
      <c r="I1263" t="s">
        <v>107</v>
      </c>
      <c r="J1263" t="s">
        <v>131</v>
      </c>
      <c r="K1263" t="s">
        <v>131</v>
      </c>
      <c r="L1263" s="20">
        <v>42461</v>
      </c>
      <c r="M1263" s="20">
        <v>42461</v>
      </c>
      <c r="N1263" t="s">
        <v>3031</v>
      </c>
      <c r="O1263">
        <v>5.4960000000000004</v>
      </c>
      <c r="P1263">
        <v>1</v>
      </c>
      <c r="Q1263" s="20">
        <v>40269</v>
      </c>
      <c r="R1263" t="s">
        <v>126</v>
      </c>
      <c r="S1263" s="20">
        <v>41876</v>
      </c>
      <c r="T1263">
        <v>1</v>
      </c>
      <c r="U1263" s="20">
        <v>42461</v>
      </c>
      <c r="V1263" t="s">
        <v>126</v>
      </c>
      <c r="W1263">
        <v>0</v>
      </c>
      <c r="X1263">
        <v>0</v>
      </c>
      <c r="Y1263">
        <v>0</v>
      </c>
      <c r="Z1263" t="str">
        <f>Tableau_Lancer_la_requête_à_partir_de_dbfin01[[#This Row],[CATEG_ISSUER]]</f>
        <v>Corporate</v>
      </c>
      <c r="AC1263">
        <v>1262</v>
      </c>
    </row>
    <row r="1264" spans="1:29" x14ac:dyDescent="0.25">
      <c r="A1264">
        <f t="shared" si="19"/>
        <v>1263</v>
      </c>
      <c r="B1264" t="s">
        <v>3032</v>
      </c>
      <c r="C1264" t="s">
        <v>244</v>
      </c>
      <c r="D1264" t="s">
        <v>129</v>
      </c>
      <c r="E1264">
        <v>9</v>
      </c>
      <c r="F1264" t="s">
        <v>126</v>
      </c>
      <c r="G1264" t="s">
        <v>752</v>
      </c>
      <c r="H1264" t="s">
        <v>126</v>
      </c>
      <c r="I1264" t="s">
        <v>107</v>
      </c>
      <c r="J1264" t="s">
        <v>131</v>
      </c>
      <c r="K1264" t="s">
        <v>131</v>
      </c>
      <c r="L1264" s="20">
        <v>43780</v>
      </c>
      <c r="M1264" s="20">
        <v>43780</v>
      </c>
      <c r="N1264" t="s">
        <v>3033</v>
      </c>
      <c r="O1264">
        <v>4.6929999999999996</v>
      </c>
      <c r="P1264">
        <v>1</v>
      </c>
      <c r="Q1264" s="20">
        <v>40493</v>
      </c>
      <c r="R1264" t="s">
        <v>126</v>
      </c>
      <c r="S1264" s="20">
        <v>41876</v>
      </c>
      <c r="T1264">
        <v>1</v>
      </c>
      <c r="U1264" s="20">
        <v>43780</v>
      </c>
      <c r="V1264" t="s">
        <v>126</v>
      </c>
      <c r="W1264">
        <v>0</v>
      </c>
      <c r="X1264">
        <v>0</v>
      </c>
      <c r="Y1264">
        <v>0</v>
      </c>
      <c r="Z1264" t="str">
        <f>Tableau_Lancer_la_requête_à_partir_de_dbfin01[[#This Row],[CATEG_ISSUER]]</f>
        <v>Corporate</v>
      </c>
      <c r="AC1264">
        <v>1263</v>
      </c>
    </row>
    <row r="1265" spans="1:29" x14ac:dyDescent="0.25">
      <c r="A1265">
        <f t="shared" si="19"/>
        <v>1264</v>
      </c>
      <c r="B1265" t="s">
        <v>3034</v>
      </c>
      <c r="C1265" t="s">
        <v>244</v>
      </c>
      <c r="D1265" t="s">
        <v>129</v>
      </c>
      <c r="E1265">
        <v>9</v>
      </c>
      <c r="F1265" t="s">
        <v>126</v>
      </c>
      <c r="G1265" t="s">
        <v>752</v>
      </c>
      <c r="H1265" t="s">
        <v>126</v>
      </c>
      <c r="I1265" t="s">
        <v>107</v>
      </c>
      <c r="J1265" t="s">
        <v>131</v>
      </c>
      <c r="K1265" t="s">
        <v>131</v>
      </c>
      <c r="L1265" s="20">
        <v>42996</v>
      </c>
      <c r="M1265" s="20">
        <v>42996</v>
      </c>
      <c r="N1265" t="s">
        <v>3035</v>
      </c>
      <c r="O1265">
        <v>3.661</v>
      </c>
      <c r="P1265">
        <v>1</v>
      </c>
      <c r="Q1265" s="20">
        <v>40804</v>
      </c>
      <c r="R1265" t="s">
        <v>126</v>
      </c>
      <c r="S1265" s="20">
        <v>41876</v>
      </c>
      <c r="T1265">
        <v>1</v>
      </c>
      <c r="U1265" s="20">
        <v>42996</v>
      </c>
      <c r="V1265" t="s">
        <v>126</v>
      </c>
      <c r="W1265">
        <v>0</v>
      </c>
      <c r="X1265">
        <v>0</v>
      </c>
      <c r="Y1265">
        <v>0</v>
      </c>
      <c r="Z1265" t="str">
        <f>Tableau_Lancer_la_requête_à_partir_de_dbfin01[[#This Row],[CATEG_ISSUER]]</f>
        <v>Corporate</v>
      </c>
      <c r="AC1265">
        <v>1264</v>
      </c>
    </row>
    <row r="1266" spans="1:29" x14ac:dyDescent="0.25">
      <c r="A1266">
        <f t="shared" si="19"/>
        <v>1265</v>
      </c>
      <c r="B1266" t="s">
        <v>3036</v>
      </c>
      <c r="C1266" t="s">
        <v>244</v>
      </c>
      <c r="D1266" t="s">
        <v>129</v>
      </c>
      <c r="E1266">
        <v>9</v>
      </c>
      <c r="F1266" t="s">
        <v>126</v>
      </c>
      <c r="G1266" t="s">
        <v>752</v>
      </c>
      <c r="H1266" t="s">
        <v>126</v>
      </c>
      <c r="I1266" t="s">
        <v>107</v>
      </c>
      <c r="J1266" t="s">
        <v>131</v>
      </c>
      <c r="K1266" t="s">
        <v>131</v>
      </c>
      <c r="L1266" s="20">
        <v>43152</v>
      </c>
      <c r="M1266" s="20">
        <v>43152</v>
      </c>
      <c r="N1266" t="s">
        <v>3037</v>
      </c>
      <c r="O1266">
        <v>4.7969999999999997</v>
      </c>
      <c r="P1266">
        <v>1</v>
      </c>
      <c r="Q1266" s="20">
        <v>41326</v>
      </c>
      <c r="R1266" t="s">
        <v>126</v>
      </c>
      <c r="S1266" s="20">
        <v>41876</v>
      </c>
      <c r="T1266">
        <v>1</v>
      </c>
      <c r="U1266" s="20">
        <v>43152</v>
      </c>
      <c r="V1266" t="s">
        <v>126</v>
      </c>
      <c r="W1266">
        <v>0</v>
      </c>
      <c r="X1266">
        <v>0</v>
      </c>
      <c r="Y1266">
        <v>0</v>
      </c>
      <c r="Z1266" t="str">
        <f>Tableau_Lancer_la_requête_à_partir_de_dbfin01[[#This Row],[CATEG_ISSUER]]</f>
        <v>Corporate</v>
      </c>
      <c r="AC1266">
        <v>1265</v>
      </c>
    </row>
    <row r="1267" spans="1:29" x14ac:dyDescent="0.25">
      <c r="A1267">
        <f t="shared" si="19"/>
        <v>1266</v>
      </c>
      <c r="B1267" t="s">
        <v>3038</v>
      </c>
      <c r="C1267" t="s">
        <v>244</v>
      </c>
      <c r="D1267" t="s">
        <v>129</v>
      </c>
      <c r="E1267">
        <v>9</v>
      </c>
      <c r="F1267" t="s">
        <v>126</v>
      </c>
      <c r="G1267" t="s">
        <v>752</v>
      </c>
      <c r="H1267" t="s">
        <v>126</v>
      </c>
      <c r="I1267" t="s">
        <v>107</v>
      </c>
      <c r="J1267" t="s">
        <v>131</v>
      </c>
      <c r="K1267" t="s">
        <v>131</v>
      </c>
      <c r="L1267" s="20">
        <v>43850</v>
      </c>
      <c r="M1267" s="20">
        <v>43850</v>
      </c>
      <c r="N1267" t="s">
        <v>3039</v>
      </c>
      <c r="O1267">
        <v>4.71</v>
      </c>
      <c r="P1267">
        <v>1</v>
      </c>
      <c r="Q1267" s="20">
        <v>41294</v>
      </c>
      <c r="R1267" t="s">
        <v>126</v>
      </c>
      <c r="S1267" s="20">
        <v>41876</v>
      </c>
      <c r="T1267">
        <v>1</v>
      </c>
      <c r="U1267" s="20">
        <v>43850</v>
      </c>
      <c r="V1267" t="s">
        <v>126</v>
      </c>
      <c r="W1267">
        <v>0</v>
      </c>
      <c r="X1267">
        <v>0</v>
      </c>
      <c r="Y1267">
        <v>0</v>
      </c>
      <c r="Z1267" t="str">
        <f>Tableau_Lancer_la_requête_à_partir_de_dbfin01[[#This Row],[CATEG_ISSUER]]</f>
        <v>Corporate</v>
      </c>
      <c r="AC1267">
        <v>1266</v>
      </c>
    </row>
    <row r="1268" spans="1:29" x14ac:dyDescent="0.25">
      <c r="A1268">
        <f t="shared" si="19"/>
        <v>1267</v>
      </c>
      <c r="B1268" t="s">
        <v>3040</v>
      </c>
      <c r="C1268" t="s">
        <v>244</v>
      </c>
      <c r="D1268" t="s">
        <v>129</v>
      </c>
      <c r="E1268">
        <v>9</v>
      </c>
      <c r="F1268" t="s">
        <v>126</v>
      </c>
      <c r="G1268" t="s">
        <v>752</v>
      </c>
      <c r="H1268" t="s">
        <v>126</v>
      </c>
      <c r="I1268" t="s">
        <v>107</v>
      </c>
      <c r="J1268" t="s">
        <v>131</v>
      </c>
      <c r="K1268" t="s">
        <v>131</v>
      </c>
      <c r="L1268" s="20">
        <v>43614</v>
      </c>
      <c r="M1268" s="20">
        <v>43614</v>
      </c>
      <c r="N1268" t="s">
        <v>3041</v>
      </c>
      <c r="O1268">
        <v>2.7360000000000002</v>
      </c>
      <c r="P1268">
        <v>1</v>
      </c>
      <c r="Q1268" s="20">
        <v>41788</v>
      </c>
      <c r="R1268" t="s">
        <v>126</v>
      </c>
      <c r="S1268" s="20">
        <v>41876</v>
      </c>
      <c r="T1268">
        <v>1</v>
      </c>
      <c r="U1268" s="20">
        <v>43614</v>
      </c>
      <c r="V1268" t="s">
        <v>126</v>
      </c>
      <c r="W1268">
        <v>0</v>
      </c>
      <c r="X1268">
        <v>0</v>
      </c>
      <c r="Y1268">
        <v>0</v>
      </c>
      <c r="Z1268" t="str">
        <f>Tableau_Lancer_la_requête_à_partir_de_dbfin01[[#This Row],[CATEG_ISSUER]]</f>
        <v>Corporate</v>
      </c>
      <c r="AC1268">
        <v>1267</v>
      </c>
    </row>
    <row r="1269" spans="1:29" x14ac:dyDescent="0.25">
      <c r="A1269">
        <f t="shared" si="19"/>
        <v>1268</v>
      </c>
      <c r="B1269" t="s">
        <v>3042</v>
      </c>
      <c r="C1269" t="s">
        <v>1239</v>
      </c>
      <c r="D1269" t="s">
        <v>129</v>
      </c>
      <c r="E1269">
        <v>6</v>
      </c>
      <c r="F1269" t="s">
        <v>126</v>
      </c>
      <c r="G1269" t="s">
        <v>607</v>
      </c>
      <c r="H1269" t="s">
        <v>126</v>
      </c>
      <c r="I1269" t="s">
        <v>107</v>
      </c>
      <c r="J1269" t="s">
        <v>131</v>
      </c>
      <c r="K1269" t="s">
        <v>131</v>
      </c>
      <c r="L1269" s="20">
        <v>42884</v>
      </c>
      <c r="M1269" s="20">
        <v>42884</v>
      </c>
      <c r="N1269" t="s">
        <v>3043</v>
      </c>
      <c r="O1269">
        <v>4.875</v>
      </c>
      <c r="P1269">
        <v>1</v>
      </c>
      <c r="Q1269" s="20">
        <v>39597</v>
      </c>
      <c r="R1269" t="s">
        <v>126</v>
      </c>
      <c r="S1269" s="20">
        <v>41876</v>
      </c>
      <c r="T1269">
        <v>1</v>
      </c>
      <c r="U1269" s="20">
        <v>42884</v>
      </c>
      <c r="V1269" t="s">
        <v>126</v>
      </c>
      <c r="W1269">
        <v>0</v>
      </c>
      <c r="X1269">
        <v>0</v>
      </c>
      <c r="Y1269">
        <v>0</v>
      </c>
      <c r="Z1269" t="str">
        <f>Tableau_Lancer_la_requête_à_partir_de_dbfin01[[#This Row],[CATEG_ISSUER]]</f>
        <v>Corporate</v>
      </c>
      <c r="AC1269">
        <v>1268</v>
      </c>
    </row>
    <row r="1270" spans="1:29" x14ac:dyDescent="0.25">
      <c r="A1270">
        <f t="shared" si="19"/>
        <v>1269</v>
      </c>
      <c r="B1270" t="s">
        <v>3044</v>
      </c>
      <c r="C1270" t="s">
        <v>1239</v>
      </c>
      <c r="D1270" t="s">
        <v>129</v>
      </c>
      <c r="E1270">
        <v>6</v>
      </c>
      <c r="F1270" t="s">
        <v>126</v>
      </c>
      <c r="G1270" t="s">
        <v>607</v>
      </c>
      <c r="H1270" t="s">
        <v>126</v>
      </c>
      <c r="I1270" t="s">
        <v>107</v>
      </c>
      <c r="J1270" t="s">
        <v>131</v>
      </c>
      <c r="K1270" t="s">
        <v>131</v>
      </c>
      <c r="L1270" s="20">
        <v>43115</v>
      </c>
      <c r="M1270" s="20">
        <v>43115</v>
      </c>
      <c r="N1270" t="s">
        <v>3045</v>
      </c>
      <c r="O1270">
        <v>1.75</v>
      </c>
      <c r="P1270">
        <v>1</v>
      </c>
      <c r="Q1270" s="20">
        <v>41289</v>
      </c>
      <c r="R1270" t="s">
        <v>126</v>
      </c>
      <c r="S1270" s="20">
        <v>41876</v>
      </c>
      <c r="T1270">
        <v>1</v>
      </c>
      <c r="U1270" s="20">
        <v>43115</v>
      </c>
      <c r="V1270" t="s">
        <v>126</v>
      </c>
      <c r="W1270">
        <v>0</v>
      </c>
      <c r="X1270">
        <v>0</v>
      </c>
      <c r="Y1270">
        <v>0</v>
      </c>
      <c r="Z1270" t="str">
        <f>Tableau_Lancer_la_requête_à_partir_de_dbfin01[[#This Row],[CATEG_ISSUER]]</f>
        <v>Corporate</v>
      </c>
      <c r="AC1270">
        <v>1269</v>
      </c>
    </row>
    <row r="1271" spans="1:29" x14ac:dyDescent="0.25">
      <c r="A1271">
        <f t="shared" si="19"/>
        <v>1270</v>
      </c>
      <c r="B1271" t="s">
        <v>3046</v>
      </c>
      <c r="C1271" t="s">
        <v>593</v>
      </c>
      <c r="D1271" t="s">
        <v>129</v>
      </c>
      <c r="E1271">
        <v>9</v>
      </c>
      <c r="F1271" t="s">
        <v>126</v>
      </c>
      <c r="G1271" t="s">
        <v>3047</v>
      </c>
      <c r="H1271" t="s">
        <v>126</v>
      </c>
      <c r="I1271" t="s">
        <v>107</v>
      </c>
      <c r="J1271" t="s">
        <v>131</v>
      </c>
      <c r="K1271" t="s">
        <v>131</v>
      </c>
      <c r="L1271" s="20">
        <v>68539</v>
      </c>
      <c r="M1271" s="20">
        <v>42887</v>
      </c>
      <c r="N1271" t="s">
        <v>3048</v>
      </c>
      <c r="O1271">
        <v>6.6550000000000002</v>
      </c>
      <c r="P1271">
        <v>1</v>
      </c>
      <c r="Q1271" s="20">
        <v>40695</v>
      </c>
      <c r="R1271" t="s">
        <v>126</v>
      </c>
      <c r="S1271" s="20">
        <v>41876</v>
      </c>
      <c r="T1271">
        <v>1</v>
      </c>
      <c r="U1271" s="20">
        <v>42887</v>
      </c>
      <c r="V1271" t="s">
        <v>164</v>
      </c>
      <c r="W1271">
        <v>0</v>
      </c>
      <c r="X1271">
        <v>0</v>
      </c>
      <c r="Y1271">
        <v>0</v>
      </c>
      <c r="Z1271" t="str">
        <f>Tableau_Lancer_la_requête_à_partir_de_dbfin01[[#This Row],[CATEG_ISSUER]]</f>
        <v>Corporate</v>
      </c>
      <c r="AC1271">
        <v>1270</v>
      </c>
    </row>
    <row r="1272" spans="1:29" x14ac:dyDescent="0.25">
      <c r="A1272">
        <f t="shared" si="19"/>
        <v>1271</v>
      </c>
      <c r="B1272" t="s">
        <v>3049</v>
      </c>
      <c r="C1272" t="s">
        <v>593</v>
      </c>
      <c r="D1272" t="s">
        <v>129</v>
      </c>
      <c r="E1272">
        <v>7</v>
      </c>
      <c r="F1272" t="s">
        <v>126</v>
      </c>
      <c r="G1272" t="s">
        <v>3047</v>
      </c>
      <c r="H1272" t="s">
        <v>126</v>
      </c>
      <c r="I1272" t="s">
        <v>107</v>
      </c>
      <c r="J1272" t="s">
        <v>131</v>
      </c>
      <c r="K1272" t="s">
        <v>131</v>
      </c>
      <c r="L1272" s="20">
        <v>43152</v>
      </c>
      <c r="M1272" s="20">
        <v>43152</v>
      </c>
      <c r="N1272" t="s">
        <v>3050</v>
      </c>
      <c r="O1272">
        <v>3.875</v>
      </c>
      <c r="P1272">
        <v>1</v>
      </c>
      <c r="Q1272" s="20">
        <v>40960</v>
      </c>
      <c r="R1272" t="s">
        <v>126</v>
      </c>
      <c r="S1272" s="20">
        <v>41876</v>
      </c>
      <c r="T1272">
        <v>1</v>
      </c>
      <c r="U1272" s="20">
        <v>43152</v>
      </c>
      <c r="V1272" t="s">
        <v>126</v>
      </c>
      <c r="W1272">
        <v>0</v>
      </c>
      <c r="X1272">
        <v>0</v>
      </c>
      <c r="Y1272">
        <v>0</v>
      </c>
      <c r="Z1272" t="str">
        <f>Tableau_Lancer_la_requête_à_partir_de_dbfin01[[#This Row],[CATEG_ISSUER]]</f>
        <v>Corporate</v>
      </c>
      <c r="AC1272">
        <v>1271</v>
      </c>
    </row>
    <row r="1273" spans="1:29" x14ac:dyDescent="0.25">
      <c r="A1273">
        <f t="shared" si="19"/>
        <v>1272</v>
      </c>
      <c r="B1273" t="s">
        <v>3051</v>
      </c>
      <c r="C1273" t="s">
        <v>1239</v>
      </c>
      <c r="D1273" t="s">
        <v>129</v>
      </c>
      <c r="E1273">
        <v>7</v>
      </c>
      <c r="F1273" t="s">
        <v>126</v>
      </c>
      <c r="G1273" t="s">
        <v>3052</v>
      </c>
      <c r="H1273" t="s">
        <v>126</v>
      </c>
      <c r="I1273" t="s">
        <v>107</v>
      </c>
      <c r="J1273" t="s">
        <v>131</v>
      </c>
      <c r="K1273" t="s">
        <v>131</v>
      </c>
      <c r="L1273" s="20">
        <v>43570</v>
      </c>
      <c r="M1273" s="20">
        <v>43570</v>
      </c>
      <c r="N1273" t="s">
        <v>3053</v>
      </c>
      <c r="O1273">
        <v>2.875</v>
      </c>
      <c r="P1273">
        <v>1</v>
      </c>
      <c r="Q1273" s="20">
        <v>41379</v>
      </c>
      <c r="R1273" t="s">
        <v>126</v>
      </c>
      <c r="S1273" s="20">
        <v>41876</v>
      </c>
      <c r="T1273">
        <v>1</v>
      </c>
      <c r="U1273" s="20">
        <v>43570</v>
      </c>
      <c r="V1273" t="s">
        <v>126</v>
      </c>
      <c r="W1273">
        <v>0</v>
      </c>
      <c r="X1273">
        <v>0</v>
      </c>
      <c r="Y1273">
        <v>0</v>
      </c>
      <c r="Z1273" t="str">
        <f>Tableau_Lancer_la_requête_à_partir_de_dbfin01[[#This Row],[CATEG_ISSUER]]</f>
        <v>Corporate</v>
      </c>
      <c r="AC1273">
        <v>1272</v>
      </c>
    </row>
    <row r="1274" spans="1:29" x14ac:dyDescent="0.25">
      <c r="A1274">
        <f t="shared" si="19"/>
        <v>1273</v>
      </c>
      <c r="B1274" t="s">
        <v>3054</v>
      </c>
      <c r="C1274" t="s">
        <v>150</v>
      </c>
      <c r="D1274" t="s">
        <v>129</v>
      </c>
      <c r="E1274">
        <v>9</v>
      </c>
      <c r="F1274" t="s">
        <v>126</v>
      </c>
      <c r="G1274" t="s">
        <v>3055</v>
      </c>
      <c r="H1274" t="s">
        <v>126</v>
      </c>
      <c r="I1274" t="s">
        <v>107</v>
      </c>
      <c r="J1274" t="s">
        <v>131</v>
      </c>
      <c r="K1274" t="s">
        <v>131</v>
      </c>
      <c r="L1274" s="20">
        <v>42762</v>
      </c>
      <c r="M1274" s="20">
        <v>42762</v>
      </c>
      <c r="N1274" t="s">
        <v>3056</v>
      </c>
      <c r="O1274">
        <v>4.25</v>
      </c>
      <c r="P1274">
        <v>1</v>
      </c>
      <c r="Q1274" s="20">
        <v>38744</v>
      </c>
      <c r="R1274" t="s">
        <v>126</v>
      </c>
      <c r="S1274" s="20">
        <v>41876</v>
      </c>
      <c r="T1274">
        <v>1</v>
      </c>
      <c r="U1274" s="20">
        <v>42762</v>
      </c>
      <c r="V1274" t="s">
        <v>126</v>
      </c>
      <c r="W1274">
        <v>0</v>
      </c>
      <c r="X1274">
        <v>0</v>
      </c>
      <c r="Y1274">
        <v>0</v>
      </c>
      <c r="Z1274" t="str">
        <f>Tableau_Lancer_la_requête_à_partir_de_dbfin01[[#This Row],[CATEG_ISSUER]]</f>
        <v>Corporate</v>
      </c>
      <c r="AC1274">
        <v>1273</v>
      </c>
    </row>
    <row r="1275" spans="1:29" x14ac:dyDescent="0.25">
      <c r="A1275">
        <f t="shared" si="19"/>
        <v>1274</v>
      </c>
      <c r="B1275" t="s">
        <v>3057</v>
      </c>
      <c r="C1275" t="s">
        <v>1239</v>
      </c>
      <c r="D1275" t="s">
        <v>129</v>
      </c>
      <c r="E1275">
        <v>6</v>
      </c>
      <c r="F1275" t="s">
        <v>126</v>
      </c>
      <c r="G1275" t="s">
        <v>3058</v>
      </c>
      <c r="H1275" t="s">
        <v>126</v>
      </c>
      <c r="I1275" t="s">
        <v>107</v>
      </c>
      <c r="J1275" t="s">
        <v>131</v>
      </c>
      <c r="K1275" t="s">
        <v>131</v>
      </c>
      <c r="L1275" s="20">
        <v>42815</v>
      </c>
      <c r="M1275" s="20">
        <v>42815</v>
      </c>
      <c r="N1275" t="s">
        <v>3059</v>
      </c>
      <c r="O1275">
        <v>4.75</v>
      </c>
      <c r="P1275">
        <v>1</v>
      </c>
      <c r="Q1275" s="20">
        <v>39528</v>
      </c>
      <c r="R1275" t="s">
        <v>126</v>
      </c>
      <c r="S1275" s="20">
        <v>41876</v>
      </c>
      <c r="T1275">
        <v>1</v>
      </c>
      <c r="U1275" s="20">
        <v>42815</v>
      </c>
      <c r="V1275" t="s">
        <v>126</v>
      </c>
      <c r="W1275">
        <v>0</v>
      </c>
      <c r="X1275">
        <v>0</v>
      </c>
      <c r="Y1275">
        <v>0</v>
      </c>
      <c r="Z1275" t="str">
        <f>Tableau_Lancer_la_requête_à_partir_de_dbfin01[[#This Row],[CATEG_ISSUER]]</f>
        <v>Corporate</v>
      </c>
      <c r="AC1275">
        <v>1274</v>
      </c>
    </row>
    <row r="1276" spans="1:29" x14ac:dyDescent="0.25">
      <c r="A1276">
        <f t="shared" si="19"/>
        <v>1275</v>
      </c>
      <c r="B1276" t="s">
        <v>3060</v>
      </c>
      <c r="C1276" t="s">
        <v>1239</v>
      </c>
      <c r="D1276" t="s">
        <v>129</v>
      </c>
      <c r="E1276">
        <v>7</v>
      </c>
      <c r="F1276" t="s">
        <v>126</v>
      </c>
      <c r="G1276" t="s">
        <v>3061</v>
      </c>
      <c r="H1276" t="s">
        <v>126</v>
      </c>
      <c r="I1276" t="s">
        <v>107</v>
      </c>
      <c r="J1276" t="s">
        <v>131</v>
      </c>
      <c r="K1276" t="s">
        <v>131</v>
      </c>
      <c r="L1276" s="20">
        <v>42801</v>
      </c>
      <c r="M1276" s="20">
        <v>42801</v>
      </c>
      <c r="N1276" t="s">
        <v>3062</v>
      </c>
      <c r="O1276">
        <v>4.75</v>
      </c>
      <c r="P1276">
        <v>1</v>
      </c>
      <c r="Q1276" s="20">
        <v>39514</v>
      </c>
      <c r="R1276" t="s">
        <v>126</v>
      </c>
      <c r="S1276" s="20">
        <v>41876</v>
      </c>
      <c r="T1276">
        <v>1</v>
      </c>
      <c r="U1276" s="20">
        <v>42801</v>
      </c>
      <c r="V1276" t="s">
        <v>126</v>
      </c>
      <c r="W1276">
        <v>0</v>
      </c>
      <c r="X1276">
        <v>0</v>
      </c>
      <c r="Y1276">
        <v>0</v>
      </c>
      <c r="Z1276" t="str">
        <f>Tableau_Lancer_la_requête_à_partir_de_dbfin01[[#This Row],[CATEG_ISSUER]]</f>
        <v>Corporate</v>
      </c>
      <c r="AC1276">
        <v>1275</v>
      </c>
    </row>
    <row r="1277" spans="1:29" x14ac:dyDescent="0.25">
      <c r="A1277">
        <f t="shared" si="19"/>
        <v>1276</v>
      </c>
      <c r="B1277" t="s">
        <v>3063</v>
      </c>
      <c r="C1277" t="s">
        <v>1239</v>
      </c>
      <c r="D1277" t="s">
        <v>129</v>
      </c>
      <c r="E1277">
        <v>7</v>
      </c>
      <c r="F1277" t="s">
        <v>126</v>
      </c>
      <c r="G1277" t="s">
        <v>3061</v>
      </c>
      <c r="H1277" t="s">
        <v>126</v>
      </c>
      <c r="I1277" t="s">
        <v>107</v>
      </c>
      <c r="J1277" t="s">
        <v>131</v>
      </c>
      <c r="K1277" t="s">
        <v>131</v>
      </c>
      <c r="L1277" s="20">
        <v>43879</v>
      </c>
      <c r="M1277" s="20">
        <v>43879</v>
      </c>
      <c r="N1277" t="s">
        <v>3064</v>
      </c>
      <c r="O1277">
        <v>4.25</v>
      </c>
      <c r="P1277">
        <v>1</v>
      </c>
      <c r="Q1277" s="20">
        <v>40957</v>
      </c>
      <c r="R1277" t="s">
        <v>126</v>
      </c>
      <c r="S1277" s="20">
        <v>41876</v>
      </c>
      <c r="T1277">
        <v>1</v>
      </c>
      <c r="U1277" s="20">
        <v>43879</v>
      </c>
      <c r="V1277" t="s">
        <v>126</v>
      </c>
      <c r="W1277">
        <v>0</v>
      </c>
      <c r="X1277">
        <v>0</v>
      </c>
      <c r="Y1277">
        <v>0</v>
      </c>
      <c r="Z1277" t="str">
        <f>Tableau_Lancer_la_requête_à_partir_de_dbfin01[[#This Row],[CATEG_ISSUER]]</f>
        <v>Corporate</v>
      </c>
      <c r="AC1277">
        <v>1276</v>
      </c>
    </row>
    <row r="1278" spans="1:29" x14ac:dyDescent="0.25">
      <c r="A1278">
        <f t="shared" si="19"/>
        <v>1277</v>
      </c>
      <c r="B1278" t="s">
        <v>3065</v>
      </c>
      <c r="C1278" t="s">
        <v>1239</v>
      </c>
      <c r="D1278" t="s">
        <v>129</v>
      </c>
      <c r="E1278">
        <v>7</v>
      </c>
      <c r="F1278" t="s">
        <v>126</v>
      </c>
      <c r="G1278" t="s">
        <v>3061</v>
      </c>
      <c r="H1278" t="s">
        <v>126</v>
      </c>
      <c r="I1278" t="s">
        <v>107</v>
      </c>
      <c r="J1278" t="s">
        <v>131</v>
      </c>
      <c r="K1278" t="s">
        <v>131</v>
      </c>
      <c r="L1278" s="20">
        <v>43514</v>
      </c>
      <c r="M1278" s="20">
        <v>43514</v>
      </c>
      <c r="N1278" t="s">
        <v>3066</v>
      </c>
      <c r="O1278">
        <v>1.375</v>
      </c>
      <c r="P1278">
        <v>1</v>
      </c>
      <c r="Q1278" s="20">
        <v>42053</v>
      </c>
      <c r="R1278" t="s">
        <v>126</v>
      </c>
      <c r="S1278" s="20">
        <v>41876</v>
      </c>
      <c r="T1278">
        <v>1</v>
      </c>
      <c r="U1278" s="20">
        <v>43514</v>
      </c>
      <c r="V1278" t="s">
        <v>126</v>
      </c>
      <c r="W1278">
        <v>0</v>
      </c>
      <c r="X1278">
        <v>0</v>
      </c>
      <c r="Y1278">
        <v>0</v>
      </c>
      <c r="Z1278" t="str">
        <f>Tableau_Lancer_la_requête_à_partir_de_dbfin01[[#This Row],[CATEG_ISSUER]]</f>
        <v>Corporate</v>
      </c>
      <c r="AC1278">
        <v>1277</v>
      </c>
    </row>
    <row r="1279" spans="1:29" x14ac:dyDescent="0.25">
      <c r="A1279">
        <f t="shared" si="19"/>
        <v>1278</v>
      </c>
      <c r="B1279" t="s">
        <v>3067</v>
      </c>
      <c r="C1279" t="s">
        <v>110</v>
      </c>
      <c r="D1279" t="s">
        <v>129</v>
      </c>
      <c r="E1279">
        <v>4</v>
      </c>
      <c r="F1279" t="s">
        <v>126</v>
      </c>
      <c r="G1279" t="s">
        <v>3068</v>
      </c>
      <c r="H1279" t="s">
        <v>126</v>
      </c>
      <c r="I1279" t="s">
        <v>107</v>
      </c>
      <c r="J1279" t="s">
        <v>131</v>
      </c>
      <c r="K1279" t="s">
        <v>131</v>
      </c>
      <c r="L1279" s="20">
        <v>42892</v>
      </c>
      <c r="M1279" s="20">
        <v>42892</v>
      </c>
      <c r="N1279" t="s">
        <v>3069</v>
      </c>
      <c r="O1279">
        <v>4.7</v>
      </c>
      <c r="P1279">
        <v>1</v>
      </c>
      <c r="Q1279" s="20">
        <v>39605</v>
      </c>
      <c r="R1279" t="s">
        <v>126</v>
      </c>
      <c r="S1279" s="20">
        <v>41876</v>
      </c>
      <c r="T1279">
        <v>1</v>
      </c>
      <c r="U1279" s="20">
        <v>42892</v>
      </c>
      <c r="V1279" t="s">
        <v>126</v>
      </c>
      <c r="W1279">
        <v>0</v>
      </c>
      <c r="X1279">
        <v>0</v>
      </c>
      <c r="Y1279">
        <v>0</v>
      </c>
      <c r="Z1279" t="str">
        <f>Tableau_Lancer_la_requête_à_partir_de_dbfin01[[#This Row],[CATEG_ISSUER]]</f>
        <v>Corporate</v>
      </c>
      <c r="AC1279">
        <v>1278</v>
      </c>
    </row>
    <row r="1280" spans="1:29" x14ac:dyDescent="0.25">
      <c r="A1280">
        <f t="shared" si="19"/>
        <v>1279</v>
      </c>
      <c r="B1280" t="s">
        <v>3070</v>
      </c>
      <c r="C1280" t="s">
        <v>110</v>
      </c>
      <c r="D1280" t="s">
        <v>129</v>
      </c>
      <c r="E1280">
        <v>4</v>
      </c>
      <c r="F1280" t="s">
        <v>126</v>
      </c>
      <c r="G1280" t="s">
        <v>3068</v>
      </c>
      <c r="H1280" t="s">
        <v>126</v>
      </c>
      <c r="I1280" t="s">
        <v>107</v>
      </c>
      <c r="J1280" t="s">
        <v>131</v>
      </c>
      <c r="K1280" t="s">
        <v>131</v>
      </c>
      <c r="L1280" s="20">
        <v>43493</v>
      </c>
      <c r="M1280" s="20">
        <v>43493</v>
      </c>
      <c r="N1280" t="s">
        <v>3071</v>
      </c>
      <c r="O1280">
        <v>4.875</v>
      </c>
      <c r="P1280">
        <v>1</v>
      </c>
      <c r="Q1280" s="20">
        <v>40206</v>
      </c>
      <c r="R1280" t="s">
        <v>126</v>
      </c>
      <c r="S1280" s="20">
        <v>41876</v>
      </c>
      <c r="T1280">
        <v>1</v>
      </c>
      <c r="U1280" s="20">
        <v>43493</v>
      </c>
      <c r="V1280" t="s">
        <v>126</v>
      </c>
      <c r="W1280">
        <v>0</v>
      </c>
      <c r="X1280">
        <v>0</v>
      </c>
      <c r="Y1280">
        <v>0</v>
      </c>
      <c r="Z1280" t="str">
        <f>Tableau_Lancer_la_requête_à_partir_de_dbfin01[[#This Row],[CATEG_ISSUER]]</f>
        <v>Corporate</v>
      </c>
      <c r="AC1280">
        <v>1279</v>
      </c>
    </row>
    <row r="1281" spans="1:29" x14ac:dyDescent="0.25">
      <c r="A1281">
        <f t="shared" si="19"/>
        <v>1280</v>
      </c>
      <c r="B1281" t="s">
        <v>3072</v>
      </c>
      <c r="C1281" t="s">
        <v>1239</v>
      </c>
      <c r="D1281" t="s">
        <v>129</v>
      </c>
      <c r="E1281">
        <v>4</v>
      </c>
      <c r="F1281" t="s">
        <v>126</v>
      </c>
      <c r="G1281" t="s">
        <v>3073</v>
      </c>
      <c r="H1281" t="s">
        <v>126</v>
      </c>
      <c r="I1281" t="s">
        <v>107</v>
      </c>
      <c r="J1281" t="s">
        <v>131</v>
      </c>
      <c r="K1281" t="s">
        <v>131</v>
      </c>
      <c r="L1281" s="20">
        <v>42948</v>
      </c>
      <c r="M1281" s="20">
        <v>42948</v>
      </c>
      <c r="N1281" t="s">
        <v>3074</v>
      </c>
      <c r="O1281">
        <v>1.25</v>
      </c>
      <c r="P1281">
        <v>1</v>
      </c>
      <c r="Q1281" s="20">
        <v>41487</v>
      </c>
      <c r="R1281" t="s">
        <v>126</v>
      </c>
      <c r="S1281" s="20">
        <v>41876</v>
      </c>
      <c r="T1281">
        <v>1</v>
      </c>
      <c r="U1281" s="20">
        <v>42948</v>
      </c>
      <c r="V1281" t="s">
        <v>126</v>
      </c>
      <c r="W1281">
        <v>0</v>
      </c>
      <c r="X1281">
        <v>0</v>
      </c>
      <c r="Y1281">
        <v>0</v>
      </c>
      <c r="Z1281" t="str">
        <f>Tableau_Lancer_la_requête_à_partir_de_dbfin01[[#This Row],[CATEG_ISSUER]]</f>
        <v>Corporate</v>
      </c>
      <c r="AC1281">
        <v>1280</v>
      </c>
    </row>
    <row r="1282" spans="1:29" x14ac:dyDescent="0.25">
      <c r="A1282">
        <f t="shared" ref="A1282:A1345" si="20">AC1282</f>
        <v>1281</v>
      </c>
      <c r="B1282" t="s">
        <v>3075</v>
      </c>
      <c r="C1282" t="s">
        <v>538</v>
      </c>
      <c r="D1282" t="s">
        <v>129</v>
      </c>
      <c r="E1282">
        <v>9</v>
      </c>
      <c r="F1282" t="s">
        <v>126</v>
      </c>
      <c r="G1282" t="s">
        <v>3076</v>
      </c>
      <c r="H1282" t="s">
        <v>126</v>
      </c>
      <c r="I1282" t="s">
        <v>107</v>
      </c>
      <c r="J1282" t="s">
        <v>131</v>
      </c>
      <c r="K1282" t="s">
        <v>131</v>
      </c>
      <c r="L1282" s="20">
        <v>43741</v>
      </c>
      <c r="M1282" s="20">
        <v>43741</v>
      </c>
      <c r="N1282" t="s">
        <v>3077</v>
      </c>
      <c r="O1282">
        <v>4.875</v>
      </c>
      <c r="P1282">
        <v>1</v>
      </c>
      <c r="Q1282" s="20">
        <v>40454</v>
      </c>
      <c r="R1282" t="s">
        <v>126</v>
      </c>
      <c r="S1282" s="20">
        <v>41876</v>
      </c>
      <c r="T1282">
        <v>1</v>
      </c>
      <c r="U1282" s="20">
        <v>43741</v>
      </c>
      <c r="V1282" t="s">
        <v>126</v>
      </c>
      <c r="W1282">
        <v>0</v>
      </c>
      <c r="X1282">
        <v>0</v>
      </c>
      <c r="Y1282">
        <v>0</v>
      </c>
      <c r="Z1282" t="str">
        <f>Tableau_Lancer_la_requête_à_partir_de_dbfin01[[#This Row],[CATEG_ISSUER]]</f>
        <v>Corporate</v>
      </c>
      <c r="AC1282">
        <v>1281</v>
      </c>
    </row>
    <row r="1283" spans="1:29" x14ac:dyDescent="0.25">
      <c r="A1283">
        <f t="shared" si="20"/>
        <v>1282</v>
      </c>
      <c r="B1283" t="s">
        <v>3078</v>
      </c>
      <c r="C1283" t="s">
        <v>538</v>
      </c>
      <c r="D1283" t="s">
        <v>129</v>
      </c>
      <c r="E1283">
        <v>9</v>
      </c>
      <c r="F1283" t="s">
        <v>126</v>
      </c>
      <c r="G1283" t="s">
        <v>3076</v>
      </c>
      <c r="H1283" t="s">
        <v>126</v>
      </c>
      <c r="I1283" t="s">
        <v>107</v>
      </c>
      <c r="J1283" t="s">
        <v>131</v>
      </c>
      <c r="K1283" t="s">
        <v>131</v>
      </c>
      <c r="L1283" s="20">
        <v>42783</v>
      </c>
      <c r="M1283" s="20">
        <v>42783</v>
      </c>
      <c r="N1283" t="s">
        <v>3079</v>
      </c>
      <c r="O1283">
        <v>4.125</v>
      </c>
      <c r="P1283">
        <v>1</v>
      </c>
      <c r="Q1283" s="20">
        <v>41322</v>
      </c>
      <c r="R1283" t="s">
        <v>126</v>
      </c>
      <c r="S1283" s="20">
        <v>41876</v>
      </c>
      <c r="T1283">
        <v>1</v>
      </c>
      <c r="U1283" s="20">
        <v>42783</v>
      </c>
      <c r="V1283" t="s">
        <v>126</v>
      </c>
      <c r="W1283">
        <v>0</v>
      </c>
      <c r="X1283">
        <v>0</v>
      </c>
      <c r="Y1283">
        <v>0</v>
      </c>
      <c r="Z1283" t="str">
        <f>Tableau_Lancer_la_requête_à_partir_de_dbfin01[[#This Row],[CATEG_ISSUER]]</f>
        <v>Corporate</v>
      </c>
      <c r="AC1283">
        <v>1282</v>
      </c>
    </row>
    <row r="1284" spans="1:29" x14ac:dyDescent="0.25">
      <c r="A1284">
        <f t="shared" si="20"/>
        <v>1283</v>
      </c>
      <c r="B1284" t="s">
        <v>3080</v>
      </c>
      <c r="C1284" t="s">
        <v>538</v>
      </c>
      <c r="D1284" t="s">
        <v>129</v>
      </c>
      <c r="E1284">
        <v>9</v>
      </c>
      <c r="F1284" t="s">
        <v>126</v>
      </c>
      <c r="G1284" t="s">
        <v>3076</v>
      </c>
      <c r="H1284" t="s">
        <v>126</v>
      </c>
      <c r="I1284" t="s">
        <v>107</v>
      </c>
      <c r="J1284" t="s">
        <v>131</v>
      </c>
      <c r="K1284" t="s">
        <v>131</v>
      </c>
      <c r="L1284" s="20">
        <v>43147</v>
      </c>
      <c r="M1284" s="20">
        <v>43147</v>
      </c>
      <c r="N1284" t="s">
        <v>3081</v>
      </c>
      <c r="O1284">
        <v>2.875</v>
      </c>
      <c r="P1284">
        <v>1</v>
      </c>
      <c r="Q1284" s="20">
        <v>41321</v>
      </c>
      <c r="R1284" t="s">
        <v>126</v>
      </c>
      <c r="S1284" s="20">
        <v>41876</v>
      </c>
      <c r="T1284">
        <v>1</v>
      </c>
      <c r="U1284" s="20">
        <v>43147</v>
      </c>
      <c r="V1284" t="s">
        <v>126</v>
      </c>
      <c r="W1284">
        <v>0</v>
      </c>
      <c r="X1284">
        <v>0</v>
      </c>
      <c r="Y1284">
        <v>0</v>
      </c>
      <c r="Z1284" t="str">
        <f>Tableau_Lancer_la_requête_à_partir_de_dbfin01[[#This Row],[CATEG_ISSUER]]</f>
        <v>Corporate</v>
      </c>
      <c r="AC1284">
        <v>1283</v>
      </c>
    </row>
    <row r="1285" spans="1:29" x14ac:dyDescent="0.25">
      <c r="A1285">
        <f t="shared" si="20"/>
        <v>1284</v>
      </c>
      <c r="B1285" t="s">
        <v>3082</v>
      </c>
      <c r="C1285" t="s">
        <v>807</v>
      </c>
      <c r="D1285" t="s">
        <v>129</v>
      </c>
      <c r="E1285">
        <v>10</v>
      </c>
      <c r="F1285" t="s">
        <v>126</v>
      </c>
      <c r="G1285" t="s">
        <v>3083</v>
      </c>
      <c r="H1285" t="s">
        <v>126</v>
      </c>
      <c r="I1285" t="s">
        <v>107</v>
      </c>
      <c r="J1285" t="s">
        <v>131</v>
      </c>
      <c r="K1285" t="s">
        <v>131</v>
      </c>
      <c r="L1285" s="20">
        <v>42548</v>
      </c>
      <c r="M1285" s="20">
        <v>42548</v>
      </c>
      <c r="N1285" t="s">
        <v>3084</v>
      </c>
      <c r="O1285">
        <v>6</v>
      </c>
      <c r="P1285">
        <v>1</v>
      </c>
      <c r="Q1285" s="20">
        <v>40356</v>
      </c>
      <c r="R1285" t="s">
        <v>126</v>
      </c>
      <c r="S1285" s="20">
        <v>41876</v>
      </c>
      <c r="T1285">
        <v>1</v>
      </c>
      <c r="U1285" s="20">
        <v>42548</v>
      </c>
      <c r="V1285" t="s">
        <v>126</v>
      </c>
      <c r="W1285">
        <v>0</v>
      </c>
      <c r="X1285">
        <v>0</v>
      </c>
      <c r="Y1285">
        <v>0</v>
      </c>
      <c r="Z1285" t="str">
        <f>Tableau_Lancer_la_requête_à_partir_de_dbfin01[[#This Row],[CATEG_ISSUER]]</f>
        <v>Corporate</v>
      </c>
      <c r="AC1285">
        <v>1284</v>
      </c>
    </row>
    <row r="1286" spans="1:29" x14ac:dyDescent="0.25">
      <c r="A1286">
        <f t="shared" si="20"/>
        <v>1285</v>
      </c>
      <c r="B1286" t="s">
        <v>3085</v>
      </c>
      <c r="C1286" t="s">
        <v>807</v>
      </c>
      <c r="D1286" t="s">
        <v>129</v>
      </c>
      <c r="E1286">
        <v>10</v>
      </c>
      <c r="F1286" t="s">
        <v>126</v>
      </c>
      <c r="G1286" t="s">
        <v>3083</v>
      </c>
      <c r="H1286" t="s">
        <v>126</v>
      </c>
      <c r="I1286" t="s">
        <v>107</v>
      </c>
      <c r="J1286" t="s">
        <v>131</v>
      </c>
      <c r="K1286" t="s">
        <v>131</v>
      </c>
      <c r="L1286" s="20">
        <v>43500</v>
      </c>
      <c r="M1286" s="20">
        <v>43500</v>
      </c>
      <c r="N1286" t="s">
        <v>3086</v>
      </c>
      <c r="O1286">
        <v>4.625</v>
      </c>
      <c r="P1286">
        <v>1</v>
      </c>
      <c r="Q1286" s="20">
        <v>41309</v>
      </c>
      <c r="R1286" t="s">
        <v>126</v>
      </c>
      <c r="S1286" s="20">
        <v>41876</v>
      </c>
      <c r="T1286">
        <v>1</v>
      </c>
      <c r="U1286" s="20">
        <v>43500</v>
      </c>
      <c r="V1286" t="s">
        <v>126</v>
      </c>
      <c r="W1286">
        <v>0</v>
      </c>
      <c r="X1286">
        <v>0</v>
      </c>
      <c r="Y1286">
        <v>0</v>
      </c>
      <c r="Z1286" t="str">
        <f>Tableau_Lancer_la_requête_à_partir_de_dbfin01[[#This Row],[CATEG_ISSUER]]</f>
        <v>Corporate</v>
      </c>
      <c r="AC1286">
        <v>1285</v>
      </c>
    </row>
    <row r="1287" spans="1:29" x14ac:dyDescent="0.25">
      <c r="A1287">
        <f t="shared" si="20"/>
        <v>1286</v>
      </c>
      <c r="B1287" t="s">
        <v>3087</v>
      </c>
      <c r="C1287" t="s">
        <v>538</v>
      </c>
      <c r="D1287" t="s">
        <v>160</v>
      </c>
      <c r="E1287">
        <v>10</v>
      </c>
      <c r="F1287" t="s">
        <v>126</v>
      </c>
      <c r="G1287" t="s">
        <v>708</v>
      </c>
      <c r="H1287" t="s">
        <v>126</v>
      </c>
      <c r="I1287" t="s">
        <v>107</v>
      </c>
      <c r="J1287" t="s">
        <v>131</v>
      </c>
      <c r="K1287" t="s">
        <v>131</v>
      </c>
      <c r="L1287" s="20">
        <v>42853</v>
      </c>
      <c r="M1287" s="20">
        <v>42853</v>
      </c>
      <c r="N1287" t="s">
        <v>3088</v>
      </c>
      <c r="O1287">
        <v>2.75</v>
      </c>
      <c r="P1287">
        <v>1</v>
      </c>
      <c r="Q1287" s="20">
        <v>41757</v>
      </c>
      <c r="R1287" t="s">
        <v>126</v>
      </c>
      <c r="S1287" s="20">
        <v>41876</v>
      </c>
      <c r="T1287">
        <v>1</v>
      </c>
      <c r="U1287" s="20">
        <v>42853</v>
      </c>
      <c r="V1287" t="s">
        <v>126</v>
      </c>
      <c r="W1287">
        <v>0</v>
      </c>
      <c r="X1287">
        <v>0</v>
      </c>
      <c r="Y1287">
        <v>0</v>
      </c>
      <c r="Z1287" t="str">
        <f>Tableau_Lancer_la_requête_à_partir_de_dbfin01[[#This Row],[CATEG_ISSUER]]</f>
        <v>Finance</v>
      </c>
      <c r="AC1287">
        <v>1286</v>
      </c>
    </row>
    <row r="1288" spans="1:29" x14ac:dyDescent="0.25">
      <c r="A1288">
        <f t="shared" si="20"/>
        <v>1287</v>
      </c>
      <c r="B1288" t="s">
        <v>3089</v>
      </c>
      <c r="C1288" t="s">
        <v>1154</v>
      </c>
      <c r="D1288" t="s">
        <v>160</v>
      </c>
      <c r="E1288">
        <v>6</v>
      </c>
      <c r="F1288" t="s">
        <v>126</v>
      </c>
      <c r="G1288" t="s">
        <v>3090</v>
      </c>
      <c r="H1288" t="s">
        <v>126</v>
      </c>
      <c r="I1288" t="s">
        <v>107</v>
      </c>
      <c r="J1288" t="s">
        <v>131</v>
      </c>
      <c r="K1288" t="s">
        <v>131</v>
      </c>
      <c r="L1288" s="20">
        <v>42893</v>
      </c>
      <c r="M1288" s="20">
        <v>42893</v>
      </c>
      <c r="N1288" t="s">
        <v>3091</v>
      </c>
      <c r="O1288">
        <v>4.75</v>
      </c>
      <c r="P1288">
        <v>1</v>
      </c>
      <c r="Q1288" s="20">
        <v>39606</v>
      </c>
      <c r="R1288" t="s">
        <v>126</v>
      </c>
      <c r="S1288" s="20">
        <v>41876</v>
      </c>
      <c r="T1288">
        <v>1</v>
      </c>
      <c r="U1288" s="20">
        <v>42893</v>
      </c>
      <c r="V1288" t="s">
        <v>126</v>
      </c>
      <c r="W1288">
        <v>0</v>
      </c>
      <c r="X1288">
        <v>0</v>
      </c>
      <c r="Y1288">
        <v>0</v>
      </c>
      <c r="Z1288" t="str">
        <f>Tableau_Lancer_la_requête_à_partir_de_dbfin01[[#This Row],[CATEG_ISSUER]]</f>
        <v>Finance</v>
      </c>
      <c r="AC1288">
        <v>1287</v>
      </c>
    </row>
    <row r="1289" spans="1:29" x14ac:dyDescent="0.25">
      <c r="A1289">
        <f t="shared" si="20"/>
        <v>1288</v>
      </c>
      <c r="B1289" t="s">
        <v>3092</v>
      </c>
      <c r="C1289" t="s">
        <v>1154</v>
      </c>
      <c r="D1289" t="s">
        <v>160</v>
      </c>
      <c r="E1289">
        <v>6</v>
      </c>
      <c r="F1289" t="s">
        <v>126</v>
      </c>
      <c r="G1289" t="s">
        <v>3090</v>
      </c>
      <c r="H1289" t="s">
        <v>126</v>
      </c>
      <c r="I1289" t="s">
        <v>107</v>
      </c>
      <c r="J1289" t="s">
        <v>131</v>
      </c>
      <c r="K1289" t="s">
        <v>131</v>
      </c>
      <c r="L1289" s="20">
        <v>43208</v>
      </c>
      <c r="M1289" s="20">
        <v>43208</v>
      </c>
      <c r="N1289" t="s">
        <v>3093</v>
      </c>
      <c r="O1289">
        <v>6</v>
      </c>
      <c r="P1289">
        <v>1</v>
      </c>
      <c r="Q1289" s="20">
        <v>39921</v>
      </c>
      <c r="R1289" t="s">
        <v>126</v>
      </c>
      <c r="S1289" s="20">
        <v>41876</v>
      </c>
      <c r="T1289">
        <v>1</v>
      </c>
      <c r="U1289" s="20">
        <v>43208</v>
      </c>
      <c r="V1289" t="s">
        <v>126</v>
      </c>
      <c r="W1289">
        <v>0</v>
      </c>
      <c r="X1289">
        <v>0</v>
      </c>
      <c r="Y1289">
        <v>0</v>
      </c>
      <c r="Z1289" t="str">
        <f>Tableau_Lancer_la_requête_à_partir_de_dbfin01[[#This Row],[CATEG_ISSUER]]</f>
        <v>Finance</v>
      </c>
      <c r="AC1289">
        <v>1288</v>
      </c>
    </row>
    <row r="1290" spans="1:29" x14ac:dyDescent="0.25">
      <c r="A1290">
        <f t="shared" si="20"/>
        <v>1289</v>
      </c>
      <c r="B1290" t="s">
        <v>3094</v>
      </c>
      <c r="C1290" t="s">
        <v>538</v>
      </c>
      <c r="D1290" t="s">
        <v>160</v>
      </c>
      <c r="E1290">
        <v>10</v>
      </c>
      <c r="F1290" t="s">
        <v>126</v>
      </c>
      <c r="G1290" t="s">
        <v>671</v>
      </c>
      <c r="H1290" t="s">
        <v>126</v>
      </c>
      <c r="I1290" t="s">
        <v>107</v>
      </c>
      <c r="J1290" t="s">
        <v>131</v>
      </c>
      <c r="K1290" t="s">
        <v>131</v>
      </c>
      <c r="L1290" s="20">
        <v>43859</v>
      </c>
      <c r="M1290" s="20">
        <v>43859</v>
      </c>
      <c r="N1290" t="s">
        <v>3095</v>
      </c>
      <c r="O1290">
        <v>4.375</v>
      </c>
      <c r="P1290">
        <v>1</v>
      </c>
      <c r="Q1290" s="20">
        <v>38381</v>
      </c>
      <c r="R1290" t="s">
        <v>126</v>
      </c>
      <c r="S1290" s="20">
        <v>41876</v>
      </c>
      <c r="T1290">
        <v>1</v>
      </c>
      <c r="U1290" s="20">
        <v>43859</v>
      </c>
      <c r="V1290" t="s">
        <v>126</v>
      </c>
      <c r="W1290">
        <v>0</v>
      </c>
      <c r="X1290">
        <v>0</v>
      </c>
      <c r="Y1290">
        <v>0</v>
      </c>
      <c r="Z1290" t="str">
        <f>Tableau_Lancer_la_requête_à_partir_de_dbfin01[[#This Row],[CATEG_ISSUER]]</f>
        <v>Finance</v>
      </c>
      <c r="AC1290">
        <v>1289</v>
      </c>
    </row>
    <row r="1291" spans="1:29" x14ac:dyDescent="0.25">
      <c r="A1291">
        <f t="shared" si="20"/>
        <v>1290</v>
      </c>
      <c r="B1291" t="s">
        <v>3096</v>
      </c>
      <c r="C1291" t="s">
        <v>538</v>
      </c>
      <c r="D1291" t="s">
        <v>160</v>
      </c>
      <c r="E1291">
        <v>10</v>
      </c>
      <c r="F1291" t="s">
        <v>126</v>
      </c>
      <c r="G1291" t="s">
        <v>671</v>
      </c>
      <c r="H1291" t="s">
        <v>126</v>
      </c>
      <c r="I1291" t="s">
        <v>107</v>
      </c>
      <c r="J1291" t="s">
        <v>131</v>
      </c>
      <c r="K1291" t="s">
        <v>131</v>
      </c>
      <c r="L1291" s="20">
        <v>42801</v>
      </c>
      <c r="M1291" s="20">
        <v>42801</v>
      </c>
      <c r="N1291" t="s">
        <v>3097</v>
      </c>
      <c r="O1291">
        <v>4.875</v>
      </c>
      <c r="P1291">
        <v>1</v>
      </c>
      <c r="Q1291" s="20">
        <v>41340</v>
      </c>
      <c r="R1291" t="s">
        <v>126</v>
      </c>
      <c r="S1291" s="20">
        <v>41876</v>
      </c>
      <c r="T1291">
        <v>1</v>
      </c>
      <c r="U1291" s="20">
        <v>42801</v>
      </c>
      <c r="V1291" t="s">
        <v>126</v>
      </c>
      <c r="W1291">
        <v>0</v>
      </c>
      <c r="X1291">
        <v>0</v>
      </c>
      <c r="Y1291">
        <v>0</v>
      </c>
      <c r="Z1291" t="str">
        <f>Tableau_Lancer_la_requête_à_partir_de_dbfin01[[#This Row],[CATEG_ISSUER]]</f>
        <v>Finance</v>
      </c>
      <c r="AC1291">
        <v>1290</v>
      </c>
    </row>
    <row r="1292" spans="1:29" x14ac:dyDescent="0.25">
      <c r="A1292">
        <f t="shared" si="20"/>
        <v>1291</v>
      </c>
      <c r="B1292" t="s">
        <v>3098</v>
      </c>
      <c r="C1292" t="s">
        <v>538</v>
      </c>
      <c r="D1292" t="s">
        <v>160</v>
      </c>
      <c r="E1292">
        <v>9</v>
      </c>
      <c r="F1292" t="s">
        <v>126</v>
      </c>
      <c r="G1292" t="s">
        <v>671</v>
      </c>
      <c r="H1292" t="s">
        <v>126</v>
      </c>
      <c r="I1292" t="s">
        <v>107</v>
      </c>
      <c r="J1292" t="s">
        <v>131</v>
      </c>
      <c r="K1292" t="s">
        <v>131</v>
      </c>
      <c r="L1292" s="20">
        <v>42494</v>
      </c>
      <c r="M1292" s="20">
        <v>42494</v>
      </c>
      <c r="N1292" t="s">
        <v>3099</v>
      </c>
      <c r="O1292">
        <v>3.5</v>
      </c>
      <c r="P1292">
        <v>1</v>
      </c>
      <c r="Q1292" s="20">
        <v>41398</v>
      </c>
      <c r="R1292" t="s">
        <v>126</v>
      </c>
      <c r="S1292" s="20">
        <v>41876</v>
      </c>
      <c r="T1292">
        <v>1</v>
      </c>
      <c r="U1292" s="20">
        <v>42494</v>
      </c>
      <c r="V1292" t="s">
        <v>126</v>
      </c>
      <c r="W1292">
        <v>0</v>
      </c>
      <c r="X1292">
        <v>0</v>
      </c>
      <c r="Y1292">
        <v>0</v>
      </c>
      <c r="Z1292" t="str">
        <f>Tableau_Lancer_la_requête_à_partir_de_dbfin01[[#This Row],[CATEG_ISSUER]]</f>
        <v>Finance</v>
      </c>
      <c r="AC1292">
        <v>1291</v>
      </c>
    </row>
    <row r="1293" spans="1:29" x14ac:dyDescent="0.25">
      <c r="A1293">
        <f t="shared" si="20"/>
        <v>1292</v>
      </c>
      <c r="B1293" t="s">
        <v>3100</v>
      </c>
      <c r="C1293" t="s">
        <v>538</v>
      </c>
      <c r="D1293" t="s">
        <v>160</v>
      </c>
      <c r="E1293">
        <v>9</v>
      </c>
      <c r="F1293" t="s">
        <v>126</v>
      </c>
      <c r="G1293" t="s">
        <v>671</v>
      </c>
      <c r="H1293" t="s">
        <v>126</v>
      </c>
      <c r="I1293" t="s">
        <v>107</v>
      </c>
      <c r="J1293" t="s">
        <v>131</v>
      </c>
      <c r="K1293" t="s">
        <v>131</v>
      </c>
      <c r="L1293" s="20">
        <v>43039</v>
      </c>
      <c r="M1293" s="20">
        <v>43039</v>
      </c>
      <c r="N1293" t="s">
        <v>3101</v>
      </c>
      <c r="O1293">
        <v>0</v>
      </c>
      <c r="P1293">
        <v>1</v>
      </c>
      <c r="Q1293" s="20">
        <v>18264</v>
      </c>
      <c r="R1293" t="s">
        <v>126</v>
      </c>
      <c r="S1293" s="20">
        <v>41876</v>
      </c>
      <c r="T1293">
        <v>1</v>
      </c>
      <c r="U1293" s="20">
        <v>43039</v>
      </c>
      <c r="V1293" t="s">
        <v>126</v>
      </c>
      <c r="W1293">
        <v>0</v>
      </c>
      <c r="X1293">
        <v>0</v>
      </c>
      <c r="Y1293">
        <v>0</v>
      </c>
      <c r="Z1293" t="str">
        <f>Tableau_Lancer_la_requête_à_partir_de_dbfin01[[#This Row],[CATEG_ISSUER]]</f>
        <v>Finance</v>
      </c>
      <c r="AC1293">
        <v>1292</v>
      </c>
    </row>
    <row r="1294" spans="1:29" x14ac:dyDescent="0.25">
      <c r="A1294">
        <f t="shared" si="20"/>
        <v>1293</v>
      </c>
      <c r="B1294" t="s">
        <v>3102</v>
      </c>
      <c r="C1294" t="s">
        <v>538</v>
      </c>
      <c r="D1294" t="s">
        <v>160</v>
      </c>
      <c r="E1294">
        <v>10</v>
      </c>
      <c r="F1294" t="s">
        <v>126</v>
      </c>
      <c r="G1294" t="s">
        <v>671</v>
      </c>
      <c r="H1294" t="s">
        <v>126</v>
      </c>
      <c r="I1294" t="s">
        <v>107</v>
      </c>
      <c r="J1294" t="s">
        <v>131</v>
      </c>
      <c r="K1294" t="s">
        <v>131</v>
      </c>
      <c r="L1294" s="20">
        <v>43111</v>
      </c>
      <c r="M1294" s="20">
        <v>43111</v>
      </c>
      <c r="N1294" t="s">
        <v>3103</v>
      </c>
      <c r="O1294">
        <v>3.375</v>
      </c>
      <c r="P1294">
        <v>1</v>
      </c>
      <c r="Q1294" s="20">
        <v>41650</v>
      </c>
      <c r="R1294" t="s">
        <v>126</v>
      </c>
      <c r="S1294" s="20">
        <v>41876</v>
      </c>
      <c r="T1294">
        <v>1</v>
      </c>
      <c r="U1294" s="20">
        <v>43111</v>
      </c>
      <c r="V1294" t="s">
        <v>126</v>
      </c>
      <c r="W1294">
        <v>0</v>
      </c>
      <c r="X1294">
        <v>0</v>
      </c>
      <c r="Y1294">
        <v>0</v>
      </c>
      <c r="Z1294" t="str">
        <f>Tableau_Lancer_la_requête_à_partir_de_dbfin01[[#This Row],[CATEG_ISSUER]]</f>
        <v>Finance</v>
      </c>
      <c r="AC1294">
        <v>1293</v>
      </c>
    </row>
    <row r="1295" spans="1:29" x14ac:dyDescent="0.25">
      <c r="A1295">
        <f t="shared" si="20"/>
        <v>1294</v>
      </c>
      <c r="B1295" t="s">
        <v>3104</v>
      </c>
      <c r="C1295" t="s">
        <v>538</v>
      </c>
      <c r="D1295" t="s">
        <v>160</v>
      </c>
      <c r="E1295">
        <v>10</v>
      </c>
      <c r="F1295" t="s">
        <v>126</v>
      </c>
      <c r="G1295" t="s">
        <v>671</v>
      </c>
      <c r="H1295" t="s">
        <v>126</v>
      </c>
      <c r="I1295" t="s">
        <v>107</v>
      </c>
      <c r="J1295" t="s">
        <v>131</v>
      </c>
      <c r="K1295" t="s">
        <v>131</v>
      </c>
      <c r="L1295" s="20">
        <v>42720</v>
      </c>
      <c r="M1295" s="20">
        <v>42720</v>
      </c>
      <c r="N1295" t="s">
        <v>3105</v>
      </c>
      <c r="O1295">
        <v>2.25</v>
      </c>
      <c r="P1295">
        <v>1</v>
      </c>
      <c r="Q1295" s="20">
        <v>41989</v>
      </c>
      <c r="R1295" t="s">
        <v>126</v>
      </c>
      <c r="S1295" s="20">
        <v>41876</v>
      </c>
      <c r="T1295">
        <v>1</v>
      </c>
      <c r="U1295" s="20">
        <v>42720</v>
      </c>
      <c r="V1295" t="s">
        <v>126</v>
      </c>
      <c r="W1295">
        <v>0</v>
      </c>
      <c r="X1295">
        <v>0</v>
      </c>
      <c r="Y1295">
        <v>0</v>
      </c>
      <c r="Z1295" t="str">
        <f>Tableau_Lancer_la_requête_à_partir_de_dbfin01[[#This Row],[CATEG_ISSUER]]</f>
        <v>Finance</v>
      </c>
      <c r="AC1295">
        <v>1294</v>
      </c>
    </row>
    <row r="1296" spans="1:29" x14ac:dyDescent="0.25">
      <c r="A1296">
        <f t="shared" si="20"/>
        <v>1295</v>
      </c>
      <c r="B1296" t="s">
        <v>3106</v>
      </c>
      <c r="C1296" t="s">
        <v>538</v>
      </c>
      <c r="D1296" t="s">
        <v>160</v>
      </c>
      <c r="E1296">
        <v>10</v>
      </c>
      <c r="F1296" t="s">
        <v>126</v>
      </c>
      <c r="G1296" t="s">
        <v>671</v>
      </c>
      <c r="H1296" t="s">
        <v>126</v>
      </c>
      <c r="I1296" t="s">
        <v>107</v>
      </c>
      <c r="J1296" t="s">
        <v>131</v>
      </c>
      <c r="K1296" t="s">
        <v>131</v>
      </c>
      <c r="L1296" s="20">
        <v>42947</v>
      </c>
      <c r="M1296" s="20">
        <v>42947</v>
      </c>
      <c r="N1296" t="s">
        <v>3107</v>
      </c>
      <c r="O1296">
        <v>2</v>
      </c>
      <c r="P1296">
        <v>1</v>
      </c>
      <c r="Q1296" s="20">
        <v>42035</v>
      </c>
      <c r="R1296" t="s">
        <v>126</v>
      </c>
      <c r="S1296" s="20">
        <v>41876</v>
      </c>
      <c r="T1296">
        <v>1</v>
      </c>
      <c r="U1296" s="20">
        <v>42947</v>
      </c>
      <c r="V1296" t="s">
        <v>126</v>
      </c>
      <c r="W1296">
        <v>0</v>
      </c>
      <c r="X1296">
        <v>0</v>
      </c>
      <c r="Y1296">
        <v>0</v>
      </c>
      <c r="Z1296" t="str">
        <f>Tableau_Lancer_la_requête_à_partir_de_dbfin01[[#This Row],[CATEG_ISSUER]]</f>
        <v>Finance</v>
      </c>
      <c r="AC1296">
        <v>1295</v>
      </c>
    </row>
    <row r="1297" spans="1:29" x14ac:dyDescent="0.25">
      <c r="A1297">
        <f t="shared" si="20"/>
        <v>1296</v>
      </c>
      <c r="B1297" t="s">
        <v>3108</v>
      </c>
      <c r="C1297" t="s">
        <v>538</v>
      </c>
      <c r="D1297" t="s">
        <v>160</v>
      </c>
      <c r="E1297">
        <v>10</v>
      </c>
      <c r="F1297" t="s">
        <v>126</v>
      </c>
      <c r="G1297" t="s">
        <v>671</v>
      </c>
      <c r="H1297" t="s">
        <v>126</v>
      </c>
      <c r="I1297" t="s">
        <v>107</v>
      </c>
      <c r="J1297" t="s">
        <v>131</v>
      </c>
      <c r="K1297" t="s">
        <v>131</v>
      </c>
      <c r="L1297" s="20">
        <v>43635</v>
      </c>
      <c r="M1297" s="20">
        <v>43635</v>
      </c>
      <c r="N1297" t="s">
        <v>3109</v>
      </c>
      <c r="O1297">
        <v>1.5</v>
      </c>
      <c r="P1297">
        <v>1</v>
      </c>
      <c r="Q1297" s="20">
        <v>42174</v>
      </c>
      <c r="R1297" t="s">
        <v>126</v>
      </c>
      <c r="S1297" s="20">
        <v>41876</v>
      </c>
      <c r="T1297">
        <v>1</v>
      </c>
      <c r="U1297" s="20">
        <v>43635</v>
      </c>
      <c r="V1297" t="s">
        <v>126</v>
      </c>
      <c r="W1297">
        <v>0</v>
      </c>
      <c r="X1297">
        <v>0</v>
      </c>
      <c r="Y1297">
        <v>0</v>
      </c>
      <c r="Z1297" t="str">
        <f>Tableau_Lancer_la_requête_à_partir_de_dbfin01[[#This Row],[CATEG_ISSUER]]</f>
        <v>Finance</v>
      </c>
      <c r="AC1297">
        <v>1296</v>
      </c>
    </row>
    <row r="1298" spans="1:29" x14ac:dyDescent="0.25">
      <c r="A1298">
        <f t="shared" si="20"/>
        <v>1297</v>
      </c>
      <c r="B1298" t="s">
        <v>3110</v>
      </c>
      <c r="C1298" t="s">
        <v>110</v>
      </c>
      <c r="D1298" t="s">
        <v>160</v>
      </c>
      <c r="E1298">
        <v>6</v>
      </c>
      <c r="F1298" t="s">
        <v>126</v>
      </c>
      <c r="G1298" t="s">
        <v>3111</v>
      </c>
      <c r="H1298" t="s">
        <v>126</v>
      </c>
      <c r="I1298" t="s">
        <v>107</v>
      </c>
      <c r="J1298" t="s">
        <v>131</v>
      </c>
      <c r="K1298" t="s">
        <v>131</v>
      </c>
      <c r="L1298" s="20">
        <v>42636</v>
      </c>
      <c r="M1298" s="20">
        <v>42636</v>
      </c>
      <c r="N1298" t="s">
        <v>3112</v>
      </c>
      <c r="O1298">
        <v>4.625</v>
      </c>
      <c r="P1298">
        <v>1</v>
      </c>
      <c r="Q1298" s="20">
        <v>40444</v>
      </c>
      <c r="R1298" t="s">
        <v>126</v>
      </c>
      <c r="S1298" s="20">
        <v>41876</v>
      </c>
      <c r="T1298">
        <v>1</v>
      </c>
      <c r="U1298" s="20">
        <v>42636</v>
      </c>
      <c r="V1298" t="s">
        <v>126</v>
      </c>
      <c r="W1298">
        <v>0</v>
      </c>
      <c r="X1298">
        <v>0</v>
      </c>
      <c r="Y1298">
        <v>0</v>
      </c>
      <c r="Z1298" t="str">
        <f>Tableau_Lancer_la_requête_à_partir_de_dbfin01[[#This Row],[CATEG_ISSUER]]</f>
        <v>Finance</v>
      </c>
      <c r="AC1298">
        <v>1297</v>
      </c>
    </row>
    <row r="1299" spans="1:29" x14ac:dyDescent="0.25">
      <c r="A1299">
        <f t="shared" si="20"/>
        <v>1298</v>
      </c>
      <c r="B1299" t="s">
        <v>3113</v>
      </c>
      <c r="C1299" t="s">
        <v>110</v>
      </c>
      <c r="D1299" t="s">
        <v>160</v>
      </c>
      <c r="E1299">
        <v>6</v>
      </c>
      <c r="F1299" t="s">
        <v>126</v>
      </c>
      <c r="G1299" t="s">
        <v>3111</v>
      </c>
      <c r="H1299" t="s">
        <v>126</v>
      </c>
      <c r="I1299" t="s">
        <v>107</v>
      </c>
      <c r="J1299" t="s">
        <v>131</v>
      </c>
      <c r="K1299" t="s">
        <v>131</v>
      </c>
      <c r="L1299" s="20">
        <v>42466</v>
      </c>
      <c r="M1299" s="20">
        <v>42466</v>
      </c>
      <c r="N1299" t="s">
        <v>3114</v>
      </c>
      <c r="O1299">
        <v>3.5</v>
      </c>
      <c r="P1299">
        <v>1</v>
      </c>
      <c r="Q1299" s="20">
        <v>41005</v>
      </c>
      <c r="R1299" t="s">
        <v>126</v>
      </c>
      <c r="S1299" s="20">
        <v>41876</v>
      </c>
      <c r="T1299">
        <v>1</v>
      </c>
      <c r="U1299" s="20">
        <v>42466</v>
      </c>
      <c r="V1299" t="s">
        <v>126</v>
      </c>
      <c r="W1299">
        <v>0</v>
      </c>
      <c r="X1299">
        <v>0</v>
      </c>
      <c r="Y1299">
        <v>0</v>
      </c>
      <c r="Z1299" t="str">
        <f>Tableau_Lancer_la_requête_à_partir_de_dbfin01[[#This Row],[CATEG_ISSUER]]</f>
        <v>Finance</v>
      </c>
      <c r="AC1299">
        <v>1298</v>
      </c>
    </row>
    <row r="1300" spans="1:29" x14ac:dyDescent="0.25">
      <c r="A1300">
        <f t="shared" si="20"/>
        <v>1299</v>
      </c>
      <c r="B1300" t="s">
        <v>3115</v>
      </c>
      <c r="C1300" t="s">
        <v>110</v>
      </c>
      <c r="D1300" t="s">
        <v>160</v>
      </c>
      <c r="E1300">
        <v>6</v>
      </c>
      <c r="F1300" t="s">
        <v>126</v>
      </c>
      <c r="G1300" t="s">
        <v>3111</v>
      </c>
      <c r="H1300" t="s">
        <v>126</v>
      </c>
      <c r="I1300" t="s">
        <v>107</v>
      </c>
      <c r="J1300" t="s">
        <v>131</v>
      </c>
      <c r="K1300" t="s">
        <v>131</v>
      </c>
      <c r="L1300" s="20">
        <v>43082</v>
      </c>
      <c r="M1300" s="20">
        <v>43082</v>
      </c>
      <c r="N1300" t="s">
        <v>3116</v>
      </c>
      <c r="O1300">
        <v>3.875</v>
      </c>
      <c r="P1300">
        <v>1</v>
      </c>
      <c r="Q1300" s="20">
        <v>41256</v>
      </c>
      <c r="R1300" t="s">
        <v>126</v>
      </c>
      <c r="S1300" s="20">
        <v>41876</v>
      </c>
      <c r="T1300">
        <v>1</v>
      </c>
      <c r="U1300" s="20">
        <v>43082</v>
      </c>
      <c r="V1300" t="s">
        <v>126</v>
      </c>
      <c r="W1300">
        <v>0</v>
      </c>
      <c r="X1300">
        <v>0</v>
      </c>
      <c r="Y1300">
        <v>0</v>
      </c>
      <c r="Z1300" t="str">
        <f>Tableau_Lancer_la_requête_à_partir_de_dbfin01[[#This Row],[CATEG_ISSUER]]</f>
        <v>Finance</v>
      </c>
      <c r="AC1300">
        <v>1299</v>
      </c>
    </row>
    <row r="1301" spans="1:29" x14ac:dyDescent="0.25">
      <c r="A1301">
        <f t="shared" si="20"/>
        <v>1300</v>
      </c>
      <c r="B1301" t="s">
        <v>3117</v>
      </c>
      <c r="C1301" t="s">
        <v>110</v>
      </c>
      <c r="D1301" t="s">
        <v>160</v>
      </c>
      <c r="E1301">
        <v>6</v>
      </c>
      <c r="F1301" t="s">
        <v>126</v>
      </c>
      <c r="G1301" t="s">
        <v>3111</v>
      </c>
      <c r="H1301" t="s">
        <v>126</v>
      </c>
      <c r="I1301" t="s">
        <v>107</v>
      </c>
      <c r="J1301" t="s">
        <v>131</v>
      </c>
      <c r="K1301" t="s">
        <v>131</v>
      </c>
      <c r="L1301" s="20">
        <v>43546</v>
      </c>
      <c r="M1301" s="20">
        <v>43546</v>
      </c>
      <c r="N1301" t="s">
        <v>3118</v>
      </c>
      <c r="O1301">
        <v>3</v>
      </c>
      <c r="P1301">
        <v>1</v>
      </c>
      <c r="Q1301" s="20">
        <v>41355</v>
      </c>
      <c r="R1301" t="s">
        <v>126</v>
      </c>
      <c r="S1301" s="20">
        <v>41876</v>
      </c>
      <c r="T1301">
        <v>1</v>
      </c>
      <c r="U1301" s="20">
        <v>43546</v>
      </c>
      <c r="V1301" t="s">
        <v>126</v>
      </c>
      <c r="W1301">
        <v>0</v>
      </c>
      <c r="X1301">
        <v>0</v>
      </c>
      <c r="Y1301">
        <v>0</v>
      </c>
      <c r="Z1301" t="str">
        <f>Tableau_Lancer_la_requête_à_partir_de_dbfin01[[#This Row],[CATEG_ISSUER]]</f>
        <v>Finance</v>
      </c>
      <c r="AC1301">
        <v>1300</v>
      </c>
    </row>
    <row r="1302" spans="1:29" x14ac:dyDescent="0.25">
      <c r="A1302">
        <f t="shared" si="20"/>
        <v>1301</v>
      </c>
      <c r="B1302" t="s">
        <v>3119</v>
      </c>
      <c r="C1302" t="s">
        <v>110</v>
      </c>
      <c r="D1302" t="s">
        <v>160</v>
      </c>
      <c r="E1302">
        <v>6</v>
      </c>
      <c r="F1302" t="s">
        <v>126</v>
      </c>
      <c r="G1302" t="s">
        <v>3111</v>
      </c>
      <c r="H1302" t="s">
        <v>126</v>
      </c>
      <c r="I1302" t="s">
        <v>107</v>
      </c>
      <c r="J1302" t="s">
        <v>131</v>
      </c>
      <c r="K1302" t="s">
        <v>131</v>
      </c>
      <c r="L1302" s="20">
        <v>43313</v>
      </c>
      <c r="M1302" s="20">
        <v>43313</v>
      </c>
      <c r="N1302" t="s">
        <v>3120</v>
      </c>
      <c r="O1302">
        <v>2.25</v>
      </c>
      <c r="P1302">
        <v>1</v>
      </c>
      <c r="Q1302" s="20">
        <v>41487</v>
      </c>
      <c r="R1302" t="s">
        <v>126</v>
      </c>
      <c r="S1302" s="20">
        <v>41876</v>
      </c>
      <c r="T1302">
        <v>1</v>
      </c>
      <c r="U1302" s="20">
        <v>43313</v>
      </c>
      <c r="V1302" t="s">
        <v>126</v>
      </c>
      <c r="W1302">
        <v>0</v>
      </c>
      <c r="X1302">
        <v>0</v>
      </c>
      <c r="Y1302">
        <v>0</v>
      </c>
      <c r="Z1302" t="str">
        <f>Tableau_Lancer_la_requête_à_partir_de_dbfin01[[#This Row],[CATEG_ISSUER]]</f>
        <v>Finance</v>
      </c>
      <c r="AC1302">
        <v>1301</v>
      </c>
    </row>
    <row r="1303" spans="1:29" x14ac:dyDescent="0.25">
      <c r="A1303">
        <f t="shared" si="20"/>
        <v>1302</v>
      </c>
      <c r="B1303" t="s">
        <v>3121</v>
      </c>
      <c r="C1303" t="s">
        <v>110</v>
      </c>
      <c r="D1303" t="s">
        <v>160</v>
      </c>
      <c r="E1303">
        <v>6</v>
      </c>
      <c r="F1303" t="s">
        <v>126</v>
      </c>
      <c r="G1303" t="s">
        <v>3111</v>
      </c>
      <c r="H1303" t="s">
        <v>126</v>
      </c>
      <c r="I1303" t="s">
        <v>107</v>
      </c>
      <c r="J1303" t="s">
        <v>131</v>
      </c>
      <c r="K1303" t="s">
        <v>131</v>
      </c>
      <c r="L1303" s="20">
        <v>42912</v>
      </c>
      <c r="M1303" s="20">
        <v>42912</v>
      </c>
      <c r="N1303" t="s">
        <v>3122</v>
      </c>
      <c r="O1303">
        <v>1.625</v>
      </c>
      <c r="P1303">
        <v>1</v>
      </c>
      <c r="Q1303" s="20">
        <v>41451</v>
      </c>
      <c r="R1303" t="s">
        <v>126</v>
      </c>
      <c r="S1303" s="20">
        <v>41876</v>
      </c>
      <c r="T1303">
        <v>1</v>
      </c>
      <c r="U1303" s="20">
        <v>42912</v>
      </c>
      <c r="V1303" t="s">
        <v>126</v>
      </c>
      <c r="W1303">
        <v>0</v>
      </c>
      <c r="X1303">
        <v>0</v>
      </c>
      <c r="Y1303">
        <v>0</v>
      </c>
      <c r="Z1303" t="str">
        <f>Tableau_Lancer_la_requête_à_partir_de_dbfin01[[#This Row],[CATEG_ISSUER]]</f>
        <v>Finance</v>
      </c>
      <c r="AC1303">
        <v>1302</v>
      </c>
    </row>
    <row r="1304" spans="1:29" x14ac:dyDescent="0.25">
      <c r="A1304">
        <f t="shared" si="20"/>
        <v>1303</v>
      </c>
      <c r="B1304" t="s">
        <v>3123</v>
      </c>
      <c r="C1304" t="s">
        <v>110</v>
      </c>
      <c r="D1304" t="s">
        <v>160</v>
      </c>
      <c r="E1304">
        <v>6</v>
      </c>
      <c r="F1304" t="s">
        <v>126</v>
      </c>
      <c r="G1304" t="s">
        <v>3111</v>
      </c>
      <c r="H1304" t="s">
        <v>126</v>
      </c>
      <c r="I1304" t="s">
        <v>107</v>
      </c>
      <c r="J1304" t="s">
        <v>131</v>
      </c>
      <c r="K1304" t="s">
        <v>131</v>
      </c>
      <c r="L1304" s="20">
        <v>43381</v>
      </c>
      <c r="M1304" s="20">
        <v>43381</v>
      </c>
      <c r="N1304" t="s">
        <v>3124</v>
      </c>
      <c r="O1304">
        <v>1.875</v>
      </c>
      <c r="P1304">
        <v>1</v>
      </c>
      <c r="Q1304" s="20">
        <v>41920</v>
      </c>
      <c r="R1304" t="s">
        <v>126</v>
      </c>
      <c r="S1304" s="20">
        <v>41876</v>
      </c>
      <c r="T1304">
        <v>1</v>
      </c>
      <c r="U1304" s="20">
        <v>43381</v>
      </c>
      <c r="V1304" t="s">
        <v>126</v>
      </c>
      <c r="W1304">
        <v>0</v>
      </c>
      <c r="X1304">
        <v>0</v>
      </c>
      <c r="Y1304">
        <v>0</v>
      </c>
      <c r="Z1304" t="str">
        <f>Tableau_Lancer_la_requête_à_partir_de_dbfin01[[#This Row],[CATEG_ISSUER]]</f>
        <v>Finance</v>
      </c>
      <c r="AC1304">
        <v>1303</v>
      </c>
    </row>
    <row r="1305" spans="1:29" x14ac:dyDescent="0.25">
      <c r="A1305">
        <f t="shared" si="20"/>
        <v>1304</v>
      </c>
      <c r="B1305" t="s">
        <v>3125</v>
      </c>
      <c r="C1305" t="s">
        <v>648</v>
      </c>
      <c r="D1305" t="s">
        <v>129</v>
      </c>
      <c r="E1305">
        <v>8</v>
      </c>
      <c r="F1305" t="s">
        <v>126</v>
      </c>
      <c r="G1305" t="s">
        <v>3126</v>
      </c>
      <c r="H1305" t="s">
        <v>126</v>
      </c>
      <c r="I1305" t="s">
        <v>107</v>
      </c>
      <c r="J1305" t="s">
        <v>131</v>
      </c>
      <c r="K1305" t="s">
        <v>131</v>
      </c>
      <c r="L1305" s="20">
        <v>43854</v>
      </c>
      <c r="M1305" s="20">
        <v>43854</v>
      </c>
      <c r="N1305" t="s">
        <v>3127</v>
      </c>
      <c r="O1305">
        <v>4.25</v>
      </c>
      <c r="P1305">
        <v>1</v>
      </c>
      <c r="Q1305" s="20">
        <v>38741</v>
      </c>
      <c r="R1305" t="s">
        <v>126</v>
      </c>
      <c r="S1305" s="20">
        <v>41876</v>
      </c>
      <c r="T1305">
        <v>1</v>
      </c>
      <c r="U1305" s="20">
        <v>43854</v>
      </c>
      <c r="V1305" t="s">
        <v>126</v>
      </c>
      <c r="W1305">
        <v>0</v>
      </c>
      <c r="X1305">
        <v>0</v>
      </c>
      <c r="Y1305">
        <v>0</v>
      </c>
      <c r="Z1305" t="str">
        <f>Tableau_Lancer_la_requête_à_partir_de_dbfin01[[#This Row],[CATEG_ISSUER]]</f>
        <v>Corporate</v>
      </c>
      <c r="AC1305">
        <v>1304</v>
      </c>
    </row>
    <row r="1306" spans="1:29" x14ac:dyDescent="0.25">
      <c r="A1306">
        <f t="shared" si="20"/>
        <v>1305</v>
      </c>
      <c r="B1306" t="s">
        <v>3128</v>
      </c>
      <c r="C1306" t="s">
        <v>1239</v>
      </c>
      <c r="D1306" t="s">
        <v>160</v>
      </c>
      <c r="E1306">
        <v>10</v>
      </c>
      <c r="F1306" t="s">
        <v>126</v>
      </c>
      <c r="G1306" t="s">
        <v>3129</v>
      </c>
      <c r="H1306" t="s">
        <v>126</v>
      </c>
      <c r="I1306" t="s">
        <v>107</v>
      </c>
      <c r="J1306" t="s">
        <v>131</v>
      </c>
      <c r="K1306" t="s">
        <v>131</v>
      </c>
      <c r="L1306" s="20">
        <v>43633</v>
      </c>
      <c r="M1306" s="20">
        <v>43633</v>
      </c>
      <c r="N1306" t="s">
        <v>3130</v>
      </c>
      <c r="O1306">
        <v>3.5</v>
      </c>
      <c r="P1306">
        <v>1</v>
      </c>
      <c r="Q1306" s="20">
        <v>42172</v>
      </c>
      <c r="R1306" t="s">
        <v>126</v>
      </c>
      <c r="S1306" s="20">
        <v>41876</v>
      </c>
      <c r="T1306">
        <v>1</v>
      </c>
      <c r="U1306" s="20">
        <v>43633</v>
      </c>
      <c r="V1306" t="s">
        <v>126</v>
      </c>
      <c r="W1306">
        <v>0</v>
      </c>
      <c r="X1306">
        <v>0</v>
      </c>
      <c r="Y1306">
        <v>0</v>
      </c>
      <c r="Z1306" t="str">
        <f>Tableau_Lancer_la_requête_à_partir_de_dbfin01[[#This Row],[CATEG_ISSUER]]</f>
        <v>Finance</v>
      </c>
      <c r="AC1306">
        <v>1305</v>
      </c>
    </row>
    <row r="1307" spans="1:29" x14ac:dyDescent="0.25">
      <c r="A1307">
        <f t="shared" si="20"/>
        <v>1306</v>
      </c>
      <c r="B1307" t="s">
        <v>3131</v>
      </c>
      <c r="C1307" t="s">
        <v>790</v>
      </c>
      <c r="D1307" t="s">
        <v>129</v>
      </c>
      <c r="E1307">
        <v>8</v>
      </c>
      <c r="F1307" t="s">
        <v>126</v>
      </c>
      <c r="G1307" t="s">
        <v>3132</v>
      </c>
      <c r="H1307" t="s">
        <v>126</v>
      </c>
      <c r="I1307" t="s">
        <v>107</v>
      </c>
      <c r="J1307" t="s">
        <v>131</v>
      </c>
      <c r="K1307" t="s">
        <v>131</v>
      </c>
      <c r="L1307" s="20">
        <v>43183</v>
      </c>
      <c r="M1307" s="20">
        <v>43183</v>
      </c>
      <c r="N1307" t="s">
        <v>3133</v>
      </c>
      <c r="O1307">
        <v>4.375</v>
      </c>
      <c r="P1307">
        <v>1</v>
      </c>
      <c r="Q1307" s="20">
        <v>40626</v>
      </c>
      <c r="R1307" t="s">
        <v>126</v>
      </c>
      <c r="S1307" s="20">
        <v>41876</v>
      </c>
      <c r="T1307">
        <v>1</v>
      </c>
      <c r="U1307" s="20">
        <v>43183</v>
      </c>
      <c r="V1307" t="s">
        <v>126</v>
      </c>
      <c r="W1307">
        <v>0</v>
      </c>
      <c r="X1307">
        <v>0</v>
      </c>
      <c r="Y1307">
        <v>0</v>
      </c>
      <c r="Z1307" t="str">
        <f>Tableau_Lancer_la_requête_à_partir_de_dbfin01[[#This Row],[CATEG_ISSUER]]</f>
        <v>Corporate</v>
      </c>
      <c r="AC1307">
        <v>1306</v>
      </c>
    </row>
    <row r="1308" spans="1:29" x14ac:dyDescent="0.25">
      <c r="A1308">
        <f t="shared" si="20"/>
        <v>1307</v>
      </c>
      <c r="B1308" t="s">
        <v>3134</v>
      </c>
      <c r="C1308" t="s">
        <v>1239</v>
      </c>
      <c r="D1308" t="s">
        <v>129</v>
      </c>
      <c r="E1308">
        <v>7</v>
      </c>
      <c r="F1308" t="s">
        <v>126</v>
      </c>
      <c r="G1308" t="s">
        <v>3135</v>
      </c>
      <c r="H1308" t="s">
        <v>126</v>
      </c>
      <c r="I1308" t="s">
        <v>107</v>
      </c>
      <c r="J1308" t="s">
        <v>131</v>
      </c>
      <c r="K1308" t="s">
        <v>131</v>
      </c>
      <c r="L1308" s="20">
        <v>43269</v>
      </c>
      <c r="M1308" s="20">
        <v>43269</v>
      </c>
      <c r="N1308" t="s">
        <v>3136</v>
      </c>
      <c r="O1308">
        <v>5</v>
      </c>
      <c r="P1308">
        <v>1</v>
      </c>
      <c r="Q1308" s="20">
        <v>38156</v>
      </c>
      <c r="R1308" t="s">
        <v>126</v>
      </c>
      <c r="S1308" s="20">
        <v>41876</v>
      </c>
      <c r="T1308">
        <v>1</v>
      </c>
      <c r="U1308" s="20">
        <v>43269</v>
      </c>
      <c r="V1308" t="s">
        <v>126</v>
      </c>
      <c r="W1308">
        <v>0</v>
      </c>
      <c r="X1308">
        <v>0</v>
      </c>
      <c r="Y1308">
        <v>0</v>
      </c>
      <c r="Z1308" t="str">
        <f>Tableau_Lancer_la_requête_à_partir_de_dbfin01[[#This Row],[CATEG_ISSUER]]</f>
        <v>Corporate</v>
      </c>
      <c r="AC1308">
        <v>1307</v>
      </c>
    </row>
    <row r="1309" spans="1:29" x14ac:dyDescent="0.25">
      <c r="A1309">
        <f t="shared" si="20"/>
        <v>1308</v>
      </c>
      <c r="B1309" t="s">
        <v>3137</v>
      </c>
      <c r="C1309" t="s">
        <v>1239</v>
      </c>
      <c r="D1309" t="s">
        <v>129</v>
      </c>
      <c r="E1309">
        <v>7</v>
      </c>
      <c r="F1309" t="s">
        <v>126</v>
      </c>
      <c r="G1309" t="s">
        <v>3135</v>
      </c>
      <c r="H1309" t="s">
        <v>126</v>
      </c>
      <c r="I1309" t="s">
        <v>107</v>
      </c>
      <c r="J1309" t="s">
        <v>131</v>
      </c>
      <c r="K1309" t="s">
        <v>131</v>
      </c>
      <c r="L1309" s="20">
        <v>43496</v>
      </c>
      <c r="M1309" s="20">
        <v>43496</v>
      </c>
      <c r="N1309" t="s">
        <v>3138</v>
      </c>
      <c r="O1309">
        <v>6.75</v>
      </c>
      <c r="P1309">
        <v>1</v>
      </c>
      <c r="Q1309" s="20">
        <v>40209</v>
      </c>
      <c r="R1309" t="s">
        <v>126</v>
      </c>
      <c r="S1309" s="20">
        <v>41876</v>
      </c>
      <c r="T1309">
        <v>1</v>
      </c>
      <c r="U1309" s="20">
        <v>43496</v>
      </c>
      <c r="V1309" t="s">
        <v>126</v>
      </c>
      <c r="W1309">
        <v>0</v>
      </c>
      <c r="X1309">
        <v>0</v>
      </c>
      <c r="Y1309">
        <v>0</v>
      </c>
      <c r="Z1309" t="str">
        <f>Tableau_Lancer_la_requête_à_partir_de_dbfin01[[#This Row],[CATEG_ISSUER]]</f>
        <v>Corporate</v>
      </c>
      <c r="AC1309">
        <v>1308</v>
      </c>
    </row>
    <row r="1310" spans="1:29" x14ac:dyDescent="0.25">
      <c r="A1310">
        <f t="shared" si="20"/>
        <v>1309</v>
      </c>
      <c r="B1310" t="s">
        <v>3139</v>
      </c>
      <c r="C1310" t="s">
        <v>1239</v>
      </c>
      <c r="D1310" t="s">
        <v>129</v>
      </c>
      <c r="E1310">
        <v>7</v>
      </c>
      <c r="F1310" t="s">
        <v>126</v>
      </c>
      <c r="G1310" t="s">
        <v>3135</v>
      </c>
      <c r="H1310" t="s">
        <v>126</v>
      </c>
      <c r="I1310" t="s">
        <v>107</v>
      </c>
      <c r="J1310" t="s">
        <v>131</v>
      </c>
      <c r="K1310" t="s">
        <v>131</v>
      </c>
      <c r="L1310" s="20">
        <v>42446</v>
      </c>
      <c r="M1310" s="20">
        <v>42446</v>
      </c>
      <c r="N1310" t="s">
        <v>3140</v>
      </c>
      <c r="O1310">
        <v>5.25</v>
      </c>
      <c r="P1310">
        <v>1</v>
      </c>
      <c r="Q1310" s="20">
        <v>40254</v>
      </c>
      <c r="R1310" t="s">
        <v>126</v>
      </c>
      <c r="S1310" s="20">
        <v>41876</v>
      </c>
      <c r="T1310">
        <v>1</v>
      </c>
      <c r="U1310" s="20">
        <v>42446</v>
      </c>
      <c r="V1310" t="s">
        <v>126</v>
      </c>
      <c r="W1310">
        <v>0</v>
      </c>
      <c r="X1310">
        <v>0</v>
      </c>
      <c r="Y1310">
        <v>0</v>
      </c>
      <c r="Z1310" t="str">
        <f>Tableau_Lancer_la_requête_à_partir_de_dbfin01[[#This Row],[CATEG_ISSUER]]</f>
        <v>Corporate</v>
      </c>
      <c r="AC1310">
        <v>1309</v>
      </c>
    </row>
    <row r="1311" spans="1:29" x14ac:dyDescent="0.25">
      <c r="A1311">
        <f t="shared" si="20"/>
        <v>1310</v>
      </c>
      <c r="B1311" t="s">
        <v>3141</v>
      </c>
      <c r="C1311" t="s">
        <v>150</v>
      </c>
      <c r="D1311" t="s">
        <v>129</v>
      </c>
      <c r="E1311">
        <v>8</v>
      </c>
      <c r="F1311" t="s">
        <v>126</v>
      </c>
      <c r="G1311" t="s">
        <v>3142</v>
      </c>
      <c r="H1311" t="s">
        <v>126</v>
      </c>
      <c r="I1311" t="s">
        <v>107</v>
      </c>
      <c r="J1311" t="s">
        <v>131</v>
      </c>
      <c r="K1311" t="s">
        <v>131</v>
      </c>
      <c r="L1311" s="20">
        <v>43662</v>
      </c>
      <c r="M1311" s="20">
        <v>43662</v>
      </c>
      <c r="N1311" t="s">
        <v>3143</v>
      </c>
      <c r="O1311">
        <v>4.75</v>
      </c>
      <c r="P1311">
        <v>1</v>
      </c>
      <c r="Q1311" s="20">
        <v>40375</v>
      </c>
      <c r="R1311" t="s">
        <v>126</v>
      </c>
      <c r="S1311" s="20">
        <v>41876</v>
      </c>
      <c r="T1311">
        <v>1</v>
      </c>
      <c r="U1311" s="20">
        <v>43662</v>
      </c>
      <c r="V1311" t="s">
        <v>126</v>
      </c>
      <c r="W1311">
        <v>0</v>
      </c>
      <c r="X1311">
        <v>0</v>
      </c>
      <c r="Y1311">
        <v>0</v>
      </c>
      <c r="Z1311" t="str">
        <f>Tableau_Lancer_la_requête_à_partir_de_dbfin01[[#This Row],[CATEG_ISSUER]]</f>
        <v>Corporate</v>
      </c>
      <c r="AC1311">
        <v>1310</v>
      </c>
    </row>
    <row r="1312" spans="1:29" x14ac:dyDescent="0.25">
      <c r="A1312">
        <f t="shared" si="20"/>
        <v>1311</v>
      </c>
      <c r="B1312" t="s">
        <v>3144</v>
      </c>
      <c r="C1312" t="s">
        <v>593</v>
      </c>
      <c r="D1312" t="s">
        <v>160</v>
      </c>
      <c r="E1312">
        <v>9</v>
      </c>
      <c r="F1312" t="s">
        <v>126</v>
      </c>
      <c r="G1312" t="s">
        <v>3145</v>
      </c>
      <c r="H1312" t="s">
        <v>126</v>
      </c>
      <c r="I1312" t="s">
        <v>107</v>
      </c>
      <c r="J1312" t="s">
        <v>131</v>
      </c>
      <c r="K1312" t="s">
        <v>131</v>
      </c>
      <c r="L1312" s="20">
        <v>43668</v>
      </c>
      <c r="M1312" s="20">
        <v>43668</v>
      </c>
      <c r="N1312" t="s">
        <v>3146</v>
      </c>
      <c r="O1312">
        <v>1.75</v>
      </c>
      <c r="P1312">
        <v>1</v>
      </c>
      <c r="Q1312" s="20">
        <v>42207</v>
      </c>
      <c r="R1312" t="s">
        <v>126</v>
      </c>
      <c r="S1312" s="20">
        <v>41876</v>
      </c>
      <c r="T1312">
        <v>1</v>
      </c>
      <c r="U1312" s="20">
        <v>43668</v>
      </c>
      <c r="V1312" t="s">
        <v>126</v>
      </c>
      <c r="W1312">
        <v>0</v>
      </c>
      <c r="X1312">
        <v>0</v>
      </c>
      <c r="Y1312">
        <v>0</v>
      </c>
      <c r="Z1312" t="str">
        <f>Tableau_Lancer_la_requête_à_partir_de_dbfin01[[#This Row],[CATEG_ISSUER]]</f>
        <v>Finance</v>
      </c>
      <c r="AC1312">
        <v>1311</v>
      </c>
    </row>
    <row r="1313" spans="1:29" x14ac:dyDescent="0.25">
      <c r="A1313">
        <f t="shared" si="20"/>
        <v>1312</v>
      </c>
      <c r="B1313" t="s">
        <v>3147</v>
      </c>
      <c r="C1313" t="s">
        <v>110</v>
      </c>
      <c r="D1313" t="s">
        <v>129</v>
      </c>
      <c r="E1313">
        <v>9</v>
      </c>
      <c r="F1313" t="s">
        <v>126</v>
      </c>
      <c r="G1313" t="s">
        <v>3148</v>
      </c>
      <c r="H1313" t="s">
        <v>126</v>
      </c>
      <c r="I1313" t="s">
        <v>107</v>
      </c>
      <c r="J1313" t="s">
        <v>131</v>
      </c>
      <c r="K1313" t="s">
        <v>131</v>
      </c>
      <c r="L1313" s="20">
        <v>43248</v>
      </c>
      <c r="M1313" s="20">
        <v>43248</v>
      </c>
      <c r="N1313" t="s">
        <v>3149</v>
      </c>
      <c r="O1313">
        <v>5.375</v>
      </c>
      <c r="P1313">
        <v>1</v>
      </c>
      <c r="Q1313" s="20">
        <v>38135</v>
      </c>
      <c r="R1313" t="s">
        <v>126</v>
      </c>
      <c r="S1313" s="20">
        <v>41876</v>
      </c>
      <c r="T1313">
        <v>1</v>
      </c>
      <c r="U1313" s="20">
        <v>43248</v>
      </c>
      <c r="V1313" t="s">
        <v>126</v>
      </c>
      <c r="W1313">
        <v>0</v>
      </c>
      <c r="X1313">
        <v>0</v>
      </c>
      <c r="Y1313">
        <v>0</v>
      </c>
      <c r="Z1313" t="str">
        <f>Tableau_Lancer_la_requête_à_partir_de_dbfin01[[#This Row],[CATEG_ISSUER]]</f>
        <v>Corporate</v>
      </c>
      <c r="AC1313">
        <v>1312</v>
      </c>
    </row>
    <row r="1314" spans="1:29" x14ac:dyDescent="0.25">
      <c r="A1314">
        <f t="shared" si="20"/>
        <v>1313</v>
      </c>
      <c r="B1314" t="s">
        <v>3150</v>
      </c>
      <c r="C1314" t="s">
        <v>110</v>
      </c>
      <c r="D1314" t="s">
        <v>129</v>
      </c>
      <c r="E1314">
        <v>9</v>
      </c>
      <c r="F1314" t="s">
        <v>126</v>
      </c>
      <c r="G1314" t="s">
        <v>3148</v>
      </c>
      <c r="H1314" t="s">
        <v>126</v>
      </c>
      <c r="I1314" t="s">
        <v>107</v>
      </c>
      <c r="J1314" t="s">
        <v>131</v>
      </c>
      <c r="K1314" t="s">
        <v>131</v>
      </c>
      <c r="L1314" s="20">
        <v>42751</v>
      </c>
      <c r="M1314" s="20">
        <v>42751</v>
      </c>
      <c r="N1314" t="s">
        <v>3151</v>
      </c>
      <c r="O1314">
        <v>4.375</v>
      </c>
      <c r="P1314">
        <v>1</v>
      </c>
      <c r="Q1314" s="20">
        <v>39463</v>
      </c>
      <c r="R1314" t="s">
        <v>126</v>
      </c>
      <c r="S1314" s="20">
        <v>41876</v>
      </c>
      <c r="T1314">
        <v>1</v>
      </c>
      <c r="U1314" s="20">
        <v>42751</v>
      </c>
      <c r="V1314" t="s">
        <v>126</v>
      </c>
      <c r="W1314">
        <v>0</v>
      </c>
      <c r="X1314">
        <v>0</v>
      </c>
      <c r="Y1314">
        <v>0</v>
      </c>
      <c r="Z1314" t="str">
        <f>Tableau_Lancer_la_requête_à_partir_de_dbfin01[[#This Row],[CATEG_ISSUER]]</f>
        <v>Corporate</v>
      </c>
      <c r="AC1314">
        <v>1313</v>
      </c>
    </row>
    <row r="1315" spans="1:29" x14ac:dyDescent="0.25">
      <c r="A1315">
        <f t="shared" si="20"/>
        <v>1314</v>
      </c>
      <c r="B1315" t="s">
        <v>3152</v>
      </c>
      <c r="C1315" t="s">
        <v>110</v>
      </c>
      <c r="D1315" t="s">
        <v>129</v>
      </c>
      <c r="E1315">
        <v>9</v>
      </c>
      <c r="F1315" t="s">
        <v>126</v>
      </c>
      <c r="G1315" t="s">
        <v>3148</v>
      </c>
      <c r="H1315" t="s">
        <v>126</v>
      </c>
      <c r="I1315" t="s">
        <v>107</v>
      </c>
      <c r="J1315" t="s">
        <v>131</v>
      </c>
      <c r="K1315" t="s">
        <v>131</v>
      </c>
      <c r="L1315" s="20">
        <v>43579</v>
      </c>
      <c r="M1315" s="20">
        <v>43579</v>
      </c>
      <c r="N1315" t="s">
        <v>3153</v>
      </c>
      <c r="O1315">
        <v>6.75</v>
      </c>
      <c r="P1315">
        <v>1</v>
      </c>
      <c r="Q1315" s="20">
        <v>40292</v>
      </c>
      <c r="R1315" t="s">
        <v>126</v>
      </c>
      <c r="S1315" s="20">
        <v>41876</v>
      </c>
      <c r="T1315">
        <v>1</v>
      </c>
      <c r="U1315" s="20">
        <v>43579</v>
      </c>
      <c r="V1315" t="s">
        <v>126</v>
      </c>
      <c r="W1315">
        <v>0</v>
      </c>
      <c r="X1315">
        <v>0</v>
      </c>
      <c r="Y1315">
        <v>0</v>
      </c>
      <c r="Z1315" t="str">
        <f>Tableau_Lancer_la_requête_à_partir_de_dbfin01[[#This Row],[CATEG_ISSUER]]</f>
        <v>Corporate</v>
      </c>
      <c r="AC1315">
        <v>1314</v>
      </c>
    </row>
    <row r="1316" spans="1:29" x14ac:dyDescent="0.25">
      <c r="A1316">
        <f t="shared" si="20"/>
        <v>1315</v>
      </c>
      <c r="B1316" t="s">
        <v>3154</v>
      </c>
      <c r="C1316" t="s">
        <v>110</v>
      </c>
      <c r="D1316" t="s">
        <v>129</v>
      </c>
      <c r="E1316">
        <v>9</v>
      </c>
      <c r="F1316" t="s">
        <v>126</v>
      </c>
      <c r="G1316" t="s">
        <v>3148</v>
      </c>
      <c r="H1316" t="s">
        <v>126</v>
      </c>
      <c r="I1316" t="s">
        <v>107</v>
      </c>
      <c r="J1316" t="s">
        <v>131</v>
      </c>
      <c r="K1316" t="s">
        <v>131</v>
      </c>
      <c r="L1316" s="20">
        <v>42915</v>
      </c>
      <c r="M1316" s="20">
        <v>42915</v>
      </c>
      <c r="N1316" t="s">
        <v>3155</v>
      </c>
      <c r="O1316">
        <v>5.7</v>
      </c>
      <c r="P1316">
        <v>1</v>
      </c>
      <c r="Q1316" s="20">
        <v>40358</v>
      </c>
      <c r="R1316" t="s">
        <v>126</v>
      </c>
      <c r="S1316" s="20">
        <v>41876</v>
      </c>
      <c r="T1316">
        <v>1</v>
      </c>
      <c r="U1316" s="20">
        <v>42915</v>
      </c>
      <c r="V1316" t="s">
        <v>126</v>
      </c>
      <c r="W1316">
        <v>0</v>
      </c>
      <c r="X1316">
        <v>0</v>
      </c>
      <c r="Y1316">
        <v>0</v>
      </c>
      <c r="Z1316" t="str">
        <f>Tableau_Lancer_la_requête_à_partir_de_dbfin01[[#This Row],[CATEG_ISSUER]]</f>
        <v>Corporate</v>
      </c>
      <c r="AC1316">
        <v>1315</v>
      </c>
    </row>
    <row r="1317" spans="1:29" x14ac:dyDescent="0.25">
      <c r="A1317">
        <f t="shared" si="20"/>
        <v>1316</v>
      </c>
      <c r="B1317" t="s">
        <v>3156</v>
      </c>
      <c r="C1317" t="s">
        <v>150</v>
      </c>
      <c r="D1317" t="s">
        <v>160</v>
      </c>
      <c r="E1317">
        <v>7</v>
      </c>
      <c r="F1317" t="s">
        <v>126</v>
      </c>
      <c r="G1317" t="s">
        <v>3157</v>
      </c>
      <c r="H1317" t="s">
        <v>126</v>
      </c>
      <c r="I1317" t="s">
        <v>107</v>
      </c>
      <c r="J1317" t="s">
        <v>131</v>
      </c>
      <c r="K1317" t="s">
        <v>131</v>
      </c>
      <c r="L1317" s="20">
        <v>68539</v>
      </c>
      <c r="M1317" s="20">
        <v>43355</v>
      </c>
      <c r="N1317" t="s">
        <v>3158</v>
      </c>
      <c r="O1317">
        <v>8</v>
      </c>
      <c r="P1317">
        <v>1</v>
      </c>
      <c r="Q1317" s="20">
        <v>40068</v>
      </c>
      <c r="R1317" t="s">
        <v>126</v>
      </c>
      <c r="S1317" s="20">
        <v>41876</v>
      </c>
      <c r="T1317">
        <v>1</v>
      </c>
      <c r="U1317" s="20">
        <v>43355</v>
      </c>
      <c r="V1317" t="s">
        <v>164</v>
      </c>
      <c r="W1317">
        <v>0</v>
      </c>
      <c r="X1317">
        <v>0</v>
      </c>
      <c r="Y1317">
        <v>0</v>
      </c>
      <c r="Z1317" t="str">
        <f>Tableau_Lancer_la_requête_à_partir_de_dbfin01[[#This Row],[CATEG_ISSUER]]</f>
        <v>Finance</v>
      </c>
      <c r="AC1317">
        <v>1316</v>
      </c>
    </row>
    <row r="1318" spans="1:29" x14ac:dyDescent="0.25">
      <c r="A1318">
        <f t="shared" si="20"/>
        <v>1317</v>
      </c>
      <c r="B1318" t="s">
        <v>3159</v>
      </c>
      <c r="C1318" t="s">
        <v>110</v>
      </c>
      <c r="D1318" t="s">
        <v>129</v>
      </c>
      <c r="E1318">
        <v>9</v>
      </c>
      <c r="F1318" t="s">
        <v>126</v>
      </c>
      <c r="G1318" t="s">
        <v>3160</v>
      </c>
      <c r="H1318" t="s">
        <v>126</v>
      </c>
      <c r="I1318" t="s">
        <v>107</v>
      </c>
      <c r="J1318" t="s">
        <v>131</v>
      </c>
      <c r="K1318" t="s">
        <v>131</v>
      </c>
      <c r="L1318" s="20">
        <v>43801</v>
      </c>
      <c r="M1318" s="20">
        <v>43801</v>
      </c>
      <c r="N1318" t="s">
        <v>3161</v>
      </c>
      <c r="O1318">
        <v>4.875</v>
      </c>
      <c r="P1318">
        <v>1</v>
      </c>
      <c r="Q1318" s="20">
        <v>40514</v>
      </c>
      <c r="R1318" t="s">
        <v>126</v>
      </c>
      <c r="S1318" s="20">
        <v>41876</v>
      </c>
      <c r="T1318">
        <v>1</v>
      </c>
      <c r="U1318" s="20">
        <v>43801</v>
      </c>
      <c r="V1318" t="s">
        <v>126</v>
      </c>
      <c r="W1318">
        <v>0</v>
      </c>
      <c r="X1318">
        <v>0</v>
      </c>
      <c r="Y1318">
        <v>0</v>
      </c>
      <c r="Z1318" t="str">
        <f>Tableau_Lancer_la_requête_à_partir_de_dbfin01[[#This Row],[CATEG_ISSUER]]</f>
        <v>Corporate</v>
      </c>
      <c r="AC1318">
        <v>1317</v>
      </c>
    </row>
    <row r="1319" spans="1:29" x14ac:dyDescent="0.25">
      <c r="A1319">
        <f t="shared" si="20"/>
        <v>1318</v>
      </c>
      <c r="B1319" t="s">
        <v>3162</v>
      </c>
      <c r="C1319" t="s">
        <v>110</v>
      </c>
      <c r="D1319" t="s">
        <v>129</v>
      </c>
      <c r="E1319">
        <v>9</v>
      </c>
      <c r="F1319" t="s">
        <v>126</v>
      </c>
      <c r="G1319" t="s">
        <v>3160</v>
      </c>
      <c r="H1319" t="s">
        <v>126</v>
      </c>
      <c r="I1319" t="s">
        <v>107</v>
      </c>
      <c r="J1319" t="s">
        <v>131</v>
      </c>
      <c r="K1319" t="s">
        <v>131</v>
      </c>
      <c r="L1319" s="20">
        <v>42705</v>
      </c>
      <c r="M1319" s="20">
        <v>42705</v>
      </c>
      <c r="N1319" t="s">
        <v>3163</v>
      </c>
      <c r="O1319">
        <v>4.25</v>
      </c>
      <c r="P1319">
        <v>1</v>
      </c>
      <c r="Q1319" s="20">
        <v>40513</v>
      </c>
      <c r="R1319" t="s">
        <v>126</v>
      </c>
      <c r="S1319" s="20">
        <v>41876</v>
      </c>
      <c r="T1319">
        <v>1</v>
      </c>
      <c r="U1319" s="20">
        <v>42705</v>
      </c>
      <c r="V1319" t="s">
        <v>126</v>
      </c>
      <c r="W1319">
        <v>0</v>
      </c>
      <c r="X1319">
        <v>0</v>
      </c>
      <c r="Y1319">
        <v>0</v>
      </c>
      <c r="Z1319" t="str">
        <f>Tableau_Lancer_la_requête_à_partir_de_dbfin01[[#This Row],[CATEG_ISSUER]]</f>
        <v>Corporate</v>
      </c>
      <c r="AC1319">
        <v>1318</v>
      </c>
    </row>
    <row r="1320" spans="1:29" x14ac:dyDescent="0.25">
      <c r="A1320">
        <f t="shared" si="20"/>
        <v>1319</v>
      </c>
      <c r="B1320" t="s">
        <v>3164</v>
      </c>
      <c r="C1320" t="s">
        <v>110</v>
      </c>
      <c r="D1320" t="s">
        <v>129</v>
      </c>
      <c r="E1320">
        <v>9</v>
      </c>
      <c r="F1320" t="s">
        <v>126</v>
      </c>
      <c r="G1320" t="s">
        <v>3160</v>
      </c>
      <c r="H1320" t="s">
        <v>126</v>
      </c>
      <c r="I1320" t="s">
        <v>107</v>
      </c>
      <c r="J1320" t="s">
        <v>131</v>
      </c>
      <c r="K1320" t="s">
        <v>131</v>
      </c>
      <c r="L1320" s="20">
        <v>42825</v>
      </c>
      <c r="M1320" s="20">
        <v>42825</v>
      </c>
      <c r="N1320" t="s">
        <v>3165</v>
      </c>
      <c r="O1320">
        <v>4</v>
      </c>
      <c r="P1320">
        <v>1</v>
      </c>
      <c r="Q1320" s="20">
        <v>40633</v>
      </c>
      <c r="R1320" t="s">
        <v>126</v>
      </c>
      <c r="S1320" s="20">
        <v>41876</v>
      </c>
      <c r="T1320">
        <v>1</v>
      </c>
      <c r="U1320" s="20">
        <v>42825</v>
      </c>
      <c r="V1320" t="s">
        <v>126</v>
      </c>
      <c r="W1320">
        <v>0</v>
      </c>
      <c r="X1320">
        <v>0</v>
      </c>
      <c r="Y1320">
        <v>0</v>
      </c>
      <c r="Z1320" t="str">
        <f>Tableau_Lancer_la_requête_à_partir_de_dbfin01[[#This Row],[CATEG_ISSUER]]</f>
        <v>Corporate</v>
      </c>
      <c r="AC1320">
        <v>1319</v>
      </c>
    </row>
    <row r="1321" spans="1:29" x14ac:dyDescent="0.25">
      <c r="A1321">
        <f t="shared" si="20"/>
        <v>1320</v>
      </c>
      <c r="B1321" t="s">
        <v>3166</v>
      </c>
      <c r="C1321" t="s">
        <v>110</v>
      </c>
      <c r="D1321" t="s">
        <v>129</v>
      </c>
      <c r="E1321">
        <v>9</v>
      </c>
      <c r="F1321" t="s">
        <v>126</v>
      </c>
      <c r="G1321" t="s">
        <v>2208</v>
      </c>
      <c r="H1321" t="s">
        <v>126</v>
      </c>
      <c r="I1321" t="s">
        <v>107</v>
      </c>
      <c r="J1321" t="s">
        <v>131</v>
      </c>
      <c r="K1321" t="s">
        <v>131</v>
      </c>
      <c r="L1321" s="20">
        <v>43679</v>
      </c>
      <c r="M1321" s="20">
        <v>43679</v>
      </c>
      <c r="N1321" t="s">
        <v>3167</v>
      </c>
      <c r="O1321">
        <v>3.25</v>
      </c>
      <c r="P1321">
        <v>1</v>
      </c>
      <c r="Q1321" s="20">
        <v>41488</v>
      </c>
      <c r="R1321" t="s">
        <v>126</v>
      </c>
      <c r="S1321" s="20">
        <v>41876</v>
      </c>
      <c r="T1321">
        <v>1</v>
      </c>
      <c r="U1321" s="20">
        <v>43679</v>
      </c>
      <c r="V1321" t="s">
        <v>126</v>
      </c>
      <c r="W1321">
        <v>0</v>
      </c>
      <c r="X1321">
        <v>0</v>
      </c>
      <c r="Y1321">
        <v>0</v>
      </c>
      <c r="Z1321" t="str">
        <f>Tableau_Lancer_la_requête_à_partir_de_dbfin01[[#This Row],[CATEG_ISSUER]]</f>
        <v>Corporate</v>
      </c>
      <c r="AC1321">
        <v>1320</v>
      </c>
    </row>
    <row r="1322" spans="1:29" x14ac:dyDescent="0.25">
      <c r="A1322">
        <f t="shared" si="20"/>
        <v>1321</v>
      </c>
      <c r="B1322" t="s">
        <v>3168</v>
      </c>
      <c r="C1322" t="s">
        <v>1239</v>
      </c>
      <c r="D1322" t="s">
        <v>129</v>
      </c>
      <c r="E1322">
        <v>9</v>
      </c>
      <c r="F1322" t="s">
        <v>126</v>
      </c>
      <c r="G1322" t="s">
        <v>617</v>
      </c>
      <c r="H1322" t="s">
        <v>126</v>
      </c>
      <c r="I1322" t="s">
        <v>107</v>
      </c>
      <c r="J1322" t="s">
        <v>131</v>
      </c>
      <c r="K1322" t="s">
        <v>131</v>
      </c>
      <c r="L1322" s="20">
        <v>42886</v>
      </c>
      <c r="M1322" s="20">
        <v>42886</v>
      </c>
      <c r="N1322" t="s">
        <v>3169</v>
      </c>
      <c r="O1322">
        <v>5</v>
      </c>
      <c r="P1322">
        <v>1</v>
      </c>
      <c r="Q1322" s="20">
        <v>39599</v>
      </c>
      <c r="R1322" t="s">
        <v>126</v>
      </c>
      <c r="S1322" s="20">
        <v>41876</v>
      </c>
      <c r="T1322">
        <v>1</v>
      </c>
      <c r="U1322" s="20">
        <v>42886</v>
      </c>
      <c r="V1322" t="s">
        <v>126</v>
      </c>
      <c r="W1322">
        <v>0</v>
      </c>
      <c r="X1322">
        <v>0</v>
      </c>
      <c r="Y1322">
        <v>0</v>
      </c>
      <c r="Z1322" t="str">
        <f>Tableau_Lancer_la_requête_à_partir_de_dbfin01[[#This Row],[CATEG_ISSUER]]</f>
        <v>Corporate</v>
      </c>
      <c r="AC1322">
        <v>1321</v>
      </c>
    </row>
    <row r="1323" spans="1:29" x14ac:dyDescent="0.25">
      <c r="A1323">
        <f t="shared" si="20"/>
        <v>1322</v>
      </c>
      <c r="B1323" t="s">
        <v>3170</v>
      </c>
      <c r="C1323" t="s">
        <v>1239</v>
      </c>
      <c r="D1323" t="s">
        <v>129</v>
      </c>
      <c r="E1323">
        <v>9</v>
      </c>
      <c r="F1323" t="s">
        <v>126</v>
      </c>
      <c r="G1323" t="s">
        <v>617</v>
      </c>
      <c r="H1323" t="s">
        <v>126</v>
      </c>
      <c r="I1323" t="s">
        <v>107</v>
      </c>
      <c r="J1323" t="s">
        <v>131</v>
      </c>
      <c r="K1323" t="s">
        <v>131</v>
      </c>
      <c r="L1323" s="20">
        <v>43795</v>
      </c>
      <c r="M1323" s="20">
        <v>43795</v>
      </c>
      <c r="N1323" t="s">
        <v>3171</v>
      </c>
      <c r="O1323">
        <v>2.375</v>
      </c>
      <c r="P1323">
        <v>1</v>
      </c>
      <c r="Q1323" s="20">
        <v>41604</v>
      </c>
      <c r="R1323" t="s">
        <v>126</v>
      </c>
      <c r="S1323" s="20">
        <v>41876</v>
      </c>
      <c r="T1323">
        <v>1</v>
      </c>
      <c r="U1323" s="20">
        <v>43795</v>
      </c>
      <c r="V1323" t="s">
        <v>126</v>
      </c>
      <c r="W1323">
        <v>0</v>
      </c>
      <c r="X1323">
        <v>0</v>
      </c>
      <c r="Y1323">
        <v>0</v>
      </c>
      <c r="Z1323" t="str">
        <f>Tableau_Lancer_la_requête_à_partir_de_dbfin01[[#This Row],[CATEG_ISSUER]]</f>
        <v>Corporate</v>
      </c>
      <c r="AC1323">
        <v>1322</v>
      </c>
    </row>
    <row r="1324" spans="1:29" x14ac:dyDescent="0.25">
      <c r="A1324">
        <f t="shared" si="20"/>
        <v>1323</v>
      </c>
      <c r="B1324" t="s">
        <v>3172</v>
      </c>
      <c r="C1324" t="s">
        <v>648</v>
      </c>
      <c r="D1324" t="s">
        <v>129</v>
      </c>
      <c r="E1324">
        <v>7</v>
      </c>
      <c r="F1324" t="s">
        <v>126</v>
      </c>
      <c r="G1324" t="s">
        <v>3173</v>
      </c>
      <c r="H1324" t="s">
        <v>126</v>
      </c>
      <c r="I1324" t="s">
        <v>107</v>
      </c>
      <c r="J1324" t="s">
        <v>131</v>
      </c>
      <c r="K1324" t="s">
        <v>131</v>
      </c>
      <c r="L1324" s="20">
        <v>43255</v>
      </c>
      <c r="M1324" s="20">
        <v>43255</v>
      </c>
      <c r="N1324" t="s">
        <v>3174</v>
      </c>
      <c r="O1324">
        <v>5</v>
      </c>
      <c r="P1324">
        <v>1</v>
      </c>
      <c r="Q1324" s="20">
        <v>38142</v>
      </c>
      <c r="R1324" t="s">
        <v>126</v>
      </c>
      <c r="S1324" s="20">
        <v>41876</v>
      </c>
      <c r="T1324">
        <v>1</v>
      </c>
      <c r="U1324" s="20">
        <v>43255</v>
      </c>
      <c r="V1324" t="s">
        <v>126</v>
      </c>
      <c r="W1324">
        <v>0</v>
      </c>
      <c r="X1324">
        <v>0</v>
      </c>
      <c r="Y1324">
        <v>0</v>
      </c>
      <c r="Z1324" t="str">
        <f>Tableau_Lancer_la_requête_à_partir_de_dbfin01[[#This Row],[CATEG_ISSUER]]</f>
        <v>Corporate</v>
      </c>
      <c r="AC1324">
        <v>1323</v>
      </c>
    </row>
    <row r="1325" spans="1:29" x14ac:dyDescent="0.25">
      <c r="A1325">
        <f t="shared" si="20"/>
        <v>1324</v>
      </c>
      <c r="B1325" t="s">
        <v>3175</v>
      </c>
      <c r="C1325" t="s">
        <v>648</v>
      </c>
      <c r="D1325" t="s">
        <v>129</v>
      </c>
      <c r="E1325">
        <v>7</v>
      </c>
      <c r="F1325" t="s">
        <v>126</v>
      </c>
      <c r="G1325" t="s">
        <v>3173</v>
      </c>
      <c r="H1325" t="s">
        <v>126</v>
      </c>
      <c r="I1325" t="s">
        <v>107</v>
      </c>
      <c r="J1325" t="s">
        <v>131</v>
      </c>
      <c r="K1325" t="s">
        <v>131</v>
      </c>
      <c r="L1325" s="20">
        <v>42535</v>
      </c>
      <c r="M1325" s="20">
        <v>42535</v>
      </c>
      <c r="N1325" t="s">
        <v>3176</v>
      </c>
      <c r="O1325">
        <v>4.75</v>
      </c>
      <c r="P1325">
        <v>1</v>
      </c>
      <c r="Q1325" s="20">
        <v>39247</v>
      </c>
      <c r="R1325" t="s">
        <v>126</v>
      </c>
      <c r="S1325" s="20">
        <v>41876</v>
      </c>
      <c r="T1325">
        <v>1</v>
      </c>
      <c r="U1325" s="20">
        <v>42535</v>
      </c>
      <c r="V1325" t="s">
        <v>126</v>
      </c>
      <c r="W1325">
        <v>0</v>
      </c>
      <c r="X1325">
        <v>0</v>
      </c>
      <c r="Y1325">
        <v>0</v>
      </c>
      <c r="Z1325" t="str">
        <f>Tableau_Lancer_la_requête_à_partir_de_dbfin01[[#This Row],[CATEG_ISSUER]]</f>
        <v>Corporate</v>
      </c>
      <c r="AC1325">
        <v>1324</v>
      </c>
    </row>
    <row r="1326" spans="1:29" x14ac:dyDescent="0.25">
      <c r="A1326">
        <f t="shared" si="20"/>
        <v>1325</v>
      </c>
      <c r="B1326" t="s">
        <v>3177</v>
      </c>
      <c r="C1326" t="s">
        <v>122</v>
      </c>
      <c r="D1326" t="s">
        <v>129</v>
      </c>
      <c r="E1326">
        <v>10</v>
      </c>
      <c r="F1326" t="s">
        <v>126</v>
      </c>
      <c r="G1326" t="s">
        <v>3178</v>
      </c>
      <c r="H1326" t="s">
        <v>126</v>
      </c>
      <c r="I1326" t="s">
        <v>107</v>
      </c>
      <c r="J1326" t="s">
        <v>131</v>
      </c>
      <c r="K1326" t="s">
        <v>131</v>
      </c>
      <c r="L1326" s="20">
        <v>42907</v>
      </c>
      <c r="M1326" s="20">
        <v>42907</v>
      </c>
      <c r="N1326" t="s">
        <v>3179</v>
      </c>
      <c r="O1326">
        <v>5.375</v>
      </c>
      <c r="P1326">
        <v>1</v>
      </c>
      <c r="Q1326" s="20">
        <v>39620</v>
      </c>
      <c r="R1326" t="s">
        <v>126</v>
      </c>
      <c r="S1326" s="20">
        <v>41876</v>
      </c>
      <c r="T1326">
        <v>1</v>
      </c>
      <c r="U1326" s="20">
        <v>42907</v>
      </c>
      <c r="V1326" t="s">
        <v>126</v>
      </c>
      <c r="W1326">
        <v>0</v>
      </c>
      <c r="X1326">
        <v>0</v>
      </c>
      <c r="Y1326">
        <v>0</v>
      </c>
      <c r="Z1326" t="str">
        <f>Tableau_Lancer_la_requête_à_partir_de_dbfin01[[#This Row],[CATEG_ISSUER]]</f>
        <v>Corporate</v>
      </c>
      <c r="AC1326">
        <v>1325</v>
      </c>
    </row>
    <row r="1327" spans="1:29" x14ac:dyDescent="0.25">
      <c r="A1327">
        <f t="shared" si="20"/>
        <v>1326</v>
      </c>
      <c r="B1327" t="s">
        <v>3180</v>
      </c>
      <c r="C1327" t="s">
        <v>150</v>
      </c>
      <c r="D1327" t="s">
        <v>160</v>
      </c>
      <c r="E1327">
        <v>5</v>
      </c>
      <c r="F1327" t="s">
        <v>126</v>
      </c>
      <c r="G1327" t="s">
        <v>3181</v>
      </c>
      <c r="H1327" t="s">
        <v>126</v>
      </c>
      <c r="I1327" t="s">
        <v>107</v>
      </c>
      <c r="J1327" t="s">
        <v>131</v>
      </c>
      <c r="K1327" t="s">
        <v>131</v>
      </c>
      <c r="L1327" s="20">
        <v>42814</v>
      </c>
      <c r="M1327" s="20">
        <v>42814</v>
      </c>
      <c r="N1327" t="s">
        <v>3182</v>
      </c>
      <c r="O1327">
        <v>4.125</v>
      </c>
      <c r="P1327">
        <v>1</v>
      </c>
      <c r="Q1327" s="20">
        <v>39527</v>
      </c>
      <c r="R1327" t="s">
        <v>126</v>
      </c>
      <c r="S1327" s="20">
        <v>41876</v>
      </c>
      <c r="T1327">
        <v>1</v>
      </c>
      <c r="U1327" s="20">
        <v>42814</v>
      </c>
      <c r="V1327" t="s">
        <v>126</v>
      </c>
      <c r="W1327">
        <v>0</v>
      </c>
      <c r="X1327">
        <v>0</v>
      </c>
      <c r="Y1327">
        <v>0</v>
      </c>
      <c r="Z1327" t="str">
        <f>Tableau_Lancer_la_requête_à_partir_de_dbfin01[[#This Row],[CATEG_ISSUER]]</f>
        <v>Finance</v>
      </c>
      <c r="AC1327">
        <v>1326</v>
      </c>
    </row>
    <row r="1328" spans="1:29" x14ac:dyDescent="0.25">
      <c r="A1328">
        <f t="shared" si="20"/>
        <v>1327</v>
      </c>
      <c r="B1328" t="s">
        <v>3183</v>
      </c>
      <c r="C1328" t="s">
        <v>150</v>
      </c>
      <c r="D1328" t="s">
        <v>160</v>
      </c>
      <c r="E1328">
        <v>6</v>
      </c>
      <c r="F1328" t="s">
        <v>126</v>
      </c>
      <c r="G1328" t="s">
        <v>3181</v>
      </c>
      <c r="H1328" t="s">
        <v>126</v>
      </c>
      <c r="I1328" t="s">
        <v>107</v>
      </c>
      <c r="J1328" t="s">
        <v>131</v>
      </c>
      <c r="K1328" t="s">
        <v>131</v>
      </c>
      <c r="L1328" s="20">
        <v>43607</v>
      </c>
      <c r="M1328" s="20">
        <v>43607</v>
      </c>
      <c r="N1328" t="s">
        <v>3184</v>
      </c>
      <c r="O1328">
        <v>1.5</v>
      </c>
      <c r="P1328">
        <v>1</v>
      </c>
      <c r="Q1328" s="20">
        <v>42146</v>
      </c>
      <c r="R1328" t="s">
        <v>126</v>
      </c>
      <c r="S1328" s="20">
        <v>41876</v>
      </c>
      <c r="T1328">
        <v>1</v>
      </c>
      <c r="U1328" s="20">
        <v>43607</v>
      </c>
      <c r="V1328" t="s">
        <v>126</v>
      </c>
      <c r="W1328">
        <v>0</v>
      </c>
      <c r="X1328">
        <v>0</v>
      </c>
      <c r="Y1328">
        <v>0</v>
      </c>
      <c r="Z1328" t="str">
        <f>Tableau_Lancer_la_requête_à_partir_de_dbfin01[[#This Row],[CATEG_ISSUER]]</f>
        <v>Finance</v>
      </c>
      <c r="AC1328">
        <v>1327</v>
      </c>
    </row>
    <row r="1329" spans="1:29" x14ac:dyDescent="0.25">
      <c r="A1329">
        <f t="shared" si="20"/>
        <v>1328</v>
      </c>
      <c r="B1329" t="s">
        <v>3185</v>
      </c>
      <c r="C1329" t="s">
        <v>790</v>
      </c>
      <c r="D1329" t="s">
        <v>129</v>
      </c>
      <c r="E1329">
        <v>9</v>
      </c>
      <c r="F1329" t="s">
        <v>126</v>
      </c>
      <c r="G1329" t="s">
        <v>3186</v>
      </c>
      <c r="H1329" t="s">
        <v>126</v>
      </c>
      <c r="I1329" t="s">
        <v>107</v>
      </c>
      <c r="J1329" t="s">
        <v>131</v>
      </c>
      <c r="K1329" t="s">
        <v>131</v>
      </c>
      <c r="L1329" s="20">
        <v>42853</v>
      </c>
      <c r="M1329" s="20">
        <v>42853</v>
      </c>
      <c r="N1329" t="s">
        <v>3187</v>
      </c>
      <c r="O1329">
        <v>5.25</v>
      </c>
      <c r="P1329">
        <v>1</v>
      </c>
      <c r="Q1329" s="20">
        <v>40661</v>
      </c>
      <c r="R1329" t="s">
        <v>126</v>
      </c>
      <c r="S1329" s="20">
        <v>41876</v>
      </c>
      <c r="T1329">
        <v>1</v>
      </c>
      <c r="U1329" s="20">
        <v>42853</v>
      </c>
      <c r="V1329" t="s">
        <v>126</v>
      </c>
      <c r="W1329">
        <v>0</v>
      </c>
      <c r="X1329">
        <v>0</v>
      </c>
      <c r="Y1329">
        <v>0</v>
      </c>
      <c r="Z1329" t="str">
        <f>Tableau_Lancer_la_requête_à_partir_de_dbfin01[[#This Row],[CATEG_ISSUER]]</f>
        <v>Corporate</v>
      </c>
      <c r="AC1329">
        <v>1328</v>
      </c>
    </row>
    <row r="1330" spans="1:29" x14ac:dyDescent="0.25">
      <c r="A1330">
        <f t="shared" si="20"/>
        <v>1329</v>
      </c>
      <c r="B1330" t="s">
        <v>3188</v>
      </c>
      <c r="C1330" t="s">
        <v>122</v>
      </c>
      <c r="D1330" t="s">
        <v>129</v>
      </c>
      <c r="E1330">
        <v>6</v>
      </c>
      <c r="F1330" t="s">
        <v>126</v>
      </c>
      <c r="G1330" t="s">
        <v>3189</v>
      </c>
      <c r="H1330" t="s">
        <v>126</v>
      </c>
      <c r="I1330" t="s">
        <v>107</v>
      </c>
      <c r="J1330" t="s">
        <v>131</v>
      </c>
      <c r="K1330" t="s">
        <v>131</v>
      </c>
      <c r="L1330" s="20">
        <v>43242</v>
      </c>
      <c r="M1330" s="20">
        <v>43242</v>
      </c>
      <c r="N1330" t="s">
        <v>3190</v>
      </c>
      <c r="O1330">
        <v>5.375</v>
      </c>
      <c r="P1330">
        <v>1</v>
      </c>
      <c r="Q1330" s="20">
        <v>38129</v>
      </c>
      <c r="R1330" t="s">
        <v>126</v>
      </c>
      <c r="S1330" s="20">
        <v>41876</v>
      </c>
      <c r="T1330">
        <v>1</v>
      </c>
      <c r="U1330" s="20">
        <v>43242</v>
      </c>
      <c r="V1330" t="s">
        <v>126</v>
      </c>
      <c r="W1330">
        <v>0</v>
      </c>
      <c r="X1330">
        <v>0</v>
      </c>
      <c r="Y1330">
        <v>0</v>
      </c>
      <c r="Z1330" t="str">
        <f>Tableau_Lancer_la_requête_à_partir_de_dbfin01[[#This Row],[CATEG_ISSUER]]</f>
        <v>Corporate</v>
      </c>
      <c r="AC1330">
        <v>1329</v>
      </c>
    </row>
    <row r="1331" spans="1:29" x14ac:dyDescent="0.25">
      <c r="A1331">
        <f t="shared" si="20"/>
        <v>1330</v>
      </c>
      <c r="B1331" t="s">
        <v>3191</v>
      </c>
      <c r="C1331" t="s">
        <v>122</v>
      </c>
      <c r="D1331" t="s">
        <v>129</v>
      </c>
      <c r="E1331">
        <v>6</v>
      </c>
      <c r="F1331" t="s">
        <v>126</v>
      </c>
      <c r="G1331" t="s">
        <v>3189</v>
      </c>
      <c r="H1331" t="s">
        <v>126</v>
      </c>
      <c r="I1331" t="s">
        <v>107</v>
      </c>
      <c r="J1331" t="s">
        <v>131</v>
      </c>
      <c r="K1331" t="s">
        <v>131</v>
      </c>
      <c r="L1331" s="20">
        <v>42524</v>
      </c>
      <c r="M1331" s="20">
        <v>42524</v>
      </c>
      <c r="N1331" t="s">
        <v>3192</v>
      </c>
      <c r="O1331">
        <v>3.375</v>
      </c>
      <c r="P1331">
        <v>1</v>
      </c>
      <c r="Q1331" s="20">
        <v>41063</v>
      </c>
      <c r="R1331" t="s">
        <v>126</v>
      </c>
      <c r="S1331" s="20">
        <v>41876</v>
      </c>
      <c r="T1331">
        <v>1</v>
      </c>
      <c r="U1331" s="20">
        <v>42524</v>
      </c>
      <c r="V1331" t="s">
        <v>126</v>
      </c>
      <c r="W1331">
        <v>0</v>
      </c>
      <c r="X1331">
        <v>0</v>
      </c>
      <c r="Y1331">
        <v>0</v>
      </c>
      <c r="Z1331" t="str">
        <f>Tableau_Lancer_la_requête_à_partir_de_dbfin01[[#This Row],[CATEG_ISSUER]]</f>
        <v>Corporate</v>
      </c>
      <c r="AC1331">
        <v>1330</v>
      </c>
    </row>
    <row r="1332" spans="1:29" x14ac:dyDescent="0.25">
      <c r="A1332">
        <f t="shared" si="20"/>
        <v>1331</v>
      </c>
      <c r="B1332" t="s">
        <v>3193</v>
      </c>
      <c r="C1332" t="s">
        <v>122</v>
      </c>
      <c r="D1332" t="s">
        <v>129</v>
      </c>
      <c r="E1332">
        <v>6</v>
      </c>
      <c r="F1332" t="s">
        <v>126</v>
      </c>
      <c r="G1332" t="s">
        <v>3189</v>
      </c>
      <c r="H1332" t="s">
        <v>126</v>
      </c>
      <c r="I1332" t="s">
        <v>107</v>
      </c>
      <c r="J1332" t="s">
        <v>131</v>
      </c>
      <c r="K1332" t="s">
        <v>131</v>
      </c>
      <c r="L1332" s="20">
        <v>43230</v>
      </c>
      <c r="M1332" s="20">
        <v>43230</v>
      </c>
      <c r="N1332" t="s">
        <v>3194</v>
      </c>
      <c r="O1332">
        <v>3.25</v>
      </c>
      <c r="P1332">
        <v>1</v>
      </c>
      <c r="Q1332" s="20">
        <v>41039</v>
      </c>
      <c r="R1332" t="s">
        <v>126</v>
      </c>
      <c r="S1332" s="20">
        <v>41876</v>
      </c>
      <c r="T1332">
        <v>1</v>
      </c>
      <c r="U1332" s="20">
        <v>43230</v>
      </c>
      <c r="V1332" t="s">
        <v>126</v>
      </c>
      <c r="W1332">
        <v>0</v>
      </c>
      <c r="X1332">
        <v>0</v>
      </c>
      <c r="Y1332">
        <v>0</v>
      </c>
      <c r="Z1332" t="str">
        <f>Tableau_Lancer_la_requête_à_partir_de_dbfin01[[#This Row],[CATEG_ISSUER]]</f>
        <v>Corporate</v>
      </c>
      <c r="AC1332">
        <v>1331</v>
      </c>
    </row>
    <row r="1333" spans="1:29" x14ac:dyDescent="0.25">
      <c r="A1333">
        <f t="shared" si="20"/>
        <v>1332</v>
      </c>
      <c r="B1333" t="s">
        <v>3195</v>
      </c>
      <c r="C1333" t="s">
        <v>122</v>
      </c>
      <c r="D1333" t="s">
        <v>129</v>
      </c>
      <c r="E1333">
        <v>6</v>
      </c>
      <c r="F1333" t="s">
        <v>126</v>
      </c>
      <c r="G1333" t="s">
        <v>3189</v>
      </c>
      <c r="H1333" t="s">
        <v>126</v>
      </c>
      <c r="I1333" t="s">
        <v>107</v>
      </c>
      <c r="J1333" t="s">
        <v>131</v>
      </c>
      <c r="K1333" t="s">
        <v>131</v>
      </c>
      <c r="L1333" s="20">
        <v>43486</v>
      </c>
      <c r="M1333" s="20">
        <v>43486</v>
      </c>
      <c r="N1333" t="s">
        <v>3196</v>
      </c>
      <c r="O1333">
        <v>3.25</v>
      </c>
      <c r="P1333">
        <v>1</v>
      </c>
      <c r="Q1333" s="20">
        <v>41295</v>
      </c>
      <c r="R1333" t="s">
        <v>126</v>
      </c>
      <c r="S1333" s="20">
        <v>41876</v>
      </c>
      <c r="T1333">
        <v>1</v>
      </c>
      <c r="U1333" s="20">
        <v>43486</v>
      </c>
      <c r="V1333" t="s">
        <v>126</v>
      </c>
      <c r="W1333">
        <v>0</v>
      </c>
      <c r="X1333">
        <v>0</v>
      </c>
      <c r="Y1333">
        <v>0</v>
      </c>
      <c r="Z1333" t="str">
        <f>Tableau_Lancer_la_requête_à_partir_de_dbfin01[[#This Row],[CATEG_ISSUER]]</f>
        <v>Corporate</v>
      </c>
      <c r="AC1333">
        <v>1332</v>
      </c>
    </row>
    <row r="1334" spans="1:29" x14ac:dyDescent="0.25">
      <c r="A1334">
        <f t="shared" si="20"/>
        <v>1333</v>
      </c>
      <c r="B1334" t="s">
        <v>3197</v>
      </c>
      <c r="C1334" t="s">
        <v>122</v>
      </c>
      <c r="D1334" t="s">
        <v>129</v>
      </c>
      <c r="E1334">
        <v>6</v>
      </c>
      <c r="F1334" t="s">
        <v>126</v>
      </c>
      <c r="G1334" t="s">
        <v>3189</v>
      </c>
      <c r="H1334" t="s">
        <v>126</v>
      </c>
      <c r="I1334" t="s">
        <v>107</v>
      </c>
      <c r="J1334" t="s">
        <v>131</v>
      </c>
      <c r="K1334" t="s">
        <v>131</v>
      </c>
      <c r="L1334" s="20">
        <v>42870</v>
      </c>
      <c r="M1334" s="20">
        <v>42870</v>
      </c>
      <c r="N1334" t="s">
        <v>3198</v>
      </c>
      <c r="O1334">
        <v>1.875</v>
      </c>
      <c r="P1334">
        <v>1</v>
      </c>
      <c r="Q1334" s="20">
        <v>41409</v>
      </c>
      <c r="R1334" t="s">
        <v>126</v>
      </c>
      <c r="S1334" s="20">
        <v>41876</v>
      </c>
      <c r="T1334">
        <v>1</v>
      </c>
      <c r="U1334" s="20">
        <v>42870</v>
      </c>
      <c r="V1334" t="s">
        <v>126</v>
      </c>
      <c r="W1334">
        <v>0</v>
      </c>
      <c r="X1334">
        <v>0</v>
      </c>
      <c r="Y1334">
        <v>0</v>
      </c>
      <c r="Z1334" t="str">
        <f>Tableau_Lancer_la_requête_à_partir_de_dbfin01[[#This Row],[CATEG_ISSUER]]</f>
        <v>Corporate</v>
      </c>
      <c r="AC1334">
        <v>1333</v>
      </c>
    </row>
    <row r="1335" spans="1:29" x14ac:dyDescent="0.25">
      <c r="A1335">
        <f t="shared" si="20"/>
        <v>1334</v>
      </c>
      <c r="B1335" t="s">
        <v>3199</v>
      </c>
      <c r="C1335" t="s">
        <v>122</v>
      </c>
      <c r="D1335" t="s">
        <v>129</v>
      </c>
      <c r="E1335">
        <v>6</v>
      </c>
      <c r="F1335" t="s">
        <v>126</v>
      </c>
      <c r="G1335" t="s">
        <v>3189</v>
      </c>
      <c r="H1335" t="s">
        <v>126</v>
      </c>
      <c r="I1335" t="s">
        <v>107</v>
      </c>
      <c r="J1335" t="s">
        <v>131</v>
      </c>
      <c r="K1335" t="s">
        <v>131</v>
      </c>
      <c r="L1335" s="20">
        <v>43844</v>
      </c>
      <c r="M1335" s="20">
        <v>43844</v>
      </c>
      <c r="N1335" t="s">
        <v>3200</v>
      </c>
      <c r="O1335">
        <v>2</v>
      </c>
      <c r="P1335">
        <v>1</v>
      </c>
      <c r="Q1335" s="20">
        <v>41653</v>
      </c>
      <c r="R1335" t="s">
        <v>126</v>
      </c>
      <c r="S1335" s="20">
        <v>41876</v>
      </c>
      <c r="T1335">
        <v>1</v>
      </c>
      <c r="U1335" s="20">
        <v>43844</v>
      </c>
      <c r="V1335" t="s">
        <v>126</v>
      </c>
      <c r="W1335">
        <v>0</v>
      </c>
      <c r="X1335">
        <v>0</v>
      </c>
      <c r="Y1335">
        <v>0</v>
      </c>
      <c r="Z1335" t="str">
        <f>Tableau_Lancer_la_requête_à_partir_de_dbfin01[[#This Row],[CATEG_ISSUER]]</f>
        <v>Corporate</v>
      </c>
      <c r="AC1335">
        <v>1334</v>
      </c>
    </row>
    <row r="1336" spans="1:29" x14ac:dyDescent="0.25">
      <c r="A1336">
        <f t="shared" si="20"/>
        <v>1335</v>
      </c>
      <c r="B1336" t="s">
        <v>3201</v>
      </c>
      <c r="C1336" t="s">
        <v>122</v>
      </c>
      <c r="D1336" t="s">
        <v>129</v>
      </c>
      <c r="E1336">
        <v>6</v>
      </c>
      <c r="F1336" t="s">
        <v>126</v>
      </c>
      <c r="G1336" t="s">
        <v>3189</v>
      </c>
      <c r="H1336" t="s">
        <v>126</v>
      </c>
      <c r="I1336" t="s">
        <v>107</v>
      </c>
      <c r="J1336" t="s">
        <v>131</v>
      </c>
      <c r="K1336" t="s">
        <v>131</v>
      </c>
      <c r="L1336" s="20">
        <v>42669</v>
      </c>
      <c r="M1336" s="20">
        <v>42669</v>
      </c>
      <c r="N1336" t="s">
        <v>3202</v>
      </c>
      <c r="O1336">
        <v>1</v>
      </c>
      <c r="P1336">
        <v>1</v>
      </c>
      <c r="Q1336" s="20">
        <v>41573</v>
      </c>
      <c r="R1336" t="s">
        <v>126</v>
      </c>
      <c r="S1336" s="20">
        <v>41876</v>
      </c>
      <c r="T1336">
        <v>1</v>
      </c>
      <c r="U1336" s="20">
        <v>42669</v>
      </c>
      <c r="V1336" t="s">
        <v>126</v>
      </c>
      <c r="W1336">
        <v>0</v>
      </c>
      <c r="X1336">
        <v>0</v>
      </c>
      <c r="Y1336">
        <v>0</v>
      </c>
      <c r="Z1336" t="str">
        <f>Tableau_Lancer_la_requête_à_partir_de_dbfin01[[#This Row],[CATEG_ISSUER]]</f>
        <v>Corporate</v>
      </c>
      <c r="AC1336">
        <v>1335</v>
      </c>
    </row>
    <row r="1337" spans="1:29" x14ac:dyDescent="0.25">
      <c r="A1337">
        <f t="shared" si="20"/>
        <v>1336</v>
      </c>
      <c r="B1337" t="s">
        <v>3203</v>
      </c>
      <c r="C1337" t="s">
        <v>122</v>
      </c>
      <c r="D1337" t="s">
        <v>129</v>
      </c>
      <c r="E1337">
        <v>6</v>
      </c>
      <c r="F1337" t="s">
        <v>126</v>
      </c>
      <c r="G1337" t="s">
        <v>3189</v>
      </c>
      <c r="H1337" t="s">
        <v>126</v>
      </c>
      <c r="I1337" t="s">
        <v>107</v>
      </c>
      <c r="J1337" t="s">
        <v>131</v>
      </c>
      <c r="K1337" t="s">
        <v>131</v>
      </c>
      <c r="L1337" s="20">
        <v>43139</v>
      </c>
      <c r="M1337" s="20">
        <v>43139</v>
      </c>
      <c r="N1337" t="s">
        <v>3204</v>
      </c>
      <c r="O1337">
        <v>1.125</v>
      </c>
      <c r="P1337">
        <v>1</v>
      </c>
      <c r="Q1337" s="20">
        <v>41678</v>
      </c>
      <c r="R1337" t="s">
        <v>126</v>
      </c>
      <c r="S1337" s="20">
        <v>41876</v>
      </c>
      <c r="T1337">
        <v>1</v>
      </c>
      <c r="U1337" s="20">
        <v>43139</v>
      </c>
      <c r="V1337" t="s">
        <v>126</v>
      </c>
      <c r="W1337">
        <v>0</v>
      </c>
      <c r="X1337">
        <v>0</v>
      </c>
      <c r="Y1337">
        <v>0</v>
      </c>
      <c r="Z1337" t="str">
        <f>Tableau_Lancer_la_requête_à_partir_de_dbfin01[[#This Row],[CATEG_ISSUER]]</f>
        <v>Corporate</v>
      </c>
      <c r="AC1337">
        <v>1336</v>
      </c>
    </row>
    <row r="1338" spans="1:29" x14ac:dyDescent="0.25">
      <c r="A1338">
        <f t="shared" si="20"/>
        <v>1337</v>
      </c>
      <c r="B1338" t="s">
        <v>3205</v>
      </c>
      <c r="C1338" t="s">
        <v>122</v>
      </c>
      <c r="D1338" t="s">
        <v>129</v>
      </c>
      <c r="E1338">
        <v>8</v>
      </c>
      <c r="F1338" t="s">
        <v>126</v>
      </c>
      <c r="G1338" t="s">
        <v>3189</v>
      </c>
      <c r="H1338" t="s">
        <v>126</v>
      </c>
      <c r="I1338" t="s">
        <v>107</v>
      </c>
      <c r="J1338" t="s">
        <v>131</v>
      </c>
      <c r="K1338" t="s">
        <v>131</v>
      </c>
      <c r="L1338" s="20">
        <v>68539</v>
      </c>
      <c r="M1338" s="20">
        <v>43347</v>
      </c>
      <c r="N1338" t="s">
        <v>3206</v>
      </c>
      <c r="O1338">
        <v>3.875</v>
      </c>
      <c r="P1338">
        <v>1</v>
      </c>
      <c r="Q1338" s="20">
        <v>41886</v>
      </c>
      <c r="R1338" t="s">
        <v>126</v>
      </c>
      <c r="S1338" s="20">
        <v>41876</v>
      </c>
      <c r="T1338">
        <v>1</v>
      </c>
      <c r="U1338" s="20">
        <v>43347</v>
      </c>
      <c r="V1338" t="s">
        <v>164</v>
      </c>
      <c r="W1338">
        <v>0</v>
      </c>
      <c r="X1338">
        <v>0</v>
      </c>
      <c r="Y1338">
        <v>0</v>
      </c>
      <c r="Z1338" t="str">
        <f>Tableau_Lancer_la_requête_à_partir_de_dbfin01[[#This Row],[CATEG_ISSUER]]</f>
        <v>Corporate</v>
      </c>
      <c r="AC1338">
        <v>1337</v>
      </c>
    </row>
    <row r="1339" spans="1:29" x14ac:dyDescent="0.25">
      <c r="A1339">
        <f t="shared" si="20"/>
        <v>1338</v>
      </c>
      <c r="B1339" t="s">
        <v>3207</v>
      </c>
      <c r="C1339" t="s">
        <v>122</v>
      </c>
      <c r="D1339" t="s">
        <v>129</v>
      </c>
      <c r="E1339">
        <v>6</v>
      </c>
      <c r="F1339" t="s">
        <v>126</v>
      </c>
      <c r="G1339" t="s">
        <v>3189</v>
      </c>
      <c r="H1339" t="s">
        <v>126</v>
      </c>
      <c r="I1339" t="s">
        <v>107</v>
      </c>
      <c r="J1339" t="s">
        <v>131</v>
      </c>
      <c r="K1339" t="s">
        <v>131</v>
      </c>
      <c r="L1339" s="20">
        <v>43509</v>
      </c>
      <c r="M1339" s="20">
        <v>43509</v>
      </c>
      <c r="N1339" t="s">
        <v>3208</v>
      </c>
      <c r="O1339">
        <v>1.5</v>
      </c>
      <c r="P1339">
        <v>1</v>
      </c>
      <c r="Q1339" s="20">
        <v>42048</v>
      </c>
      <c r="R1339" t="s">
        <v>126</v>
      </c>
      <c r="S1339" s="20">
        <v>41876</v>
      </c>
      <c r="T1339">
        <v>1</v>
      </c>
      <c r="U1339" s="20">
        <v>43509</v>
      </c>
      <c r="V1339" t="s">
        <v>126</v>
      </c>
      <c r="W1339">
        <v>0</v>
      </c>
      <c r="X1339">
        <v>0</v>
      </c>
      <c r="Y1339">
        <v>0</v>
      </c>
      <c r="Z1339" t="str">
        <f>Tableau_Lancer_la_requête_à_partir_de_dbfin01[[#This Row],[CATEG_ISSUER]]</f>
        <v>Corporate</v>
      </c>
      <c r="AC1339">
        <v>1338</v>
      </c>
    </row>
    <row r="1340" spans="1:29" x14ac:dyDescent="0.25">
      <c r="A1340">
        <f t="shared" si="20"/>
        <v>1339</v>
      </c>
      <c r="B1340" t="s">
        <v>3209</v>
      </c>
      <c r="C1340" t="s">
        <v>122</v>
      </c>
      <c r="D1340" t="s">
        <v>129</v>
      </c>
      <c r="E1340">
        <v>6</v>
      </c>
      <c r="F1340" t="s">
        <v>126</v>
      </c>
      <c r="G1340" t="s">
        <v>3189</v>
      </c>
      <c r="H1340" t="s">
        <v>126</v>
      </c>
      <c r="I1340" t="s">
        <v>107</v>
      </c>
      <c r="J1340" t="s">
        <v>131</v>
      </c>
      <c r="K1340" t="s">
        <v>131</v>
      </c>
      <c r="L1340" s="20">
        <v>43012</v>
      </c>
      <c r="M1340" s="20">
        <v>43012</v>
      </c>
      <c r="N1340" t="s">
        <v>3210</v>
      </c>
      <c r="O1340">
        <v>1</v>
      </c>
      <c r="P1340">
        <v>1</v>
      </c>
      <c r="Q1340" s="20">
        <v>41916</v>
      </c>
      <c r="R1340" t="s">
        <v>126</v>
      </c>
      <c r="S1340" s="20">
        <v>41876</v>
      </c>
      <c r="T1340">
        <v>1</v>
      </c>
      <c r="U1340" s="20">
        <v>43012</v>
      </c>
      <c r="V1340" t="s">
        <v>126</v>
      </c>
      <c r="W1340">
        <v>0</v>
      </c>
      <c r="X1340">
        <v>0</v>
      </c>
      <c r="Y1340">
        <v>0</v>
      </c>
      <c r="Z1340" t="str">
        <f>Tableau_Lancer_la_requête_à_partir_de_dbfin01[[#This Row],[CATEG_ISSUER]]</f>
        <v>Corporate</v>
      </c>
      <c r="AC1340">
        <v>1339</v>
      </c>
    </row>
    <row r="1341" spans="1:29" x14ac:dyDescent="0.25">
      <c r="A1341">
        <f t="shared" si="20"/>
        <v>1340</v>
      </c>
      <c r="B1341" t="s">
        <v>3211</v>
      </c>
      <c r="C1341" t="s">
        <v>128</v>
      </c>
      <c r="D1341" t="s">
        <v>160</v>
      </c>
      <c r="E1341">
        <v>5</v>
      </c>
      <c r="F1341" t="s">
        <v>126</v>
      </c>
      <c r="G1341" t="s">
        <v>3212</v>
      </c>
      <c r="H1341" t="s">
        <v>126</v>
      </c>
      <c r="I1341" t="s">
        <v>107</v>
      </c>
      <c r="J1341" t="s">
        <v>131</v>
      </c>
      <c r="K1341" t="s">
        <v>131</v>
      </c>
      <c r="L1341" s="20">
        <v>42583</v>
      </c>
      <c r="M1341" s="20">
        <v>42583</v>
      </c>
      <c r="N1341" t="s">
        <v>3213</v>
      </c>
      <c r="O1341">
        <v>4.375</v>
      </c>
      <c r="P1341">
        <v>1</v>
      </c>
      <c r="Q1341" s="20">
        <v>39295</v>
      </c>
      <c r="R1341" t="s">
        <v>126</v>
      </c>
      <c r="S1341" s="20">
        <v>41876</v>
      </c>
      <c r="T1341">
        <v>1</v>
      </c>
      <c r="U1341" s="20">
        <v>42583</v>
      </c>
      <c r="V1341" t="s">
        <v>126</v>
      </c>
      <c r="W1341">
        <v>0</v>
      </c>
      <c r="X1341">
        <v>0</v>
      </c>
      <c r="Y1341">
        <v>0</v>
      </c>
      <c r="Z1341" t="str">
        <f>Tableau_Lancer_la_requête_à_partir_de_dbfin01[[#This Row],[CATEG_ISSUER]]</f>
        <v>Finance</v>
      </c>
      <c r="AC1341">
        <v>1340</v>
      </c>
    </row>
    <row r="1342" spans="1:29" x14ac:dyDescent="0.25">
      <c r="A1342">
        <f t="shared" si="20"/>
        <v>1341</v>
      </c>
      <c r="B1342" t="s">
        <v>3214</v>
      </c>
      <c r="C1342" t="s">
        <v>128</v>
      </c>
      <c r="D1342" t="s">
        <v>160</v>
      </c>
      <c r="E1342">
        <v>5</v>
      </c>
      <c r="F1342" t="s">
        <v>126</v>
      </c>
      <c r="G1342" t="s">
        <v>3212</v>
      </c>
      <c r="H1342" t="s">
        <v>126</v>
      </c>
      <c r="I1342" t="s">
        <v>107</v>
      </c>
      <c r="J1342" t="s">
        <v>131</v>
      </c>
      <c r="K1342" t="s">
        <v>131</v>
      </c>
      <c r="L1342" s="20">
        <v>42677</v>
      </c>
      <c r="M1342" s="20">
        <v>42677</v>
      </c>
      <c r="N1342" t="s">
        <v>3215</v>
      </c>
      <c r="O1342">
        <v>4.125</v>
      </c>
      <c r="P1342">
        <v>1</v>
      </c>
      <c r="Q1342" s="20">
        <v>39389</v>
      </c>
      <c r="R1342" t="s">
        <v>126</v>
      </c>
      <c r="S1342" s="20">
        <v>41876</v>
      </c>
      <c r="T1342">
        <v>1</v>
      </c>
      <c r="U1342" s="20">
        <v>42677</v>
      </c>
      <c r="V1342" t="s">
        <v>126</v>
      </c>
      <c r="W1342">
        <v>0</v>
      </c>
      <c r="X1342">
        <v>0</v>
      </c>
      <c r="Y1342">
        <v>0</v>
      </c>
      <c r="Z1342" t="str">
        <f>Tableau_Lancer_la_requête_à_partir_de_dbfin01[[#This Row],[CATEG_ISSUER]]</f>
        <v>Finance</v>
      </c>
      <c r="AC1342">
        <v>1341</v>
      </c>
    </row>
    <row r="1343" spans="1:29" x14ac:dyDescent="0.25">
      <c r="A1343">
        <f t="shared" si="20"/>
        <v>1342</v>
      </c>
      <c r="B1343" t="s">
        <v>3216</v>
      </c>
      <c r="C1343" t="s">
        <v>128</v>
      </c>
      <c r="D1343" t="s">
        <v>160</v>
      </c>
      <c r="E1343">
        <v>6</v>
      </c>
      <c r="F1343" t="s">
        <v>126</v>
      </c>
      <c r="G1343" t="s">
        <v>3217</v>
      </c>
      <c r="H1343" t="s">
        <v>126</v>
      </c>
      <c r="I1343" t="s">
        <v>107</v>
      </c>
      <c r="J1343" t="s">
        <v>131</v>
      </c>
      <c r="K1343" t="s">
        <v>131</v>
      </c>
      <c r="L1343" s="20">
        <v>43431</v>
      </c>
      <c r="M1343" s="20">
        <v>43431</v>
      </c>
      <c r="N1343" t="s">
        <v>3218</v>
      </c>
      <c r="O1343">
        <v>4.375</v>
      </c>
      <c r="P1343">
        <v>1</v>
      </c>
      <c r="Q1343" s="20">
        <v>39413</v>
      </c>
      <c r="R1343" t="s">
        <v>126</v>
      </c>
      <c r="S1343" s="20">
        <v>41876</v>
      </c>
      <c r="T1343">
        <v>1</v>
      </c>
      <c r="U1343" s="20">
        <v>43431</v>
      </c>
      <c r="V1343" t="s">
        <v>164</v>
      </c>
      <c r="W1343">
        <v>0</v>
      </c>
      <c r="X1343">
        <v>0</v>
      </c>
      <c r="Y1343">
        <v>0</v>
      </c>
      <c r="Z1343" t="str">
        <f>Tableau_Lancer_la_requête_à_partir_de_dbfin01[[#This Row],[CATEG_ISSUER]]</f>
        <v>Finance</v>
      </c>
      <c r="AC1343">
        <v>1342</v>
      </c>
    </row>
    <row r="1344" spans="1:29" x14ac:dyDescent="0.25">
      <c r="A1344">
        <f t="shared" si="20"/>
        <v>1343</v>
      </c>
      <c r="B1344" t="s">
        <v>3219</v>
      </c>
      <c r="C1344" t="s">
        <v>122</v>
      </c>
      <c r="D1344" t="s">
        <v>160</v>
      </c>
      <c r="E1344">
        <v>4</v>
      </c>
      <c r="F1344" t="s">
        <v>126</v>
      </c>
      <c r="G1344" t="s">
        <v>3220</v>
      </c>
      <c r="H1344" t="s">
        <v>126</v>
      </c>
      <c r="I1344" t="s">
        <v>107</v>
      </c>
      <c r="J1344" t="s">
        <v>131</v>
      </c>
      <c r="K1344" t="s">
        <v>131</v>
      </c>
      <c r="L1344" s="20">
        <v>43549</v>
      </c>
      <c r="M1344" s="20">
        <v>43549</v>
      </c>
      <c r="N1344" t="s">
        <v>3221</v>
      </c>
      <c r="O1344">
        <v>1.125</v>
      </c>
      <c r="P1344">
        <v>1</v>
      </c>
      <c r="Q1344" s="20">
        <v>42088</v>
      </c>
      <c r="R1344" t="s">
        <v>126</v>
      </c>
      <c r="S1344" s="20">
        <v>41876</v>
      </c>
      <c r="T1344">
        <v>1</v>
      </c>
      <c r="U1344" s="20">
        <v>43549</v>
      </c>
      <c r="V1344" t="s">
        <v>126</v>
      </c>
      <c r="W1344">
        <v>0</v>
      </c>
      <c r="X1344">
        <v>0</v>
      </c>
      <c r="Y1344">
        <v>0</v>
      </c>
      <c r="Z1344" t="str">
        <f>Tableau_Lancer_la_requête_à_partir_de_dbfin01[[#This Row],[CATEG_ISSUER]]</f>
        <v>Finance</v>
      </c>
      <c r="AC1344">
        <v>1343</v>
      </c>
    </row>
    <row r="1345" spans="1:29" x14ac:dyDescent="0.25">
      <c r="A1345">
        <f t="shared" si="20"/>
        <v>1344</v>
      </c>
      <c r="B1345" t="s">
        <v>3222</v>
      </c>
      <c r="C1345" t="s">
        <v>648</v>
      </c>
      <c r="D1345" t="s">
        <v>129</v>
      </c>
      <c r="E1345">
        <v>9</v>
      </c>
      <c r="F1345" t="s">
        <v>126</v>
      </c>
      <c r="G1345" t="s">
        <v>3223</v>
      </c>
      <c r="H1345" t="s">
        <v>126</v>
      </c>
      <c r="I1345" t="s">
        <v>107</v>
      </c>
      <c r="J1345" t="s">
        <v>131</v>
      </c>
      <c r="K1345" t="s">
        <v>131</v>
      </c>
      <c r="L1345" s="20">
        <v>42502</v>
      </c>
      <c r="M1345" s="20">
        <v>42502</v>
      </c>
      <c r="N1345" t="s">
        <v>3224</v>
      </c>
      <c r="O1345">
        <v>6.625</v>
      </c>
      <c r="P1345">
        <v>1</v>
      </c>
      <c r="Q1345" s="20">
        <v>39945</v>
      </c>
      <c r="R1345" t="s">
        <v>126</v>
      </c>
      <c r="S1345" s="20">
        <v>41876</v>
      </c>
      <c r="T1345">
        <v>1</v>
      </c>
      <c r="U1345" s="20">
        <v>42502</v>
      </c>
      <c r="V1345" t="s">
        <v>126</v>
      </c>
      <c r="W1345">
        <v>0</v>
      </c>
      <c r="X1345">
        <v>0</v>
      </c>
      <c r="Y1345">
        <v>0</v>
      </c>
      <c r="Z1345" t="str">
        <f>Tableau_Lancer_la_requête_à_partir_de_dbfin01[[#This Row],[CATEG_ISSUER]]</f>
        <v>Corporate</v>
      </c>
      <c r="AC1345">
        <v>1344</v>
      </c>
    </row>
    <row r="1346" spans="1:29" x14ac:dyDescent="0.25">
      <c r="A1346">
        <f t="shared" ref="A1346:A1409" si="21">AC1346</f>
        <v>1345</v>
      </c>
      <c r="B1346" t="s">
        <v>3225</v>
      </c>
      <c r="C1346" t="s">
        <v>1239</v>
      </c>
      <c r="D1346" t="s">
        <v>160</v>
      </c>
      <c r="E1346">
        <v>4</v>
      </c>
      <c r="F1346" t="s">
        <v>126</v>
      </c>
      <c r="G1346" t="s">
        <v>3226</v>
      </c>
      <c r="H1346" t="s">
        <v>126</v>
      </c>
      <c r="I1346" t="s">
        <v>107</v>
      </c>
      <c r="J1346" t="s">
        <v>131</v>
      </c>
      <c r="K1346" t="s">
        <v>131</v>
      </c>
      <c r="L1346" s="20">
        <v>42635</v>
      </c>
      <c r="M1346" s="20">
        <v>42635</v>
      </c>
      <c r="N1346" t="s">
        <v>3227</v>
      </c>
      <c r="O1346">
        <v>4.25</v>
      </c>
      <c r="P1346">
        <v>1</v>
      </c>
      <c r="Q1346" s="20">
        <v>40443</v>
      </c>
      <c r="R1346" t="s">
        <v>126</v>
      </c>
      <c r="S1346" s="20">
        <v>41876</v>
      </c>
      <c r="T1346">
        <v>1</v>
      </c>
      <c r="U1346" s="20">
        <v>42635</v>
      </c>
      <c r="V1346" t="s">
        <v>126</v>
      </c>
      <c r="W1346">
        <v>0</v>
      </c>
      <c r="X1346">
        <v>0</v>
      </c>
      <c r="Y1346">
        <v>0</v>
      </c>
      <c r="Z1346" t="str">
        <f>Tableau_Lancer_la_requête_à_partir_de_dbfin01[[#This Row],[CATEG_ISSUER]]</f>
        <v>Finance</v>
      </c>
      <c r="AC1346">
        <v>1345</v>
      </c>
    </row>
    <row r="1347" spans="1:29" x14ac:dyDescent="0.25">
      <c r="A1347">
        <f t="shared" si="21"/>
        <v>1346</v>
      </c>
      <c r="B1347" t="s">
        <v>3228</v>
      </c>
      <c r="C1347" t="s">
        <v>1239</v>
      </c>
      <c r="D1347" t="s">
        <v>160</v>
      </c>
      <c r="E1347">
        <v>4</v>
      </c>
      <c r="F1347" t="s">
        <v>126</v>
      </c>
      <c r="G1347" t="s">
        <v>3226</v>
      </c>
      <c r="H1347" t="s">
        <v>126</v>
      </c>
      <c r="I1347" t="s">
        <v>107</v>
      </c>
      <c r="J1347" t="s">
        <v>131</v>
      </c>
      <c r="K1347" t="s">
        <v>131</v>
      </c>
      <c r="L1347" s="20">
        <v>43851</v>
      </c>
      <c r="M1347" s="20">
        <v>43851</v>
      </c>
      <c r="N1347" t="s">
        <v>3229</v>
      </c>
      <c r="O1347">
        <v>4.4050000000000002</v>
      </c>
      <c r="P1347">
        <v>1</v>
      </c>
      <c r="Q1347" s="20">
        <v>40564</v>
      </c>
      <c r="R1347" t="s">
        <v>126</v>
      </c>
      <c r="S1347" s="20">
        <v>41876</v>
      </c>
      <c r="T1347">
        <v>1</v>
      </c>
      <c r="U1347" s="20">
        <v>43851</v>
      </c>
      <c r="V1347" t="s">
        <v>126</v>
      </c>
      <c r="W1347">
        <v>0</v>
      </c>
      <c r="X1347">
        <v>0</v>
      </c>
      <c r="Y1347">
        <v>0</v>
      </c>
      <c r="Z1347" t="str">
        <f>Tableau_Lancer_la_requête_à_partir_de_dbfin01[[#This Row],[CATEG_ISSUER]]</f>
        <v>Finance</v>
      </c>
      <c r="AC1347">
        <v>1346</v>
      </c>
    </row>
    <row r="1348" spans="1:29" x14ac:dyDescent="0.25">
      <c r="A1348">
        <f t="shared" si="21"/>
        <v>1347</v>
      </c>
      <c r="B1348" t="s">
        <v>3230</v>
      </c>
      <c r="C1348" t="s">
        <v>1239</v>
      </c>
      <c r="D1348" t="s">
        <v>160</v>
      </c>
      <c r="E1348">
        <v>4</v>
      </c>
      <c r="F1348" t="s">
        <v>126</v>
      </c>
      <c r="G1348" t="s">
        <v>3231</v>
      </c>
      <c r="H1348" t="s">
        <v>126</v>
      </c>
      <c r="I1348" t="s">
        <v>107</v>
      </c>
      <c r="J1348" t="s">
        <v>131</v>
      </c>
      <c r="K1348" t="s">
        <v>131</v>
      </c>
      <c r="L1348" s="20">
        <v>42814</v>
      </c>
      <c r="M1348" s="20">
        <v>42814</v>
      </c>
      <c r="N1348" t="s">
        <v>3232</v>
      </c>
      <c r="O1348">
        <v>3.875</v>
      </c>
      <c r="P1348">
        <v>1</v>
      </c>
      <c r="Q1348" s="20">
        <v>40621</v>
      </c>
      <c r="R1348" t="s">
        <v>126</v>
      </c>
      <c r="S1348" s="20">
        <v>41876</v>
      </c>
      <c r="T1348">
        <v>1</v>
      </c>
      <c r="U1348" s="20">
        <v>42814</v>
      </c>
      <c r="V1348" t="s">
        <v>126</v>
      </c>
      <c r="W1348">
        <v>0</v>
      </c>
      <c r="X1348">
        <v>0</v>
      </c>
      <c r="Y1348">
        <v>0</v>
      </c>
      <c r="Z1348" t="str">
        <f>Tableau_Lancer_la_requête_à_partir_de_dbfin01[[#This Row],[CATEG_ISSUER]]</f>
        <v>Finance</v>
      </c>
      <c r="AC1348">
        <v>1347</v>
      </c>
    </row>
    <row r="1349" spans="1:29" x14ac:dyDescent="0.25">
      <c r="A1349">
        <f t="shared" si="21"/>
        <v>1348</v>
      </c>
      <c r="B1349" t="s">
        <v>3233</v>
      </c>
      <c r="C1349" t="s">
        <v>1239</v>
      </c>
      <c r="D1349" t="s">
        <v>160</v>
      </c>
      <c r="E1349">
        <v>4</v>
      </c>
      <c r="F1349" t="s">
        <v>126</v>
      </c>
      <c r="G1349" t="s">
        <v>3226</v>
      </c>
      <c r="H1349" t="s">
        <v>126</v>
      </c>
      <c r="I1349" t="s">
        <v>107</v>
      </c>
      <c r="J1349" t="s">
        <v>131</v>
      </c>
      <c r="K1349" t="s">
        <v>131</v>
      </c>
      <c r="L1349" s="20">
        <v>43245</v>
      </c>
      <c r="M1349" s="20">
        <v>43245</v>
      </c>
      <c r="N1349" t="s">
        <v>3234</v>
      </c>
      <c r="O1349">
        <v>4.125</v>
      </c>
      <c r="P1349">
        <v>1</v>
      </c>
      <c r="Q1349" s="20">
        <v>41054</v>
      </c>
      <c r="R1349" t="s">
        <v>126</v>
      </c>
      <c r="S1349" s="20">
        <v>41876</v>
      </c>
      <c r="T1349">
        <v>1</v>
      </c>
      <c r="U1349" s="20">
        <v>43245</v>
      </c>
      <c r="V1349" t="s">
        <v>126</v>
      </c>
      <c r="W1349">
        <v>0</v>
      </c>
      <c r="X1349">
        <v>0</v>
      </c>
      <c r="Y1349">
        <v>0</v>
      </c>
      <c r="Z1349" t="str">
        <f>Tableau_Lancer_la_requête_à_partir_de_dbfin01[[#This Row],[CATEG_ISSUER]]</f>
        <v>Finance</v>
      </c>
      <c r="AC1349">
        <v>1348</v>
      </c>
    </row>
    <row r="1350" spans="1:29" x14ac:dyDescent="0.25">
      <c r="A1350">
        <f t="shared" si="21"/>
        <v>1349</v>
      </c>
      <c r="B1350" t="s">
        <v>3235</v>
      </c>
      <c r="C1350" t="s">
        <v>122</v>
      </c>
      <c r="D1350" t="s">
        <v>129</v>
      </c>
      <c r="E1350">
        <v>6</v>
      </c>
      <c r="F1350" t="s">
        <v>126</v>
      </c>
      <c r="G1350" t="s">
        <v>3236</v>
      </c>
      <c r="H1350" t="s">
        <v>126</v>
      </c>
      <c r="I1350" t="s">
        <v>107</v>
      </c>
      <c r="J1350" t="s">
        <v>131</v>
      </c>
      <c r="K1350" t="s">
        <v>131</v>
      </c>
      <c r="L1350" s="20">
        <v>43245</v>
      </c>
      <c r="M1350" s="20">
        <v>43245</v>
      </c>
      <c r="N1350" t="s">
        <v>3237</v>
      </c>
      <c r="O1350">
        <v>3.75</v>
      </c>
      <c r="P1350">
        <v>1</v>
      </c>
      <c r="Q1350" s="20">
        <v>41054</v>
      </c>
      <c r="R1350" t="s">
        <v>126</v>
      </c>
      <c r="S1350" s="20">
        <v>41876</v>
      </c>
      <c r="T1350">
        <v>1</v>
      </c>
      <c r="U1350" s="20">
        <v>43245</v>
      </c>
      <c r="V1350" t="s">
        <v>126</v>
      </c>
      <c r="W1350">
        <v>0</v>
      </c>
      <c r="X1350">
        <v>0</v>
      </c>
      <c r="Y1350">
        <v>0</v>
      </c>
      <c r="Z1350" t="str">
        <f>Tableau_Lancer_la_requête_à_partir_de_dbfin01[[#This Row],[CATEG_ISSUER]]</f>
        <v>Corporate</v>
      </c>
      <c r="AC1350">
        <v>1349</v>
      </c>
    </row>
    <row r="1351" spans="1:29" x14ac:dyDescent="0.25">
      <c r="A1351">
        <f t="shared" si="21"/>
        <v>1350</v>
      </c>
      <c r="B1351" t="s">
        <v>3238</v>
      </c>
      <c r="C1351" t="s">
        <v>648</v>
      </c>
      <c r="D1351" t="s">
        <v>160</v>
      </c>
      <c r="E1351">
        <v>8</v>
      </c>
      <c r="F1351" t="s">
        <v>126</v>
      </c>
      <c r="G1351" t="s">
        <v>3239</v>
      </c>
      <c r="H1351" t="s">
        <v>126</v>
      </c>
      <c r="I1351" t="s">
        <v>107</v>
      </c>
      <c r="J1351" t="s">
        <v>131</v>
      </c>
      <c r="K1351" t="s">
        <v>131</v>
      </c>
      <c r="L1351" s="20">
        <v>43542</v>
      </c>
      <c r="M1351" s="20">
        <v>43542</v>
      </c>
      <c r="N1351" t="s">
        <v>3240</v>
      </c>
      <c r="O1351">
        <v>2.125</v>
      </c>
      <c r="P1351">
        <v>1</v>
      </c>
      <c r="Q1351" s="20">
        <v>42081</v>
      </c>
      <c r="R1351" t="s">
        <v>126</v>
      </c>
      <c r="S1351" s="20">
        <v>41876</v>
      </c>
      <c r="T1351">
        <v>1</v>
      </c>
      <c r="U1351" s="20">
        <v>43542</v>
      </c>
      <c r="V1351" t="s">
        <v>126</v>
      </c>
      <c r="W1351">
        <v>0</v>
      </c>
      <c r="X1351">
        <v>0</v>
      </c>
      <c r="Y1351">
        <v>0</v>
      </c>
      <c r="Z1351" t="str">
        <f>Tableau_Lancer_la_requête_à_partir_de_dbfin01[[#This Row],[CATEG_ISSUER]]</f>
        <v>Finance</v>
      </c>
      <c r="AC1351">
        <v>1350</v>
      </c>
    </row>
    <row r="1352" spans="1:29" x14ac:dyDescent="0.25">
      <c r="A1352">
        <f t="shared" si="21"/>
        <v>1351</v>
      </c>
      <c r="B1352" t="s">
        <v>3241</v>
      </c>
      <c r="C1352" t="s">
        <v>1239</v>
      </c>
      <c r="D1352" t="s">
        <v>129</v>
      </c>
      <c r="E1352">
        <v>8</v>
      </c>
      <c r="F1352" t="s">
        <v>126</v>
      </c>
      <c r="G1352" t="s">
        <v>3242</v>
      </c>
      <c r="H1352" t="s">
        <v>126</v>
      </c>
      <c r="I1352" t="s">
        <v>107</v>
      </c>
      <c r="J1352" t="s">
        <v>131</v>
      </c>
      <c r="K1352" t="s">
        <v>131</v>
      </c>
      <c r="L1352" s="20">
        <v>43387</v>
      </c>
      <c r="M1352" s="20">
        <v>43387</v>
      </c>
      <c r="N1352" t="s">
        <v>3243</v>
      </c>
      <c r="O1352">
        <v>2.875</v>
      </c>
      <c r="P1352">
        <v>1</v>
      </c>
      <c r="Q1352" s="20">
        <v>41926</v>
      </c>
      <c r="R1352" t="s">
        <v>126</v>
      </c>
      <c r="S1352" s="20">
        <v>41876</v>
      </c>
      <c r="T1352">
        <v>1</v>
      </c>
      <c r="U1352" s="20">
        <v>43387</v>
      </c>
      <c r="V1352" t="s">
        <v>126</v>
      </c>
      <c r="W1352">
        <v>0</v>
      </c>
      <c r="X1352">
        <v>0</v>
      </c>
      <c r="Y1352">
        <v>0</v>
      </c>
      <c r="Z1352" t="str">
        <f>Tableau_Lancer_la_requête_à_partir_de_dbfin01[[#This Row],[CATEG_ISSUER]]</f>
        <v>Corporate</v>
      </c>
      <c r="AC1352">
        <v>1351</v>
      </c>
    </row>
    <row r="1353" spans="1:29" x14ac:dyDescent="0.25">
      <c r="A1353">
        <f t="shared" si="21"/>
        <v>1352</v>
      </c>
      <c r="B1353" t="s">
        <v>3244</v>
      </c>
      <c r="C1353" t="s">
        <v>1154</v>
      </c>
      <c r="D1353" t="s">
        <v>160</v>
      </c>
      <c r="E1353">
        <v>6</v>
      </c>
      <c r="F1353" t="s">
        <v>126</v>
      </c>
      <c r="G1353" t="s">
        <v>714</v>
      </c>
      <c r="H1353" t="s">
        <v>126</v>
      </c>
      <c r="I1353" t="s">
        <v>107</v>
      </c>
      <c r="J1353" t="s">
        <v>131</v>
      </c>
      <c r="K1353" t="s">
        <v>131</v>
      </c>
      <c r="L1353" s="20">
        <v>43803</v>
      </c>
      <c r="M1353" s="20">
        <v>43803</v>
      </c>
      <c r="N1353" t="s">
        <v>3245</v>
      </c>
      <c r="O1353">
        <v>0.84799999999999998</v>
      </c>
      <c r="P1353">
        <v>1</v>
      </c>
      <c r="Q1353" s="20">
        <v>42342</v>
      </c>
      <c r="R1353" t="s">
        <v>126</v>
      </c>
      <c r="S1353" s="20">
        <v>41876</v>
      </c>
      <c r="T1353">
        <v>1</v>
      </c>
      <c r="U1353" s="20">
        <v>43803</v>
      </c>
      <c r="V1353" t="s">
        <v>126</v>
      </c>
      <c r="W1353">
        <v>0</v>
      </c>
      <c r="X1353">
        <v>0</v>
      </c>
      <c r="Y1353">
        <v>0</v>
      </c>
      <c r="Z1353" t="str">
        <f>Tableau_Lancer_la_requête_à_partir_de_dbfin01[[#This Row],[CATEG_ISSUER]]</f>
        <v>Finance</v>
      </c>
      <c r="AC1353">
        <v>1352</v>
      </c>
    </row>
    <row r="1354" spans="1:29" x14ac:dyDescent="0.25">
      <c r="A1354">
        <f t="shared" si="21"/>
        <v>1353</v>
      </c>
      <c r="B1354" t="s">
        <v>3246</v>
      </c>
      <c r="C1354" t="s">
        <v>244</v>
      </c>
      <c r="D1354" t="s">
        <v>111</v>
      </c>
      <c r="E1354">
        <v>9</v>
      </c>
      <c r="F1354" t="s">
        <v>126</v>
      </c>
      <c r="G1354" t="s">
        <v>2428</v>
      </c>
      <c r="H1354" t="s">
        <v>126</v>
      </c>
      <c r="I1354" t="s">
        <v>107</v>
      </c>
      <c r="J1354" t="s">
        <v>114</v>
      </c>
      <c r="K1354" t="s">
        <v>115</v>
      </c>
      <c r="L1354" s="20">
        <v>48425</v>
      </c>
      <c r="M1354" s="20">
        <v>48425</v>
      </c>
      <c r="N1354" t="s">
        <v>3247</v>
      </c>
      <c r="O1354">
        <v>5.75</v>
      </c>
      <c r="P1354">
        <v>1</v>
      </c>
      <c r="Q1354" s="20">
        <v>37832</v>
      </c>
      <c r="R1354" t="s">
        <v>126</v>
      </c>
      <c r="S1354" s="20">
        <v>41876</v>
      </c>
      <c r="T1354">
        <v>1</v>
      </c>
      <c r="U1354" s="20">
        <v>48425</v>
      </c>
      <c r="V1354" t="s">
        <v>126</v>
      </c>
      <c r="W1354">
        <v>0</v>
      </c>
      <c r="X1354">
        <v>0</v>
      </c>
      <c r="Y1354">
        <v>0</v>
      </c>
      <c r="Z1354" t="str">
        <f>Tableau_Lancer_la_requête_à_partir_de_dbfin01[[#This Row],[CATEG_ISSUER]]</f>
        <v>poche_obligation</v>
      </c>
      <c r="AC1354">
        <v>1353</v>
      </c>
    </row>
    <row r="1355" spans="1:29" x14ac:dyDescent="0.25">
      <c r="A1355">
        <f t="shared" si="21"/>
        <v>1354</v>
      </c>
      <c r="B1355" t="s">
        <v>3248</v>
      </c>
      <c r="C1355" t="s">
        <v>538</v>
      </c>
      <c r="D1355" t="s">
        <v>111</v>
      </c>
      <c r="E1355">
        <v>9</v>
      </c>
      <c r="F1355" t="s">
        <v>126</v>
      </c>
      <c r="G1355" t="s">
        <v>1056</v>
      </c>
      <c r="H1355" t="s">
        <v>126</v>
      </c>
      <c r="I1355" t="s">
        <v>107</v>
      </c>
      <c r="J1355" t="s">
        <v>114</v>
      </c>
      <c r="K1355" t="s">
        <v>115</v>
      </c>
      <c r="L1355" s="20">
        <v>49156</v>
      </c>
      <c r="M1355" s="20">
        <v>49156</v>
      </c>
      <c r="N1355" t="s">
        <v>3249</v>
      </c>
      <c r="O1355">
        <v>5.2</v>
      </c>
      <c r="P1355">
        <v>1</v>
      </c>
      <c r="Q1355" s="20">
        <v>38564</v>
      </c>
      <c r="R1355" t="s">
        <v>126</v>
      </c>
      <c r="S1355" s="20">
        <v>41876</v>
      </c>
      <c r="T1355">
        <v>1</v>
      </c>
      <c r="U1355" s="20">
        <v>49156</v>
      </c>
      <c r="V1355" t="s">
        <v>126</v>
      </c>
      <c r="W1355">
        <v>0</v>
      </c>
      <c r="X1355">
        <v>0</v>
      </c>
      <c r="Y1355">
        <v>0</v>
      </c>
      <c r="Z1355" t="str">
        <f>Tableau_Lancer_la_requête_à_partir_de_dbfin01[[#This Row],[CATEG_ISSUER]]</f>
        <v>poche_obligation</v>
      </c>
      <c r="AC1355">
        <v>1354</v>
      </c>
    </row>
    <row r="1356" spans="1:29" x14ac:dyDescent="0.25">
      <c r="A1356">
        <f t="shared" si="21"/>
        <v>1355</v>
      </c>
      <c r="B1356" t="s">
        <v>3250</v>
      </c>
      <c r="C1356" t="s">
        <v>538</v>
      </c>
      <c r="D1356" t="s">
        <v>111</v>
      </c>
      <c r="E1356">
        <v>9</v>
      </c>
      <c r="F1356" t="s">
        <v>126</v>
      </c>
      <c r="G1356" t="s">
        <v>1056</v>
      </c>
      <c r="H1356" t="s">
        <v>126</v>
      </c>
      <c r="I1356" t="s">
        <v>107</v>
      </c>
      <c r="J1356" t="s">
        <v>114</v>
      </c>
      <c r="K1356" t="s">
        <v>115</v>
      </c>
      <c r="L1356" s="20">
        <v>46785</v>
      </c>
      <c r="M1356" s="20">
        <v>46785</v>
      </c>
      <c r="N1356" t="s">
        <v>3251</v>
      </c>
      <c r="O1356">
        <v>1.8620000000000001</v>
      </c>
      <c r="P1356">
        <v>1</v>
      </c>
      <c r="Q1356" s="20">
        <v>42402</v>
      </c>
      <c r="R1356" t="s">
        <v>126</v>
      </c>
      <c r="S1356" s="20">
        <v>41876</v>
      </c>
      <c r="T1356">
        <v>1</v>
      </c>
      <c r="U1356" s="20">
        <v>46785</v>
      </c>
      <c r="V1356" t="s">
        <v>126</v>
      </c>
      <c r="W1356">
        <v>0</v>
      </c>
      <c r="X1356">
        <v>0</v>
      </c>
      <c r="Y1356">
        <v>0</v>
      </c>
      <c r="Z1356" t="str">
        <f>Tableau_Lancer_la_requête_à_partir_de_dbfin01[[#This Row],[CATEG_ISSUER]]</f>
        <v>poche_obligation</v>
      </c>
      <c r="AC1356">
        <v>1355</v>
      </c>
    </row>
    <row r="1357" spans="1:29" x14ac:dyDescent="0.25">
      <c r="A1357">
        <f t="shared" si="21"/>
        <v>1356</v>
      </c>
      <c r="B1357" t="s">
        <v>3252</v>
      </c>
      <c r="C1357" t="s">
        <v>128</v>
      </c>
      <c r="D1357" t="s">
        <v>129</v>
      </c>
      <c r="E1357">
        <v>6</v>
      </c>
      <c r="F1357" t="s">
        <v>126</v>
      </c>
      <c r="G1357" t="s">
        <v>3253</v>
      </c>
      <c r="H1357" t="s">
        <v>126</v>
      </c>
      <c r="I1357" t="s">
        <v>107</v>
      </c>
      <c r="J1357" t="s">
        <v>131</v>
      </c>
      <c r="K1357" t="s">
        <v>131</v>
      </c>
      <c r="L1357" s="20">
        <v>42531</v>
      </c>
      <c r="M1357" s="20">
        <v>42531</v>
      </c>
      <c r="N1357" t="s">
        <v>3254</v>
      </c>
      <c r="O1357">
        <v>4.25</v>
      </c>
      <c r="P1357">
        <v>1</v>
      </c>
      <c r="Q1357" s="20">
        <v>40339</v>
      </c>
      <c r="R1357" t="s">
        <v>126</v>
      </c>
      <c r="S1357" s="20">
        <v>41876</v>
      </c>
      <c r="T1357">
        <v>1</v>
      </c>
      <c r="U1357" s="20">
        <v>42531</v>
      </c>
      <c r="V1357" t="s">
        <v>126</v>
      </c>
      <c r="W1357">
        <v>0</v>
      </c>
      <c r="X1357">
        <v>0</v>
      </c>
      <c r="Y1357">
        <v>0</v>
      </c>
      <c r="Z1357" t="str">
        <f>Tableau_Lancer_la_requête_à_partir_de_dbfin01[[#This Row],[CATEG_ISSUER]]</f>
        <v>Corporate</v>
      </c>
      <c r="AC1357">
        <v>1356</v>
      </c>
    </row>
    <row r="1358" spans="1:29" x14ac:dyDescent="0.25">
      <c r="A1358">
        <f t="shared" si="21"/>
        <v>1357</v>
      </c>
      <c r="B1358" t="s">
        <v>3255</v>
      </c>
      <c r="C1358" t="s">
        <v>110</v>
      </c>
      <c r="D1358" t="s">
        <v>129</v>
      </c>
      <c r="E1358">
        <v>7</v>
      </c>
      <c r="F1358" t="s">
        <v>1055</v>
      </c>
      <c r="G1358" t="s">
        <v>3068</v>
      </c>
      <c r="H1358" t="s">
        <v>483</v>
      </c>
      <c r="I1358" t="s">
        <v>107</v>
      </c>
      <c r="J1358" t="s">
        <v>131</v>
      </c>
      <c r="K1358" t="s">
        <v>131</v>
      </c>
      <c r="L1358" s="20">
        <v>54786</v>
      </c>
      <c r="M1358" s="20">
        <v>44253</v>
      </c>
      <c r="N1358" t="s">
        <v>3256</v>
      </c>
      <c r="O1358">
        <v>2.25</v>
      </c>
      <c r="P1358">
        <v>1</v>
      </c>
      <c r="Q1358" s="20">
        <v>42426</v>
      </c>
      <c r="R1358" t="s">
        <v>126</v>
      </c>
      <c r="S1358" s="20">
        <v>42179</v>
      </c>
      <c r="T1358">
        <v>2.6099998950958252</v>
      </c>
      <c r="U1358" s="20">
        <v>44253</v>
      </c>
      <c r="V1358" t="s">
        <v>164</v>
      </c>
      <c r="W1358">
        <v>0</v>
      </c>
      <c r="X1358">
        <v>0</v>
      </c>
      <c r="Y1358">
        <v>0</v>
      </c>
      <c r="Z1358" t="str">
        <f>Tableau_Lancer_la_requête_à_partir_de_dbfin01[[#This Row],[CATEG_ISSUER]]</f>
        <v>Corporate</v>
      </c>
      <c r="AC1358">
        <v>1357</v>
      </c>
    </row>
    <row r="1359" spans="1:29" x14ac:dyDescent="0.25">
      <c r="A1359">
        <f t="shared" si="21"/>
        <v>1358</v>
      </c>
      <c r="B1359" t="s">
        <v>3257</v>
      </c>
      <c r="C1359" t="s">
        <v>122</v>
      </c>
      <c r="D1359" t="s">
        <v>160</v>
      </c>
      <c r="E1359">
        <v>6</v>
      </c>
      <c r="F1359" t="s">
        <v>126</v>
      </c>
      <c r="G1359" t="s">
        <v>229</v>
      </c>
      <c r="H1359" t="s">
        <v>113</v>
      </c>
      <c r="I1359" t="s">
        <v>107</v>
      </c>
      <c r="J1359" t="s">
        <v>131</v>
      </c>
      <c r="K1359" t="s">
        <v>131</v>
      </c>
      <c r="L1359" s="20">
        <v>52156</v>
      </c>
      <c r="M1359" s="20">
        <v>44851</v>
      </c>
      <c r="N1359" t="s">
        <v>3258</v>
      </c>
      <c r="O1359">
        <v>5.625</v>
      </c>
      <c r="P1359">
        <v>1</v>
      </c>
      <c r="Q1359" s="20">
        <v>41564</v>
      </c>
      <c r="R1359" t="s">
        <v>126</v>
      </c>
      <c r="S1359" s="20">
        <v>42095</v>
      </c>
      <c r="T1359">
        <v>1.9174000024795532</v>
      </c>
      <c r="U1359" s="20">
        <v>44851</v>
      </c>
      <c r="V1359" t="s">
        <v>164</v>
      </c>
      <c r="W1359">
        <v>0</v>
      </c>
      <c r="X1359">
        <v>0</v>
      </c>
      <c r="Y1359">
        <v>0</v>
      </c>
      <c r="Z1359" t="str">
        <f>Tableau_Lancer_la_requête_à_partir_de_dbfin01[[#This Row],[CATEG_ISSUER]]</f>
        <v>Finance</v>
      </c>
      <c r="AC1359">
        <v>1358</v>
      </c>
    </row>
    <row r="1360" spans="1:29" x14ac:dyDescent="0.25">
      <c r="A1360">
        <f t="shared" si="21"/>
        <v>1359</v>
      </c>
      <c r="B1360" t="s">
        <v>3259</v>
      </c>
      <c r="C1360" t="s">
        <v>538</v>
      </c>
      <c r="D1360" t="s">
        <v>160</v>
      </c>
      <c r="E1360">
        <v>10</v>
      </c>
      <c r="F1360" t="s">
        <v>126</v>
      </c>
      <c r="G1360" t="s">
        <v>543</v>
      </c>
      <c r="H1360" t="s">
        <v>126</v>
      </c>
      <c r="I1360" t="s">
        <v>107</v>
      </c>
      <c r="J1360" t="s">
        <v>131</v>
      </c>
      <c r="K1360" t="s">
        <v>131</v>
      </c>
      <c r="L1360" s="20">
        <v>43013</v>
      </c>
      <c r="M1360" s="20">
        <v>36892</v>
      </c>
      <c r="N1360" t="s">
        <v>3260</v>
      </c>
      <c r="O1360">
        <v>4.8</v>
      </c>
      <c r="P1360">
        <v>1</v>
      </c>
      <c r="Q1360" s="20">
        <v>41552</v>
      </c>
      <c r="R1360" t="s">
        <v>126</v>
      </c>
      <c r="S1360" s="20">
        <v>42094</v>
      </c>
      <c r="T1360">
        <v>0.91119998693466187</v>
      </c>
      <c r="U1360" s="20">
        <v>36892</v>
      </c>
      <c r="V1360" t="s">
        <v>126</v>
      </c>
      <c r="W1360">
        <v>0</v>
      </c>
      <c r="X1360">
        <v>0</v>
      </c>
      <c r="Y1360">
        <v>0</v>
      </c>
      <c r="Z1360" t="str">
        <f>Tableau_Lancer_la_requête_à_partir_de_dbfin01[[#This Row],[CATEG_ISSUER]]</f>
        <v>Finance</v>
      </c>
      <c r="AC1360">
        <v>1359</v>
      </c>
    </row>
    <row r="1361" spans="1:29" x14ac:dyDescent="0.25">
      <c r="A1361">
        <f t="shared" si="21"/>
        <v>1360</v>
      </c>
      <c r="B1361" t="s">
        <v>3261</v>
      </c>
      <c r="C1361" t="s">
        <v>538</v>
      </c>
      <c r="D1361" t="s">
        <v>160</v>
      </c>
      <c r="E1361">
        <v>10</v>
      </c>
      <c r="F1361" t="s">
        <v>126</v>
      </c>
      <c r="G1361" t="s">
        <v>543</v>
      </c>
      <c r="H1361" t="s">
        <v>126</v>
      </c>
      <c r="I1361" t="s">
        <v>107</v>
      </c>
      <c r="J1361" t="s">
        <v>131</v>
      </c>
      <c r="K1361" t="s">
        <v>131</v>
      </c>
      <c r="L1361" s="20">
        <v>43483</v>
      </c>
      <c r="M1361" s="20">
        <v>36892</v>
      </c>
      <c r="N1361" t="s">
        <v>3262</v>
      </c>
      <c r="O1361">
        <v>3.7</v>
      </c>
      <c r="P1361">
        <v>1</v>
      </c>
      <c r="Q1361" s="20">
        <v>41657</v>
      </c>
      <c r="R1361" t="s">
        <v>126</v>
      </c>
      <c r="S1361" s="20">
        <v>42094</v>
      </c>
      <c r="T1361">
        <v>1.1584000587463379</v>
      </c>
      <c r="U1361" s="20">
        <v>36892</v>
      </c>
      <c r="V1361" t="s">
        <v>126</v>
      </c>
      <c r="W1361">
        <v>0</v>
      </c>
      <c r="X1361">
        <v>0</v>
      </c>
      <c r="Y1361">
        <v>0</v>
      </c>
      <c r="Z1361" t="str">
        <f>Tableau_Lancer_la_requête_à_partir_de_dbfin01[[#This Row],[CATEG_ISSUER]]</f>
        <v>Finance</v>
      </c>
      <c r="AC1361">
        <v>1360</v>
      </c>
    </row>
    <row r="1362" spans="1:29" x14ac:dyDescent="0.25">
      <c r="A1362">
        <f t="shared" si="21"/>
        <v>1361</v>
      </c>
      <c r="B1362" t="s">
        <v>3263</v>
      </c>
      <c r="C1362" t="s">
        <v>538</v>
      </c>
      <c r="D1362" t="s">
        <v>160</v>
      </c>
      <c r="E1362">
        <v>10</v>
      </c>
      <c r="F1362" t="s">
        <v>126</v>
      </c>
      <c r="G1362" t="s">
        <v>543</v>
      </c>
      <c r="H1362" t="s">
        <v>126</v>
      </c>
      <c r="I1362" t="s">
        <v>107</v>
      </c>
      <c r="J1362" t="s">
        <v>131</v>
      </c>
      <c r="K1362" t="s">
        <v>131</v>
      </c>
      <c r="L1362" s="20">
        <v>43235</v>
      </c>
      <c r="M1362" s="20">
        <v>36892</v>
      </c>
      <c r="N1362" t="s">
        <v>3264</v>
      </c>
      <c r="O1362">
        <v>2.8</v>
      </c>
      <c r="P1362">
        <v>4</v>
      </c>
      <c r="Q1362" s="20">
        <v>41501</v>
      </c>
      <c r="R1362" t="s">
        <v>126</v>
      </c>
      <c r="S1362" s="20">
        <v>42094</v>
      </c>
      <c r="T1362">
        <v>0.95499998331069946</v>
      </c>
      <c r="U1362" s="20">
        <v>36892</v>
      </c>
      <c r="V1362" t="s">
        <v>126</v>
      </c>
      <c r="W1362">
        <v>0</v>
      </c>
      <c r="X1362">
        <v>1</v>
      </c>
      <c r="Y1362">
        <v>1</v>
      </c>
      <c r="Z1362" t="str">
        <f>Tableau_Lancer_la_requête_à_partir_de_dbfin01[[#This Row],[CATEG_ISSUER]]</f>
        <v>Finance</v>
      </c>
      <c r="AC1362">
        <v>1361</v>
      </c>
    </row>
    <row r="1363" spans="1:29" x14ac:dyDescent="0.25">
      <c r="A1363">
        <f t="shared" si="21"/>
        <v>1362</v>
      </c>
      <c r="B1363" t="s">
        <v>3265</v>
      </c>
      <c r="C1363" t="s">
        <v>128</v>
      </c>
      <c r="D1363" t="s">
        <v>160</v>
      </c>
      <c r="E1363">
        <v>8</v>
      </c>
      <c r="F1363" t="s">
        <v>126</v>
      </c>
      <c r="G1363" t="s">
        <v>674</v>
      </c>
      <c r="H1363" t="s">
        <v>126</v>
      </c>
      <c r="I1363" t="s">
        <v>107</v>
      </c>
      <c r="J1363" t="s">
        <v>131</v>
      </c>
      <c r="K1363" t="s">
        <v>131</v>
      </c>
      <c r="L1363" s="20">
        <v>44286</v>
      </c>
      <c r="M1363" s="20">
        <v>36892</v>
      </c>
      <c r="N1363" t="s">
        <v>3266</v>
      </c>
      <c r="O1363">
        <v>2.375</v>
      </c>
      <c r="P1363">
        <v>1</v>
      </c>
      <c r="Q1363" s="20">
        <v>42094</v>
      </c>
      <c r="R1363" t="s">
        <v>126</v>
      </c>
      <c r="S1363" s="20">
        <v>42094</v>
      </c>
      <c r="T1363">
        <v>0.96069997549057007</v>
      </c>
      <c r="U1363" s="20">
        <v>36892</v>
      </c>
      <c r="V1363" t="s">
        <v>126</v>
      </c>
      <c r="W1363">
        <v>0</v>
      </c>
      <c r="X1363">
        <v>0</v>
      </c>
      <c r="Y1363">
        <v>0</v>
      </c>
      <c r="Z1363" t="str">
        <f>Tableau_Lancer_la_requête_à_partir_de_dbfin01[[#This Row],[CATEG_ISSUER]]</f>
        <v>Finance</v>
      </c>
      <c r="AC1363">
        <v>1362</v>
      </c>
    </row>
    <row r="1364" spans="1:29" x14ac:dyDescent="0.25">
      <c r="A1364">
        <f t="shared" si="21"/>
        <v>1363</v>
      </c>
      <c r="B1364" t="s">
        <v>3267</v>
      </c>
      <c r="C1364" t="s">
        <v>110</v>
      </c>
      <c r="D1364" t="s">
        <v>129</v>
      </c>
      <c r="E1364">
        <v>3</v>
      </c>
      <c r="F1364" t="s">
        <v>1055</v>
      </c>
      <c r="G1364" t="s">
        <v>865</v>
      </c>
      <c r="H1364" t="s">
        <v>113</v>
      </c>
      <c r="I1364" t="s">
        <v>107</v>
      </c>
      <c r="J1364" t="s">
        <v>131</v>
      </c>
      <c r="K1364" t="s">
        <v>131</v>
      </c>
      <c r="L1364" s="20">
        <v>46302</v>
      </c>
      <c r="M1364" s="20">
        <v>44253</v>
      </c>
      <c r="N1364" t="s">
        <v>3268</v>
      </c>
      <c r="O1364">
        <v>4.25</v>
      </c>
      <c r="P1364">
        <v>1</v>
      </c>
      <c r="Q1364" s="20">
        <v>41189</v>
      </c>
      <c r="R1364" t="s">
        <v>126</v>
      </c>
      <c r="S1364" s="20">
        <v>40547</v>
      </c>
      <c r="T1364">
        <v>4.3520002365112305</v>
      </c>
      <c r="U1364" s="20">
        <v>44253</v>
      </c>
      <c r="V1364" t="s">
        <v>126</v>
      </c>
      <c r="W1364">
        <v>0</v>
      </c>
      <c r="X1364">
        <v>0</v>
      </c>
      <c r="Y1364">
        <v>0</v>
      </c>
      <c r="Z1364" t="str">
        <f>Tableau_Lancer_la_requête_à_partir_de_dbfin01[[#This Row],[CATEG_ISSUER]]</f>
        <v>Corporate</v>
      </c>
      <c r="AC1364">
        <v>1363</v>
      </c>
    </row>
    <row r="1365" spans="1:29" x14ac:dyDescent="0.25">
      <c r="A1365">
        <f t="shared" si="21"/>
        <v>1364</v>
      </c>
      <c r="B1365" t="s">
        <v>3269</v>
      </c>
      <c r="C1365" t="s">
        <v>110</v>
      </c>
      <c r="D1365" t="s">
        <v>160</v>
      </c>
      <c r="E1365">
        <v>3</v>
      </c>
      <c r="F1365" t="s">
        <v>1055</v>
      </c>
      <c r="G1365" t="s">
        <v>2921</v>
      </c>
      <c r="H1365" t="s">
        <v>113</v>
      </c>
      <c r="I1365" t="s">
        <v>270</v>
      </c>
      <c r="J1365" t="s">
        <v>270</v>
      </c>
      <c r="K1365" t="s">
        <v>270</v>
      </c>
      <c r="L1365" s="20">
        <v>46302</v>
      </c>
      <c r="M1365" s="20">
        <v>44253</v>
      </c>
      <c r="N1365" t="s">
        <v>3269</v>
      </c>
      <c r="O1365">
        <v>4.25</v>
      </c>
      <c r="P1365">
        <v>1</v>
      </c>
      <c r="Q1365" s="20">
        <v>18264</v>
      </c>
      <c r="R1365" t="s">
        <v>126</v>
      </c>
      <c r="S1365" s="20">
        <v>40547</v>
      </c>
      <c r="T1365">
        <v>4.3520002365112305</v>
      </c>
      <c r="U1365" s="20">
        <v>44253</v>
      </c>
      <c r="V1365" t="s">
        <v>126</v>
      </c>
      <c r="W1365">
        <v>0</v>
      </c>
      <c r="X1365">
        <v>0</v>
      </c>
      <c r="Y1365">
        <v>0</v>
      </c>
      <c r="Z1365" t="str">
        <f>Tableau_Lancer_la_requête_à_partir_de_dbfin01[[#This Row],[CATEG_ISSUER]]</f>
        <v>Finance</v>
      </c>
      <c r="AC1365">
        <v>1364</v>
      </c>
    </row>
    <row r="1366" spans="1:29" x14ac:dyDescent="0.25">
      <c r="A1366">
        <f t="shared" si="21"/>
        <v>1365</v>
      </c>
      <c r="B1366" t="s">
        <v>3270</v>
      </c>
      <c r="I1366" t="s">
        <v>134</v>
      </c>
      <c r="J1366" t="s">
        <v>135</v>
      </c>
      <c r="K1366" t="s">
        <v>135</v>
      </c>
      <c r="L1366" s="20"/>
      <c r="M1366" s="20"/>
      <c r="Q1366" s="20">
        <v>18264</v>
      </c>
      <c r="R1366" t="s">
        <v>126</v>
      </c>
      <c r="S1366" s="20"/>
      <c r="U1366" s="20"/>
      <c r="W1366">
        <v>0</v>
      </c>
      <c r="X1366">
        <v>0</v>
      </c>
      <c r="Y1366">
        <v>0</v>
      </c>
      <c r="Z1366">
        <f>Tableau_Lancer_la_requête_à_partir_de_dbfin01[[#This Row],[CATEG_ISSUER]]</f>
        <v>0</v>
      </c>
      <c r="AC1366">
        <v>1365</v>
      </c>
    </row>
    <row r="1367" spans="1:29" x14ac:dyDescent="0.25">
      <c r="A1367">
        <f t="shared" si="21"/>
        <v>1366</v>
      </c>
      <c r="B1367" t="s">
        <v>3271</v>
      </c>
      <c r="C1367" t="s">
        <v>110</v>
      </c>
      <c r="D1367" t="s">
        <v>160</v>
      </c>
      <c r="E1367">
        <v>3</v>
      </c>
      <c r="F1367" t="s">
        <v>1055</v>
      </c>
      <c r="G1367" t="s">
        <v>2921</v>
      </c>
      <c r="H1367" t="s">
        <v>113</v>
      </c>
      <c r="I1367" t="s">
        <v>270</v>
      </c>
      <c r="J1367" t="s">
        <v>270</v>
      </c>
      <c r="K1367" t="s">
        <v>270</v>
      </c>
      <c r="L1367" s="20">
        <v>46302</v>
      </c>
      <c r="M1367" s="20">
        <v>44253</v>
      </c>
      <c r="N1367" t="s">
        <v>3271</v>
      </c>
      <c r="O1367">
        <v>4.25</v>
      </c>
      <c r="P1367">
        <v>1</v>
      </c>
      <c r="Q1367" s="20">
        <v>18264</v>
      </c>
      <c r="R1367" t="s">
        <v>126</v>
      </c>
      <c r="S1367" s="20">
        <v>40547</v>
      </c>
      <c r="T1367">
        <v>4.3520002365112305</v>
      </c>
      <c r="U1367" s="20">
        <v>44253</v>
      </c>
      <c r="V1367" t="s">
        <v>126</v>
      </c>
      <c r="W1367">
        <v>0</v>
      </c>
      <c r="X1367">
        <v>0</v>
      </c>
      <c r="Y1367">
        <v>0</v>
      </c>
      <c r="Z1367" t="str">
        <f>Tableau_Lancer_la_requête_à_partir_de_dbfin01[[#This Row],[CATEG_ISSUER]]</f>
        <v>Finance</v>
      </c>
      <c r="AC1367">
        <v>1366</v>
      </c>
    </row>
    <row r="1368" spans="1:29" x14ac:dyDescent="0.25">
      <c r="A1368">
        <f t="shared" si="21"/>
        <v>1367</v>
      </c>
      <c r="B1368" t="s">
        <v>3272</v>
      </c>
      <c r="C1368" t="s">
        <v>110</v>
      </c>
      <c r="D1368" t="s">
        <v>160</v>
      </c>
      <c r="E1368">
        <v>3</v>
      </c>
      <c r="F1368" t="s">
        <v>1055</v>
      </c>
      <c r="G1368" t="s">
        <v>2921</v>
      </c>
      <c r="H1368" t="s">
        <v>113</v>
      </c>
      <c r="I1368" t="s">
        <v>270</v>
      </c>
      <c r="J1368" t="s">
        <v>270</v>
      </c>
      <c r="K1368" t="s">
        <v>270</v>
      </c>
      <c r="L1368" s="20">
        <v>46302</v>
      </c>
      <c r="M1368" s="20">
        <v>44253</v>
      </c>
      <c r="N1368" t="s">
        <v>3272</v>
      </c>
      <c r="O1368">
        <v>4.25</v>
      </c>
      <c r="P1368">
        <v>1</v>
      </c>
      <c r="Q1368" s="20">
        <v>18264</v>
      </c>
      <c r="R1368" t="s">
        <v>126</v>
      </c>
      <c r="S1368" s="20">
        <v>40547</v>
      </c>
      <c r="T1368">
        <v>4.3520002365112305</v>
      </c>
      <c r="U1368" s="20">
        <v>44253</v>
      </c>
      <c r="V1368" t="s">
        <v>126</v>
      </c>
      <c r="W1368">
        <v>0</v>
      </c>
      <c r="X1368">
        <v>0</v>
      </c>
      <c r="Y1368">
        <v>0</v>
      </c>
      <c r="Z1368" t="str">
        <f>Tableau_Lancer_la_requête_à_partir_de_dbfin01[[#This Row],[CATEG_ISSUER]]</f>
        <v>Finance</v>
      </c>
      <c r="AC1368">
        <v>1367</v>
      </c>
    </row>
    <row r="1369" spans="1:29" x14ac:dyDescent="0.25">
      <c r="A1369">
        <f t="shared" si="21"/>
        <v>1368</v>
      </c>
      <c r="B1369" t="s">
        <v>3273</v>
      </c>
      <c r="C1369" t="s">
        <v>110</v>
      </c>
      <c r="D1369" t="s">
        <v>160</v>
      </c>
      <c r="E1369">
        <v>3</v>
      </c>
      <c r="F1369" t="s">
        <v>1055</v>
      </c>
      <c r="G1369" t="s">
        <v>2921</v>
      </c>
      <c r="H1369" t="s">
        <v>113</v>
      </c>
      <c r="I1369" t="s">
        <v>270</v>
      </c>
      <c r="J1369" t="s">
        <v>270</v>
      </c>
      <c r="K1369" t="s">
        <v>270</v>
      </c>
      <c r="L1369" s="20">
        <v>46302</v>
      </c>
      <c r="M1369" s="20">
        <v>44253</v>
      </c>
      <c r="N1369" t="s">
        <v>3273</v>
      </c>
      <c r="O1369">
        <v>4.25</v>
      </c>
      <c r="P1369">
        <v>1</v>
      </c>
      <c r="Q1369" s="20">
        <v>18264</v>
      </c>
      <c r="R1369" t="s">
        <v>126</v>
      </c>
      <c r="S1369" s="20">
        <v>40547</v>
      </c>
      <c r="T1369">
        <v>4.3520002365112305</v>
      </c>
      <c r="U1369" s="20">
        <v>44253</v>
      </c>
      <c r="V1369" t="s">
        <v>126</v>
      </c>
      <c r="W1369">
        <v>0</v>
      </c>
      <c r="X1369">
        <v>0</v>
      </c>
      <c r="Y1369">
        <v>0</v>
      </c>
      <c r="Z1369" t="str">
        <f>Tableau_Lancer_la_requête_à_partir_de_dbfin01[[#This Row],[CATEG_ISSUER]]</f>
        <v>Finance</v>
      </c>
      <c r="AC1369">
        <v>1368</v>
      </c>
    </row>
    <row r="1370" spans="1:29" x14ac:dyDescent="0.25">
      <c r="A1370">
        <f t="shared" si="21"/>
        <v>1369</v>
      </c>
      <c r="B1370" t="s">
        <v>3274</v>
      </c>
      <c r="C1370" t="s">
        <v>128</v>
      </c>
      <c r="D1370" t="s">
        <v>160</v>
      </c>
      <c r="E1370">
        <v>7</v>
      </c>
      <c r="F1370" t="s">
        <v>1055</v>
      </c>
      <c r="G1370" t="s">
        <v>654</v>
      </c>
      <c r="H1370" t="s">
        <v>113</v>
      </c>
      <c r="I1370" t="s">
        <v>107</v>
      </c>
      <c r="J1370" t="s">
        <v>131</v>
      </c>
      <c r="K1370" t="s">
        <v>131</v>
      </c>
      <c r="L1370" s="20">
        <v>43592</v>
      </c>
      <c r="M1370" s="20">
        <v>44253</v>
      </c>
      <c r="N1370" t="s">
        <v>3275</v>
      </c>
      <c r="O1370">
        <v>0.59199999999999997</v>
      </c>
      <c r="P1370">
        <v>4</v>
      </c>
      <c r="Q1370" s="20">
        <v>41858</v>
      </c>
      <c r="R1370" t="s">
        <v>126</v>
      </c>
      <c r="S1370" s="20">
        <v>42187</v>
      </c>
      <c r="T1370">
        <v>0.37999999523162842</v>
      </c>
      <c r="U1370" s="20">
        <v>44253</v>
      </c>
      <c r="V1370" t="s">
        <v>126</v>
      </c>
      <c r="W1370">
        <v>0</v>
      </c>
      <c r="X1370">
        <v>1</v>
      </c>
      <c r="Y1370">
        <v>0</v>
      </c>
      <c r="Z1370" t="str">
        <f>Tableau_Lancer_la_requête_à_partir_de_dbfin01[[#This Row],[CATEG_ISSUER]]</f>
        <v>Finance</v>
      </c>
      <c r="AC1370">
        <v>1369</v>
      </c>
    </row>
    <row r="1371" spans="1:29" x14ac:dyDescent="0.25">
      <c r="A1371">
        <f t="shared" si="21"/>
        <v>1370</v>
      </c>
      <c r="B1371" t="s">
        <v>3276</v>
      </c>
      <c r="C1371" t="s">
        <v>126</v>
      </c>
      <c r="D1371" t="s">
        <v>126</v>
      </c>
      <c r="G1371" t="s">
        <v>126</v>
      </c>
      <c r="I1371" t="s">
        <v>118</v>
      </c>
      <c r="J1371" t="s">
        <v>326</v>
      </c>
      <c r="K1371" t="s">
        <v>326</v>
      </c>
      <c r="L1371" s="20"/>
      <c r="M1371" s="20"/>
      <c r="N1371" t="s">
        <v>3277</v>
      </c>
      <c r="Q1371" s="20">
        <v>18264</v>
      </c>
      <c r="R1371" t="s">
        <v>126</v>
      </c>
      <c r="S1371" s="20"/>
      <c r="U1371" s="20"/>
      <c r="W1371">
        <v>0</v>
      </c>
      <c r="X1371">
        <v>0</v>
      </c>
      <c r="Y1371">
        <v>0</v>
      </c>
      <c r="Z1371" t="str">
        <f>Tableau_Lancer_la_requête_à_partir_de_dbfin01[[#This Row],[CATEG_ISSUER]]</f>
        <v/>
      </c>
      <c r="AC1371">
        <v>1370</v>
      </c>
    </row>
    <row r="1372" spans="1:29" x14ac:dyDescent="0.25">
      <c r="A1372">
        <f t="shared" si="21"/>
        <v>1371</v>
      </c>
      <c r="B1372" t="s">
        <v>3278</v>
      </c>
      <c r="G1372" t="s">
        <v>126</v>
      </c>
      <c r="I1372" t="s">
        <v>166</v>
      </c>
      <c r="J1372" t="s">
        <v>167</v>
      </c>
      <c r="K1372" t="s">
        <v>561</v>
      </c>
      <c r="L1372" s="20"/>
      <c r="M1372" s="20"/>
      <c r="N1372" t="s">
        <v>3279</v>
      </c>
      <c r="Q1372" s="20">
        <v>18264</v>
      </c>
      <c r="R1372" t="s">
        <v>126</v>
      </c>
      <c r="S1372" s="20"/>
      <c r="U1372" s="20"/>
      <c r="W1372">
        <v>0</v>
      </c>
      <c r="X1372">
        <v>0</v>
      </c>
      <c r="Y1372">
        <v>0</v>
      </c>
      <c r="Z1372">
        <f>Tableau_Lancer_la_requête_à_partir_de_dbfin01[[#This Row],[CATEG_ISSUER]]</f>
        <v>0</v>
      </c>
      <c r="AC1372">
        <v>1371</v>
      </c>
    </row>
    <row r="1373" spans="1:29" x14ac:dyDescent="0.25">
      <c r="A1373">
        <f t="shared" si="21"/>
        <v>1372</v>
      </c>
      <c r="B1373" t="s">
        <v>3280</v>
      </c>
      <c r="I1373" t="s">
        <v>166</v>
      </c>
      <c r="J1373" t="s">
        <v>167</v>
      </c>
      <c r="K1373" t="s">
        <v>561</v>
      </c>
      <c r="L1373" s="20"/>
      <c r="M1373" s="20"/>
      <c r="N1373" t="s">
        <v>3281</v>
      </c>
      <c r="Q1373" s="20">
        <v>18264</v>
      </c>
      <c r="R1373" t="s">
        <v>126</v>
      </c>
      <c r="S1373" s="20"/>
      <c r="U1373" s="20"/>
      <c r="W1373">
        <v>0</v>
      </c>
      <c r="X1373">
        <v>0</v>
      </c>
      <c r="Y1373">
        <v>0</v>
      </c>
      <c r="Z1373">
        <f>Tableau_Lancer_la_requête_à_partir_de_dbfin01[[#This Row],[CATEG_ISSUER]]</f>
        <v>0</v>
      </c>
      <c r="AC1373">
        <v>1372</v>
      </c>
    </row>
    <row r="1374" spans="1:29" x14ac:dyDescent="0.25">
      <c r="A1374">
        <f t="shared" si="21"/>
        <v>1373</v>
      </c>
      <c r="B1374" t="s">
        <v>3282</v>
      </c>
      <c r="I1374" t="s">
        <v>134</v>
      </c>
      <c r="J1374" t="s">
        <v>346</v>
      </c>
      <c r="K1374" t="s">
        <v>346</v>
      </c>
      <c r="L1374" s="20"/>
      <c r="M1374" s="20"/>
      <c r="N1374" t="s">
        <v>3283</v>
      </c>
      <c r="Q1374" s="20">
        <v>18264</v>
      </c>
      <c r="R1374" t="s">
        <v>126</v>
      </c>
      <c r="S1374" s="20"/>
      <c r="U1374" s="20"/>
      <c r="W1374">
        <v>0</v>
      </c>
      <c r="X1374">
        <v>0</v>
      </c>
      <c r="Y1374">
        <v>0</v>
      </c>
      <c r="Z1374">
        <f>Tableau_Lancer_la_requête_à_partir_de_dbfin01[[#This Row],[CATEG_ISSUER]]</f>
        <v>0</v>
      </c>
      <c r="AC1374">
        <v>1373</v>
      </c>
    </row>
    <row r="1375" spans="1:29" x14ac:dyDescent="0.25">
      <c r="A1375">
        <f t="shared" si="21"/>
        <v>1374</v>
      </c>
      <c r="B1375" t="s">
        <v>3284</v>
      </c>
      <c r="C1375" t="s">
        <v>110</v>
      </c>
      <c r="D1375" t="s">
        <v>111</v>
      </c>
      <c r="E1375">
        <v>3</v>
      </c>
      <c r="F1375" t="s">
        <v>126</v>
      </c>
      <c r="G1375" t="s">
        <v>126</v>
      </c>
      <c r="H1375" t="s">
        <v>126</v>
      </c>
      <c r="I1375" t="s">
        <v>107</v>
      </c>
      <c r="J1375" t="s">
        <v>114</v>
      </c>
      <c r="K1375" t="s">
        <v>189</v>
      </c>
      <c r="L1375" s="20">
        <v>47324</v>
      </c>
      <c r="M1375" s="20"/>
      <c r="N1375" t="s">
        <v>3285</v>
      </c>
      <c r="O1375">
        <v>3.4</v>
      </c>
      <c r="P1375">
        <v>1</v>
      </c>
      <c r="Q1375" s="20">
        <v>36732</v>
      </c>
      <c r="R1375" t="s">
        <v>429</v>
      </c>
      <c r="S1375" s="20"/>
      <c r="U1375" s="20"/>
      <c r="W1375">
        <v>100.6</v>
      </c>
      <c r="X1375">
        <v>0</v>
      </c>
      <c r="Y1375">
        <v>0</v>
      </c>
      <c r="Z1375" t="str">
        <f>Tableau_Lancer_la_requête_à_partir_de_dbfin01[[#This Row],[CATEG_ISSUER]]</f>
        <v>poche_obligation</v>
      </c>
      <c r="AC1375">
        <v>1374</v>
      </c>
    </row>
    <row r="1376" spans="1:29" x14ac:dyDescent="0.25">
      <c r="A1376">
        <f t="shared" si="21"/>
        <v>1375</v>
      </c>
      <c r="B1376" t="s">
        <v>3286</v>
      </c>
      <c r="C1376" t="s">
        <v>538</v>
      </c>
      <c r="D1376" t="s">
        <v>160</v>
      </c>
      <c r="E1376">
        <v>10</v>
      </c>
      <c r="F1376" t="s">
        <v>126</v>
      </c>
      <c r="G1376" t="s">
        <v>543</v>
      </c>
      <c r="H1376" t="s">
        <v>126</v>
      </c>
      <c r="I1376" t="s">
        <v>107</v>
      </c>
      <c r="J1376" t="s">
        <v>131</v>
      </c>
      <c r="K1376" t="s">
        <v>131</v>
      </c>
      <c r="L1376" s="20">
        <v>43504</v>
      </c>
      <c r="M1376" s="20">
        <v>36892</v>
      </c>
      <c r="N1376" t="s">
        <v>3287</v>
      </c>
      <c r="O1376">
        <v>3.1</v>
      </c>
      <c r="P1376">
        <v>1</v>
      </c>
      <c r="Q1376" s="20">
        <v>41678</v>
      </c>
      <c r="R1376" t="s">
        <v>126</v>
      </c>
      <c r="S1376" s="20">
        <v>42094</v>
      </c>
      <c r="T1376">
        <v>1.0418000221252441</v>
      </c>
      <c r="U1376" s="20">
        <v>36892</v>
      </c>
      <c r="V1376" t="s">
        <v>126</v>
      </c>
      <c r="W1376">
        <v>0</v>
      </c>
      <c r="X1376">
        <v>0</v>
      </c>
      <c r="Y1376">
        <v>0</v>
      </c>
      <c r="Z1376" t="str">
        <f>Tableau_Lancer_la_requête_à_partir_de_dbfin01[[#This Row],[CATEG_ISSUER]]</f>
        <v>Finance</v>
      </c>
      <c r="AC1376">
        <v>1375</v>
      </c>
    </row>
    <row r="1377" spans="1:29" x14ac:dyDescent="0.25">
      <c r="A1377">
        <f t="shared" si="21"/>
        <v>1376</v>
      </c>
      <c r="B1377" t="s">
        <v>3288</v>
      </c>
      <c r="C1377" t="s">
        <v>538</v>
      </c>
      <c r="D1377" t="s">
        <v>160</v>
      </c>
      <c r="E1377">
        <v>10</v>
      </c>
      <c r="F1377" t="s">
        <v>126</v>
      </c>
      <c r="G1377" t="s">
        <v>543</v>
      </c>
      <c r="H1377" t="s">
        <v>126</v>
      </c>
      <c r="I1377" t="s">
        <v>107</v>
      </c>
      <c r="J1377" t="s">
        <v>131</v>
      </c>
      <c r="K1377" t="s">
        <v>131</v>
      </c>
      <c r="L1377" s="20">
        <v>43565</v>
      </c>
      <c r="M1377" s="20">
        <v>36892</v>
      </c>
      <c r="N1377" t="s">
        <v>3289</v>
      </c>
      <c r="O1377">
        <v>3.5</v>
      </c>
      <c r="P1377">
        <v>1</v>
      </c>
      <c r="Q1377" s="20">
        <v>41739</v>
      </c>
      <c r="R1377" t="s">
        <v>126</v>
      </c>
      <c r="S1377" s="20">
        <v>42094</v>
      </c>
      <c r="T1377">
        <v>1.0418000221252441</v>
      </c>
      <c r="U1377" s="20">
        <v>36892</v>
      </c>
      <c r="V1377" t="s">
        <v>126</v>
      </c>
      <c r="W1377">
        <v>0</v>
      </c>
      <c r="X1377">
        <v>0</v>
      </c>
      <c r="Y1377">
        <v>0</v>
      </c>
      <c r="Z1377" t="str">
        <f>Tableau_Lancer_la_requête_à_partir_de_dbfin01[[#This Row],[CATEG_ISSUER]]</f>
        <v>Finance</v>
      </c>
      <c r="AC1377">
        <v>1376</v>
      </c>
    </row>
    <row r="1378" spans="1:29" x14ac:dyDescent="0.25">
      <c r="A1378">
        <f t="shared" si="21"/>
        <v>1377</v>
      </c>
      <c r="B1378" t="s">
        <v>3290</v>
      </c>
      <c r="C1378" t="s">
        <v>110</v>
      </c>
      <c r="D1378" t="s">
        <v>160</v>
      </c>
      <c r="E1378">
        <v>8</v>
      </c>
      <c r="F1378" t="s">
        <v>126</v>
      </c>
      <c r="G1378" t="s">
        <v>316</v>
      </c>
      <c r="H1378" t="s">
        <v>483</v>
      </c>
      <c r="I1378" t="s">
        <v>107</v>
      </c>
      <c r="J1378" t="s">
        <v>131</v>
      </c>
      <c r="K1378" t="s">
        <v>131</v>
      </c>
      <c r="L1378" s="20">
        <v>51774</v>
      </c>
      <c r="M1378" s="20">
        <v>44469</v>
      </c>
      <c r="N1378" t="s">
        <v>3291</v>
      </c>
      <c r="O1378">
        <v>6.875</v>
      </c>
      <c r="P1378">
        <v>1</v>
      </c>
      <c r="Q1378" s="20">
        <v>40816</v>
      </c>
      <c r="R1378" t="s">
        <v>126</v>
      </c>
      <c r="S1378" s="20">
        <v>42102</v>
      </c>
      <c r="T1378">
        <v>2.4391000270843506</v>
      </c>
      <c r="U1378" s="20">
        <v>44469</v>
      </c>
      <c r="V1378" t="s">
        <v>164</v>
      </c>
      <c r="W1378">
        <v>0</v>
      </c>
      <c r="X1378">
        <v>0</v>
      </c>
      <c r="Y1378">
        <v>0</v>
      </c>
      <c r="Z1378" t="str">
        <f>Tableau_Lancer_la_requête_à_partir_de_dbfin01[[#This Row],[CATEG_ISSUER]]</f>
        <v>Finance</v>
      </c>
      <c r="AC1378">
        <v>1377</v>
      </c>
    </row>
    <row r="1379" spans="1:29" x14ac:dyDescent="0.25">
      <c r="A1379">
        <f t="shared" si="21"/>
        <v>1378</v>
      </c>
      <c r="B1379" t="s">
        <v>3292</v>
      </c>
      <c r="C1379" t="s">
        <v>110</v>
      </c>
      <c r="D1379" t="s">
        <v>129</v>
      </c>
      <c r="E1379">
        <v>8</v>
      </c>
      <c r="F1379" t="s">
        <v>126</v>
      </c>
      <c r="G1379" t="s">
        <v>1298</v>
      </c>
      <c r="H1379" t="s">
        <v>113</v>
      </c>
      <c r="I1379" t="s">
        <v>107</v>
      </c>
      <c r="J1379" t="s">
        <v>131</v>
      </c>
      <c r="K1379" t="s">
        <v>131</v>
      </c>
      <c r="L1379" s="20">
        <v>44907</v>
      </c>
      <c r="M1379" s="20">
        <v>37164</v>
      </c>
      <c r="N1379" t="s">
        <v>3293</v>
      </c>
      <c r="O1379">
        <v>2.375</v>
      </c>
      <c r="P1379">
        <v>1</v>
      </c>
      <c r="Q1379" s="20">
        <v>41620</v>
      </c>
      <c r="R1379" t="s">
        <v>126</v>
      </c>
      <c r="S1379" s="20">
        <v>42101</v>
      </c>
      <c r="T1379">
        <v>0.8069000244140625</v>
      </c>
      <c r="U1379" s="20">
        <v>37164</v>
      </c>
      <c r="V1379" t="s">
        <v>126</v>
      </c>
      <c r="W1379">
        <v>0</v>
      </c>
      <c r="X1379">
        <v>0</v>
      </c>
      <c r="Y1379">
        <v>0</v>
      </c>
      <c r="Z1379" t="str">
        <f>Tableau_Lancer_la_requête_à_partir_de_dbfin01[[#This Row],[CATEG_ISSUER]]</f>
        <v>Corporate</v>
      </c>
      <c r="AC1379">
        <v>1378</v>
      </c>
    </row>
    <row r="1380" spans="1:29" x14ac:dyDescent="0.25">
      <c r="A1380">
        <f t="shared" si="21"/>
        <v>1379</v>
      </c>
      <c r="B1380" t="s">
        <v>3294</v>
      </c>
      <c r="C1380" t="s">
        <v>110</v>
      </c>
      <c r="D1380" t="s">
        <v>160</v>
      </c>
      <c r="E1380">
        <v>4</v>
      </c>
      <c r="F1380" t="s">
        <v>126</v>
      </c>
      <c r="G1380" t="s">
        <v>3295</v>
      </c>
      <c r="H1380" t="s">
        <v>113</v>
      </c>
      <c r="I1380" t="s">
        <v>107</v>
      </c>
      <c r="J1380" t="s">
        <v>131</v>
      </c>
      <c r="K1380" t="s">
        <v>131</v>
      </c>
      <c r="L1380" s="20">
        <v>44640</v>
      </c>
      <c r="M1380" s="20">
        <v>37164</v>
      </c>
      <c r="N1380" t="s">
        <v>3296</v>
      </c>
      <c r="O1380">
        <v>0.375</v>
      </c>
      <c r="P1380">
        <v>1</v>
      </c>
      <c r="Q1380" s="20">
        <v>42449</v>
      </c>
      <c r="R1380" t="s">
        <v>126</v>
      </c>
      <c r="S1380" s="20">
        <v>42108</v>
      </c>
      <c r="T1380">
        <v>0.31209999322891235</v>
      </c>
      <c r="U1380" s="20">
        <v>37164</v>
      </c>
      <c r="V1380" t="s">
        <v>126</v>
      </c>
      <c r="W1380">
        <v>0</v>
      </c>
      <c r="X1380">
        <v>0</v>
      </c>
      <c r="Y1380">
        <v>0</v>
      </c>
      <c r="Z1380" t="str">
        <f>Tableau_Lancer_la_requête_à_partir_de_dbfin01[[#This Row],[CATEG_ISSUER]]</f>
        <v>Finance</v>
      </c>
      <c r="AC1380">
        <v>1379</v>
      </c>
    </row>
    <row r="1381" spans="1:29" x14ac:dyDescent="0.25">
      <c r="A1381">
        <f t="shared" si="21"/>
        <v>1380</v>
      </c>
      <c r="B1381" t="s">
        <v>3297</v>
      </c>
      <c r="C1381" t="s">
        <v>110</v>
      </c>
      <c r="D1381" t="s">
        <v>160</v>
      </c>
      <c r="E1381">
        <v>6</v>
      </c>
      <c r="F1381" t="s">
        <v>126</v>
      </c>
      <c r="G1381" t="s">
        <v>619</v>
      </c>
      <c r="H1381" t="s">
        <v>113</v>
      </c>
      <c r="I1381" t="s">
        <v>107</v>
      </c>
      <c r="J1381" t="s">
        <v>131</v>
      </c>
      <c r="K1381" t="s">
        <v>131</v>
      </c>
      <c r="L1381" s="20">
        <v>44858</v>
      </c>
      <c r="M1381" s="20">
        <v>37164</v>
      </c>
      <c r="N1381" t="s">
        <v>3298</v>
      </c>
      <c r="O1381">
        <v>2.875</v>
      </c>
      <c r="P1381">
        <v>1</v>
      </c>
      <c r="Q1381" s="20">
        <v>41571</v>
      </c>
      <c r="R1381" t="s">
        <v>126</v>
      </c>
      <c r="S1381" s="20">
        <v>42095</v>
      </c>
      <c r="T1381">
        <v>0.82609999179840088</v>
      </c>
      <c r="U1381" s="20">
        <v>37164</v>
      </c>
      <c r="V1381" t="s">
        <v>126</v>
      </c>
      <c r="W1381">
        <v>0</v>
      </c>
      <c r="X1381">
        <v>0</v>
      </c>
      <c r="Y1381">
        <v>0</v>
      </c>
      <c r="Z1381" t="str">
        <f>Tableau_Lancer_la_requête_à_partir_de_dbfin01[[#This Row],[CATEG_ISSUER]]</f>
        <v>Finance</v>
      </c>
      <c r="AC1381">
        <v>1380</v>
      </c>
    </row>
    <row r="1382" spans="1:29" x14ac:dyDescent="0.25">
      <c r="A1382">
        <f t="shared" si="21"/>
        <v>1381</v>
      </c>
      <c r="B1382" t="s">
        <v>3299</v>
      </c>
      <c r="C1382" t="s">
        <v>110</v>
      </c>
      <c r="D1382" t="s">
        <v>160</v>
      </c>
      <c r="E1382">
        <v>8</v>
      </c>
      <c r="F1382" t="s">
        <v>126</v>
      </c>
      <c r="G1382" t="s">
        <v>490</v>
      </c>
      <c r="H1382" t="s">
        <v>113</v>
      </c>
      <c r="I1382" t="s">
        <v>107</v>
      </c>
      <c r="J1382" t="s">
        <v>131</v>
      </c>
      <c r="K1382" t="s">
        <v>131</v>
      </c>
      <c r="L1382" s="20">
        <v>43910</v>
      </c>
      <c r="M1382" s="20">
        <v>37164</v>
      </c>
      <c r="N1382" t="s">
        <v>490</v>
      </c>
      <c r="O1382">
        <v>0.52500000000000002</v>
      </c>
      <c r="P1382">
        <v>4</v>
      </c>
      <c r="Q1382" s="20">
        <v>42177</v>
      </c>
      <c r="R1382" t="s">
        <v>126</v>
      </c>
      <c r="S1382" s="20">
        <v>42108</v>
      </c>
      <c r="T1382">
        <v>0.4332909882068634</v>
      </c>
      <c r="U1382" s="20">
        <v>37164</v>
      </c>
      <c r="V1382" t="s">
        <v>126</v>
      </c>
      <c r="W1382">
        <v>0</v>
      </c>
      <c r="X1382">
        <v>1</v>
      </c>
      <c r="Y1382">
        <v>0</v>
      </c>
      <c r="Z1382" t="str">
        <f>Tableau_Lancer_la_requête_à_partir_de_dbfin01[[#This Row],[CATEG_ISSUER]]</f>
        <v>Finance</v>
      </c>
      <c r="AC1382">
        <v>1381</v>
      </c>
    </row>
    <row r="1383" spans="1:29" x14ac:dyDescent="0.25">
      <c r="A1383">
        <f t="shared" si="21"/>
        <v>1382</v>
      </c>
      <c r="B1383" t="s">
        <v>3300</v>
      </c>
      <c r="C1383" t="s">
        <v>122</v>
      </c>
      <c r="D1383" t="s">
        <v>111</v>
      </c>
      <c r="E1383">
        <v>1</v>
      </c>
      <c r="F1383" t="s">
        <v>126</v>
      </c>
      <c r="G1383" t="s">
        <v>94</v>
      </c>
      <c r="H1383" t="s">
        <v>113</v>
      </c>
      <c r="I1383" t="s">
        <v>107</v>
      </c>
      <c r="J1383" t="s">
        <v>114</v>
      </c>
      <c r="K1383" t="s">
        <v>115</v>
      </c>
      <c r="L1383" s="20">
        <v>44972</v>
      </c>
      <c r="M1383" s="20">
        <v>44851</v>
      </c>
      <c r="N1383" t="s">
        <v>3301</v>
      </c>
      <c r="O1383">
        <v>1.5</v>
      </c>
      <c r="P1383">
        <v>1</v>
      </c>
      <c r="Q1383" s="20">
        <v>41685</v>
      </c>
      <c r="R1383" t="s">
        <v>126</v>
      </c>
      <c r="S1383" s="20">
        <v>42143</v>
      </c>
      <c r="T1383">
        <v>0.37999999523162842</v>
      </c>
      <c r="U1383" s="20">
        <v>44851</v>
      </c>
      <c r="V1383" t="s">
        <v>126</v>
      </c>
      <c r="W1383">
        <v>0</v>
      </c>
      <c r="X1383">
        <v>0</v>
      </c>
      <c r="Y1383">
        <v>0</v>
      </c>
      <c r="Z1383" t="str">
        <f>Tableau_Lancer_la_requête_à_partir_de_dbfin01[[#This Row],[CATEG_ISSUER]]</f>
        <v>poche_obligation</v>
      </c>
      <c r="AC1383">
        <v>1382</v>
      </c>
    </row>
    <row r="1384" spans="1:29" x14ac:dyDescent="0.25">
      <c r="A1384">
        <f t="shared" si="21"/>
        <v>1383</v>
      </c>
      <c r="B1384" t="s">
        <v>3302</v>
      </c>
      <c r="C1384" t="s">
        <v>110</v>
      </c>
      <c r="D1384" t="s">
        <v>129</v>
      </c>
      <c r="E1384">
        <v>18</v>
      </c>
      <c r="F1384" t="s">
        <v>126</v>
      </c>
      <c r="G1384" t="s">
        <v>852</v>
      </c>
      <c r="H1384" t="s">
        <v>113</v>
      </c>
      <c r="I1384" t="s">
        <v>107</v>
      </c>
      <c r="J1384" t="s">
        <v>131</v>
      </c>
      <c r="K1384" t="s">
        <v>131</v>
      </c>
      <c r="L1384" s="20">
        <v>43933</v>
      </c>
      <c r="M1384" s="20">
        <v>44851</v>
      </c>
      <c r="N1384" t="s">
        <v>3303</v>
      </c>
      <c r="O1384">
        <v>4</v>
      </c>
      <c r="P1384">
        <v>1</v>
      </c>
      <c r="Q1384" s="20">
        <v>41977</v>
      </c>
      <c r="R1384" t="s">
        <v>126</v>
      </c>
      <c r="S1384" s="20">
        <v>42143</v>
      </c>
      <c r="T1384">
        <v>2.9649999141693115</v>
      </c>
      <c r="U1384" s="20">
        <v>44851</v>
      </c>
      <c r="V1384" t="s">
        <v>126</v>
      </c>
      <c r="W1384">
        <v>0</v>
      </c>
      <c r="X1384">
        <v>0</v>
      </c>
      <c r="Y1384">
        <v>0</v>
      </c>
      <c r="Z1384" t="str">
        <f>Tableau_Lancer_la_requête_à_partir_de_dbfin01[[#This Row],[CATEG_ISSUER]]</f>
        <v>Corporate</v>
      </c>
      <c r="AC1384">
        <v>1383</v>
      </c>
    </row>
    <row r="1385" spans="1:29" x14ac:dyDescent="0.25">
      <c r="A1385">
        <f t="shared" si="21"/>
        <v>1384</v>
      </c>
      <c r="B1385" t="s">
        <v>3304</v>
      </c>
      <c r="C1385" t="s">
        <v>128</v>
      </c>
      <c r="D1385" t="s">
        <v>160</v>
      </c>
      <c r="E1385">
        <v>8</v>
      </c>
      <c r="F1385" t="s">
        <v>126</v>
      </c>
      <c r="G1385" t="s">
        <v>774</v>
      </c>
      <c r="H1385" t="s">
        <v>113</v>
      </c>
      <c r="I1385" t="s">
        <v>107</v>
      </c>
      <c r="J1385" t="s">
        <v>131</v>
      </c>
      <c r="K1385" t="s">
        <v>131</v>
      </c>
      <c r="L1385" s="20">
        <v>44487</v>
      </c>
      <c r="M1385" s="20">
        <v>44851</v>
      </c>
      <c r="N1385" t="s">
        <v>3305</v>
      </c>
      <c r="O1385">
        <v>2.5</v>
      </c>
      <c r="P1385">
        <v>1</v>
      </c>
      <c r="Q1385" s="20">
        <v>41930</v>
      </c>
      <c r="R1385" t="s">
        <v>126</v>
      </c>
      <c r="S1385" s="20">
        <v>42145</v>
      </c>
      <c r="T1385">
        <v>1.1686999797821045</v>
      </c>
      <c r="U1385" s="20">
        <v>44851</v>
      </c>
      <c r="V1385" t="s">
        <v>126</v>
      </c>
      <c r="W1385">
        <v>0</v>
      </c>
      <c r="X1385">
        <v>0</v>
      </c>
      <c r="Y1385">
        <v>0</v>
      </c>
      <c r="Z1385" t="str">
        <f>Tableau_Lancer_la_requête_à_partir_de_dbfin01[[#This Row],[CATEG_ISSUER]]</f>
        <v>Finance</v>
      </c>
      <c r="AC1385">
        <v>1384</v>
      </c>
    </row>
    <row r="1386" spans="1:29" x14ac:dyDescent="0.25">
      <c r="A1386">
        <f t="shared" si="21"/>
        <v>1385</v>
      </c>
      <c r="B1386" t="s">
        <v>3306</v>
      </c>
      <c r="I1386" t="s">
        <v>166</v>
      </c>
      <c r="J1386" t="s">
        <v>167</v>
      </c>
      <c r="K1386" t="s">
        <v>168</v>
      </c>
      <c r="L1386" s="20"/>
      <c r="M1386" s="20"/>
      <c r="Q1386" s="20"/>
      <c r="S1386" s="20"/>
      <c r="U1386" s="20"/>
      <c r="X1386">
        <v>0</v>
      </c>
      <c r="Y1386">
        <v>0</v>
      </c>
      <c r="Z1386">
        <f>Tableau_Lancer_la_requête_à_partir_de_dbfin01[[#This Row],[CATEG_ISSUER]]</f>
        <v>0</v>
      </c>
      <c r="AC1386">
        <v>1385</v>
      </c>
    </row>
    <row r="1387" spans="1:29" x14ac:dyDescent="0.25">
      <c r="A1387">
        <f t="shared" si="21"/>
        <v>1386</v>
      </c>
      <c r="B1387" t="s">
        <v>3307</v>
      </c>
      <c r="C1387" t="s">
        <v>126</v>
      </c>
      <c r="D1387" t="s">
        <v>126</v>
      </c>
      <c r="I1387" t="s">
        <v>166</v>
      </c>
      <c r="J1387" t="s">
        <v>167</v>
      </c>
      <c r="K1387" t="s">
        <v>168</v>
      </c>
      <c r="L1387" s="20"/>
      <c r="M1387" s="20"/>
      <c r="Q1387" s="20"/>
      <c r="S1387" s="20"/>
      <c r="U1387" s="20"/>
      <c r="X1387">
        <v>0</v>
      </c>
      <c r="Y1387">
        <v>0</v>
      </c>
      <c r="Z1387" t="str">
        <f>Tableau_Lancer_la_requête_à_partir_de_dbfin01[[#This Row],[CATEG_ISSUER]]</f>
        <v/>
      </c>
      <c r="AC1387">
        <v>1386</v>
      </c>
    </row>
    <row r="1388" spans="1:29" x14ac:dyDescent="0.25">
      <c r="A1388">
        <f t="shared" si="21"/>
        <v>1387</v>
      </c>
      <c r="B1388" t="s">
        <v>3308</v>
      </c>
      <c r="C1388" t="s">
        <v>538</v>
      </c>
      <c r="D1388" t="s">
        <v>111</v>
      </c>
      <c r="E1388">
        <v>9</v>
      </c>
      <c r="F1388" t="s">
        <v>123</v>
      </c>
      <c r="G1388" t="s">
        <v>1056</v>
      </c>
      <c r="H1388" t="s">
        <v>113</v>
      </c>
      <c r="I1388" t="s">
        <v>107</v>
      </c>
      <c r="J1388" t="s">
        <v>114</v>
      </c>
      <c r="K1388" t="s">
        <v>115</v>
      </c>
      <c r="L1388" s="20">
        <v>45809</v>
      </c>
      <c r="M1388" s="20">
        <v>45809</v>
      </c>
      <c r="N1388" t="s">
        <v>3309</v>
      </c>
      <c r="O1388">
        <v>1.5</v>
      </c>
      <c r="P1388">
        <v>2</v>
      </c>
      <c r="Q1388" s="20">
        <v>42156</v>
      </c>
      <c r="R1388" t="s">
        <v>126</v>
      </c>
      <c r="S1388" s="20">
        <v>42346</v>
      </c>
      <c r="T1388">
        <v>1</v>
      </c>
      <c r="U1388" s="20">
        <v>44253</v>
      </c>
      <c r="V1388" t="s">
        <v>126</v>
      </c>
      <c r="W1388">
        <v>0</v>
      </c>
      <c r="X1388">
        <v>0</v>
      </c>
      <c r="Y1388">
        <v>0</v>
      </c>
      <c r="Z1388" t="str">
        <f>Tableau_Lancer_la_requête_à_partir_de_dbfin01[[#This Row],[CATEG_ISSUER]]</f>
        <v>poche_obligation</v>
      </c>
      <c r="AC1388">
        <v>1387</v>
      </c>
    </row>
    <row r="1389" spans="1:29" x14ac:dyDescent="0.25">
      <c r="A1389">
        <f t="shared" si="21"/>
        <v>1388</v>
      </c>
      <c r="B1389" t="s">
        <v>3310</v>
      </c>
      <c r="C1389" t="s">
        <v>110</v>
      </c>
      <c r="D1389" t="s">
        <v>160</v>
      </c>
      <c r="E1389">
        <v>6</v>
      </c>
      <c r="F1389" t="s">
        <v>123</v>
      </c>
      <c r="G1389" t="s">
        <v>359</v>
      </c>
      <c r="H1389" t="s">
        <v>113</v>
      </c>
      <c r="I1389" t="s">
        <v>107</v>
      </c>
      <c r="J1389" t="s">
        <v>131</v>
      </c>
      <c r="K1389" t="s">
        <v>3311</v>
      </c>
      <c r="L1389" s="20">
        <v>45809</v>
      </c>
      <c r="M1389" s="20">
        <v>45809</v>
      </c>
      <c r="N1389" t="s">
        <v>3312</v>
      </c>
      <c r="O1389">
        <v>3.5</v>
      </c>
      <c r="P1389">
        <v>2</v>
      </c>
      <c r="Q1389" s="20">
        <v>40739</v>
      </c>
      <c r="R1389" t="s">
        <v>126</v>
      </c>
      <c r="S1389" s="20">
        <v>42346</v>
      </c>
      <c r="T1389">
        <v>3.5999000072479248</v>
      </c>
      <c r="U1389" s="20">
        <v>44253</v>
      </c>
      <c r="V1389" t="s">
        <v>123</v>
      </c>
      <c r="W1389">
        <v>0</v>
      </c>
      <c r="X1389">
        <v>0</v>
      </c>
      <c r="Y1389">
        <v>0</v>
      </c>
      <c r="Z1389" t="str">
        <f>Tableau_Lancer_la_requête_à_partir_de_dbfin01[[#This Row],[CATEG_ISSUER]]</f>
        <v>Finance</v>
      </c>
      <c r="AC1389">
        <v>1388</v>
      </c>
    </row>
    <row r="1390" spans="1:29" x14ac:dyDescent="0.25">
      <c r="A1390">
        <f t="shared" si="21"/>
        <v>1389</v>
      </c>
      <c r="B1390" t="s">
        <v>3313</v>
      </c>
      <c r="C1390" t="s">
        <v>538</v>
      </c>
      <c r="D1390" t="s">
        <v>129</v>
      </c>
      <c r="E1390">
        <v>9</v>
      </c>
      <c r="F1390" t="s">
        <v>126</v>
      </c>
      <c r="G1390" t="s">
        <v>627</v>
      </c>
      <c r="H1390" t="s">
        <v>126</v>
      </c>
      <c r="I1390" t="s">
        <v>107</v>
      </c>
      <c r="J1390" t="s">
        <v>131</v>
      </c>
      <c r="K1390" t="s">
        <v>3311</v>
      </c>
      <c r="L1390" s="20">
        <v>41919</v>
      </c>
      <c r="M1390" s="20">
        <v>41919</v>
      </c>
      <c r="N1390" t="s">
        <v>628</v>
      </c>
      <c r="O1390">
        <v>3.875</v>
      </c>
      <c r="P1390">
        <v>2</v>
      </c>
      <c r="Q1390" s="20">
        <v>40275</v>
      </c>
      <c r="R1390" t="s">
        <v>126</v>
      </c>
      <c r="S1390" s="20">
        <v>40754</v>
      </c>
      <c r="T1390">
        <v>4.25</v>
      </c>
      <c r="U1390" s="20">
        <v>41919</v>
      </c>
      <c r="V1390" t="s">
        <v>126</v>
      </c>
      <c r="W1390">
        <v>0</v>
      </c>
      <c r="X1390">
        <v>0</v>
      </c>
      <c r="Y1390">
        <v>0</v>
      </c>
      <c r="Z1390" t="str">
        <f>Tableau_Lancer_la_requête_à_partir_de_dbfin01[[#This Row],[CATEG_ISSUER]]</f>
        <v>Corporate</v>
      </c>
      <c r="AC1390">
        <v>1389</v>
      </c>
    </row>
    <row r="1391" spans="1:29" x14ac:dyDescent="0.25">
      <c r="A1391">
        <f t="shared" si="21"/>
        <v>1390</v>
      </c>
      <c r="B1391" t="s">
        <v>3314</v>
      </c>
      <c r="C1391" t="s">
        <v>110</v>
      </c>
      <c r="D1391" t="s">
        <v>160</v>
      </c>
      <c r="E1391">
        <v>9</v>
      </c>
      <c r="F1391" t="s">
        <v>126</v>
      </c>
      <c r="G1391" t="s">
        <v>619</v>
      </c>
      <c r="H1391" t="s">
        <v>126</v>
      </c>
      <c r="I1391" t="s">
        <v>107</v>
      </c>
      <c r="J1391" t="s">
        <v>131</v>
      </c>
      <c r="K1391" t="s">
        <v>131</v>
      </c>
      <c r="L1391" s="20">
        <v>42179</v>
      </c>
      <c r="M1391" s="20">
        <v>42179</v>
      </c>
      <c r="N1391" t="s">
        <v>620</v>
      </c>
      <c r="O1391">
        <v>4.8</v>
      </c>
      <c r="P1391">
        <v>2</v>
      </c>
      <c r="Q1391" s="20">
        <v>38527</v>
      </c>
      <c r="R1391" t="s">
        <v>126</v>
      </c>
      <c r="S1391" s="20">
        <v>38710</v>
      </c>
      <c r="T1391">
        <v>0</v>
      </c>
      <c r="U1391" s="20">
        <v>42179</v>
      </c>
      <c r="V1391" t="s">
        <v>126</v>
      </c>
      <c r="W1391">
        <v>0</v>
      </c>
      <c r="X1391">
        <v>0</v>
      </c>
      <c r="Y1391">
        <v>0</v>
      </c>
      <c r="Z1391" t="str">
        <f>Tableau_Lancer_la_requête_à_partir_de_dbfin01[[#This Row],[CATEG_ISSUER]]</f>
        <v>Finance</v>
      </c>
      <c r="AC1391">
        <v>1390</v>
      </c>
    </row>
    <row r="1392" spans="1:29" x14ac:dyDescent="0.25">
      <c r="A1392">
        <f t="shared" si="21"/>
        <v>1391</v>
      </c>
      <c r="B1392" t="s">
        <v>3315</v>
      </c>
      <c r="C1392" t="s">
        <v>110</v>
      </c>
      <c r="D1392" t="s">
        <v>160</v>
      </c>
      <c r="E1392">
        <v>9</v>
      </c>
      <c r="F1392" t="s">
        <v>126</v>
      </c>
      <c r="G1392" t="s">
        <v>619</v>
      </c>
      <c r="H1392" t="s">
        <v>126</v>
      </c>
      <c r="I1392" t="s">
        <v>107</v>
      </c>
      <c r="J1392" t="s">
        <v>131</v>
      </c>
      <c r="K1392" t="s">
        <v>3311</v>
      </c>
      <c r="L1392" s="20">
        <v>42179</v>
      </c>
      <c r="M1392" s="20">
        <v>42179</v>
      </c>
      <c r="N1392" t="s">
        <v>620</v>
      </c>
      <c r="O1392">
        <v>4.8</v>
      </c>
      <c r="P1392">
        <v>2</v>
      </c>
      <c r="Q1392" s="20">
        <v>38527</v>
      </c>
      <c r="R1392" t="s">
        <v>126</v>
      </c>
      <c r="S1392" s="20">
        <v>38710</v>
      </c>
      <c r="T1392">
        <v>0</v>
      </c>
      <c r="U1392" s="20">
        <v>42179</v>
      </c>
      <c r="V1392" t="s">
        <v>126</v>
      </c>
      <c r="W1392">
        <v>0</v>
      </c>
      <c r="X1392">
        <v>0</v>
      </c>
      <c r="Y1392">
        <v>0</v>
      </c>
      <c r="Z1392" t="str">
        <f>Tableau_Lancer_la_requête_à_partir_de_dbfin01[[#This Row],[CATEG_ISSUER]]</f>
        <v>Finance</v>
      </c>
      <c r="AC1392">
        <v>1391</v>
      </c>
    </row>
    <row r="1393" spans="1:29" x14ac:dyDescent="0.25">
      <c r="A1393">
        <f t="shared" si="21"/>
        <v>1392</v>
      </c>
      <c r="B1393" t="s">
        <v>3316</v>
      </c>
      <c r="C1393" t="s">
        <v>538</v>
      </c>
      <c r="D1393" t="s">
        <v>129</v>
      </c>
      <c r="E1393">
        <v>11</v>
      </c>
      <c r="F1393" t="s">
        <v>126</v>
      </c>
      <c r="G1393" t="s">
        <v>622</v>
      </c>
      <c r="H1393" t="s">
        <v>126</v>
      </c>
      <c r="I1393" t="s">
        <v>107</v>
      </c>
      <c r="J1393" t="s">
        <v>131</v>
      </c>
      <c r="K1393" t="s">
        <v>3311</v>
      </c>
      <c r="L1393" s="20">
        <v>41912</v>
      </c>
      <c r="M1393" s="20">
        <v>41912</v>
      </c>
      <c r="N1393" t="s">
        <v>623</v>
      </c>
      <c r="O1393">
        <v>4.95</v>
      </c>
      <c r="P1393">
        <v>2</v>
      </c>
      <c r="Q1393" s="20">
        <v>38806</v>
      </c>
      <c r="R1393" t="s">
        <v>126</v>
      </c>
      <c r="S1393" s="20">
        <v>38806</v>
      </c>
      <c r="T1393">
        <v>0</v>
      </c>
      <c r="U1393" s="20">
        <v>41912</v>
      </c>
      <c r="V1393" t="s">
        <v>126</v>
      </c>
      <c r="W1393">
        <v>0</v>
      </c>
      <c r="X1393">
        <v>0</v>
      </c>
      <c r="Y1393">
        <v>0</v>
      </c>
      <c r="Z1393" t="str">
        <f>Tableau_Lancer_la_requête_à_partir_de_dbfin01[[#This Row],[CATEG_ISSUER]]</f>
        <v>Corporate</v>
      </c>
      <c r="AC1393">
        <v>1392</v>
      </c>
    </row>
    <row r="1394" spans="1:29" x14ac:dyDescent="0.25">
      <c r="A1394">
        <f t="shared" si="21"/>
        <v>1393</v>
      </c>
      <c r="B1394" t="s">
        <v>3317</v>
      </c>
      <c r="I1394" t="s">
        <v>166</v>
      </c>
      <c r="J1394" t="s">
        <v>171</v>
      </c>
      <c r="K1394" t="s">
        <v>172</v>
      </c>
      <c r="L1394" s="20"/>
      <c r="M1394" s="20"/>
      <c r="Q1394" s="20"/>
      <c r="S1394" s="20"/>
      <c r="U1394" s="20"/>
      <c r="X1394">
        <v>0</v>
      </c>
      <c r="Y1394">
        <v>0</v>
      </c>
      <c r="Z1394">
        <f>Tableau_Lancer_la_requête_à_partir_de_dbfin01[[#This Row],[CATEG_ISSUER]]</f>
        <v>0</v>
      </c>
      <c r="AC1394">
        <v>1393</v>
      </c>
    </row>
    <row r="1395" spans="1:29" x14ac:dyDescent="0.25">
      <c r="A1395">
        <f t="shared" si="21"/>
        <v>1394</v>
      </c>
      <c r="B1395" t="s">
        <v>3318</v>
      </c>
      <c r="I1395" t="s">
        <v>166</v>
      </c>
      <c r="J1395" t="s">
        <v>171</v>
      </c>
      <c r="K1395" t="s">
        <v>172</v>
      </c>
      <c r="L1395" s="20"/>
      <c r="M1395" s="20"/>
      <c r="Q1395" s="20"/>
      <c r="S1395" s="20"/>
      <c r="U1395" s="20"/>
      <c r="X1395">
        <v>0</v>
      </c>
      <c r="Y1395">
        <v>0</v>
      </c>
      <c r="Z1395">
        <f>Tableau_Lancer_la_requête_à_partir_de_dbfin01[[#This Row],[CATEG_ISSUER]]</f>
        <v>0</v>
      </c>
      <c r="AC1395">
        <v>1394</v>
      </c>
    </row>
    <row r="1396" spans="1:29" x14ac:dyDescent="0.25">
      <c r="A1396">
        <f t="shared" si="21"/>
        <v>1395</v>
      </c>
      <c r="B1396" t="s">
        <v>3319</v>
      </c>
      <c r="I1396" t="s">
        <v>134</v>
      </c>
      <c r="J1396" t="s">
        <v>135</v>
      </c>
      <c r="K1396" t="s">
        <v>135</v>
      </c>
      <c r="L1396" s="20"/>
      <c r="M1396" s="20"/>
      <c r="Q1396" s="20"/>
      <c r="S1396" s="20"/>
      <c r="U1396" s="20"/>
      <c r="X1396">
        <v>0</v>
      </c>
      <c r="Y1396">
        <v>0</v>
      </c>
      <c r="Z1396">
        <f>Tableau_Lancer_la_requête_à_partir_de_dbfin01[[#This Row],[CATEG_ISSUER]]</f>
        <v>0</v>
      </c>
      <c r="AC1396">
        <v>1395</v>
      </c>
    </row>
    <row r="1397" spans="1:29" x14ac:dyDescent="0.25">
      <c r="A1397">
        <f t="shared" si="21"/>
        <v>1396</v>
      </c>
      <c r="B1397" t="s">
        <v>3320</v>
      </c>
      <c r="C1397" t="s">
        <v>128</v>
      </c>
      <c r="D1397" t="s">
        <v>129</v>
      </c>
      <c r="E1397">
        <v>8</v>
      </c>
      <c r="F1397" t="s">
        <v>126</v>
      </c>
      <c r="G1397" t="s">
        <v>130</v>
      </c>
      <c r="I1397" t="s">
        <v>107</v>
      </c>
      <c r="J1397" t="s">
        <v>131</v>
      </c>
      <c r="K1397" t="s">
        <v>131</v>
      </c>
      <c r="L1397" s="20">
        <v>43620</v>
      </c>
      <c r="M1397" s="20"/>
      <c r="N1397" t="s">
        <v>3321</v>
      </c>
      <c r="O1397">
        <v>0.46200000000000002</v>
      </c>
      <c r="P1397">
        <v>4</v>
      </c>
      <c r="Q1397" s="20">
        <v>41975</v>
      </c>
      <c r="R1397" t="s">
        <v>126</v>
      </c>
      <c r="S1397" s="20">
        <v>42423</v>
      </c>
      <c r="U1397" s="20"/>
      <c r="V1397" t="s">
        <v>126</v>
      </c>
      <c r="W1397">
        <v>0</v>
      </c>
      <c r="X1397">
        <v>1</v>
      </c>
      <c r="Y1397">
        <v>0</v>
      </c>
      <c r="Z1397" t="str">
        <f>Tableau_Lancer_la_requête_à_partir_de_dbfin01[[#This Row],[CATEG_ISSUER]]</f>
        <v>Corporate</v>
      </c>
      <c r="AC1397">
        <v>1396</v>
      </c>
    </row>
    <row r="1398" spans="1:29" x14ac:dyDescent="0.25">
      <c r="A1398">
        <f t="shared" si="21"/>
        <v>1397</v>
      </c>
      <c r="B1398" t="s">
        <v>3322</v>
      </c>
      <c r="I1398" t="s">
        <v>166</v>
      </c>
      <c r="J1398" t="s">
        <v>167</v>
      </c>
      <c r="K1398" t="s">
        <v>168</v>
      </c>
      <c r="L1398" s="20"/>
      <c r="M1398" s="20"/>
      <c r="Q1398" s="20"/>
      <c r="S1398" s="20"/>
      <c r="U1398" s="20"/>
      <c r="X1398">
        <v>0</v>
      </c>
      <c r="Y1398">
        <v>0</v>
      </c>
      <c r="Z1398">
        <f>Tableau_Lancer_la_requête_à_partir_de_dbfin01[[#This Row],[CATEG_ISSUER]]</f>
        <v>0</v>
      </c>
      <c r="AC1398">
        <v>1397</v>
      </c>
    </row>
    <row r="1399" spans="1:29" x14ac:dyDescent="0.25">
      <c r="A1399">
        <f t="shared" si="21"/>
        <v>1398</v>
      </c>
      <c r="B1399" t="s">
        <v>3323</v>
      </c>
      <c r="G1399" t="s">
        <v>126</v>
      </c>
      <c r="H1399" t="s">
        <v>126</v>
      </c>
      <c r="I1399" t="s">
        <v>118</v>
      </c>
      <c r="J1399" t="s">
        <v>326</v>
      </c>
      <c r="K1399" t="s">
        <v>326</v>
      </c>
      <c r="L1399" s="20"/>
      <c r="M1399" s="20"/>
      <c r="Q1399" s="20"/>
      <c r="S1399" s="20"/>
      <c r="U1399" s="20"/>
      <c r="X1399">
        <v>0</v>
      </c>
      <c r="Y1399">
        <v>0</v>
      </c>
      <c r="Z1399">
        <f>Tableau_Lancer_la_requête_à_partir_de_dbfin01[[#This Row],[CATEG_ISSUER]]</f>
        <v>0</v>
      </c>
      <c r="AC1399">
        <v>1398</v>
      </c>
    </row>
    <row r="1400" spans="1:29" x14ac:dyDescent="0.25">
      <c r="A1400">
        <f t="shared" si="21"/>
        <v>1399</v>
      </c>
      <c r="B1400" t="s">
        <v>3324</v>
      </c>
      <c r="I1400" t="s">
        <v>134</v>
      </c>
      <c r="J1400" t="s">
        <v>135</v>
      </c>
      <c r="K1400" t="s">
        <v>135</v>
      </c>
      <c r="L1400" s="20"/>
      <c r="M1400" s="20"/>
      <c r="Q1400" s="20"/>
      <c r="S1400" s="20"/>
      <c r="U1400" s="20"/>
      <c r="X1400">
        <v>0</v>
      </c>
      <c r="Y1400">
        <v>0</v>
      </c>
      <c r="Z1400">
        <f>Tableau_Lancer_la_requête_à_partir_de_dbfin01[[#This Row],[CATEG_ISSUER]]</f>
        <v>0</v>
      </c>
      <c r="AC1400">
        <v>1399</v>
      </c>
    </row>
    <row r="1401" spans="1:29" x14ac:dyDescent="0.25">
      <c r="A1401">
        <f t="shared" si="21"/>
        <v>1400</v>
      </c>
      <c r="B1401" t="s">
        <v>3325</v>
      </c>
      <c r="C1401" t="s">
        <v>122</v>
      </c>
      <c r="D1401" t="s">
        <v>160</v>
      </c>
      <c r="E1401">
        <v>8</v>
      </c>
      <c r="G1401" t="s">
        <v>203</v>
      </c>
      <c r="I1401" t="s">
        <v>107</v>
      </c>
      <c r="J1401" t="s">
        <v>131</v>
      </c>
      <c r="K1401" t="s">
        <v>131</v>
      </c>
      <c r="L1401" s="20">
        <v>44447</v>
      </c>
      <c r="M1401" s="20">
        <v>44447</v>
      </c>
      <c r="N1401" t="s">
        <v>3326</v>
      </c>
      <c r="O1401">
        <v>1.25</v>
      </c>
      <c r="P1401">
        <v>1</v>
      </c>
      <c r="Q1401" s="20"/>
      <c r="S1401" s="20"/>
      <c r="U1401" s="20"/>
      <c r="W1401">
        <v>0</v>
      </c>
      <c r="X1401">
        <v>0</v>
      </c>
      <c r="Y1401">
        <v>0</v>
      </c>
      <c r="Z1401" t="str">
        <f>Tableau_Lancer_la_requête_à_partir_de_dbfin01[[#This Row],[CATEG_ISSUER]]</f>
        <v>Finance</v>
      </c>
      <c r="AC1401">
        <v>1400</v>
      </c>
    </row>
    <row r="1402" spans="1:29" x14ac:dyDescent="0.25">
      <c r="A1402">
        <f t="shared" si="21"/>
        <v>1401</v>
      </c>
      <c r="B1402" t="s">
        <v>3327</v>
      </c>
      <c r="C1402" t="s">
        <v>128</v>
      </c>
      <c r="D1402" t="s">
        <v>160</v>
      </c>
      <c r="E1402">
        <v>8</v>
      </c>
      <c r="G1402" t="s">
        <v>774</v>
      </c>
      <c r="I1402" t="s">
        <v>107</v>
      </c>
      <c r="J1402" t="s">
        <v>131</v>
      </c>
      <c r="K1402" t="s">
        <v>131</v>
      </c>
      <c r="L1402" s="20">
        <v>44958</v>
      </c>
      <c r="M1402" s="20"/>
      <c r="N1402" t="s">
        <v>3328</v>
      </c>
      <c r="O1402">
        <v>3.25</v>
      </c>
      <c r="P1402">
        <v>1</v>
      </c>
      <c r="Q1402" s="20">
        <v>41306</v>
      </c>
      <c r="R1402" t="s">
        <v>126</v>
      </c>
      <c r="S1402" s="20"/>
      <c r="U1402" s="20"/>
      <c r="X1402">
        <v>0</v>
      </c>
      <c r="Y1402">
        <v>0</v>
      </c>
      <c r="Z1402" t="str">
        <f>Tableau_Lancer_la_requête_à_partir_de_dbfin01[[#This Row],[CATEG_ISSUER]]</f>
        <v>Finance</v>
      </c>
      <c r="AC1402">
        <v>1401</v>
      </c>
    </row>
    <row r="1403" spans="1:29" x14ac:dyDescent="0.25">
      <c r="A1403">
        <f t="shared" si="21"/>
        <v>1402</v>
      </c>
      <c r="B1403" t="s">
        <v>3329</v>
      </c>
      <c r="C1403" t="s">
        <v>122</v>
      </c>
      <c r="D1403" t="s">
        <v>111</v>
      </c>
      <c r="E1403">
        <v>1</v>
      </c>
      <c r="I1403" t="s">
        <v>107</v>
      </c>
      <c r="J1403" t="s">
        <v>114</v>
      </c>
      <c r="K1403" t="s">
        <v>115</v>
      </c>
      <c r="L1403" s="20">
        <v>45884</v>
      </c>
      <c r="M1403" s="20"/>
      <c r="N1403" t="s">
        <v>3330</v>
      </c>
      <c r="O1403">
        <v>1</v>
      </c>
      <c r="P1403">
        <v>1</v>
      </c>
      <c r="Q1403" s="20">
        <v>41894</v>
      </c>
      <c r="R1403" t="s">
        <v>126</v>
      </c>
      <c r="S1403" s="20"/>
      <c r="U1403" s="20"/>
      <c r="X1403">
        <v>0</v>
      </c>
      <c r="Y1403">
        <v>0</v>
      </c>
      <c r="Z1403" t="str">
        <f>Tableau_Lancer_la_requête_à_partir_de_dbfin01[[#This Row],[CATEG_ISSUER]]</f>
        <v>poche_obligation</v>
      </c>
      <c r="AC1403">
        <v>1402</v>
      </c>
    </row>
    <row r="1404" spans="1:29" x14ac:dyDescent="0.25">
      <c r="A1404">
        <f t="shared" si="21"/>
        <v>1403</v>
      </c>
      <c r="B1404" t="s">
        <v>3331</v>
      </c>
      <c r="C1404" t="s">
        <v>1154</v>
      </c>
      <c r="D1404" t="s">
        <v>160</v>
      </c>
      <c r="E1404">
        <v>6</v>
      </c>
      <c r="G1404" t="s">
        <v>1715</v>
      </c>
      <c r="I1404" t="s">
        <v>107</v>
      </c>
      <c r="J1404" t="s">
        <v>131</v>
      </c>
      <c r="K1404" t="s">
        <v>131</v>
      </c>
      <c r="L1404" s="20">
        <v>44592</v>
      </c>
      <c r="M1404" s="20"/>
      <c r="N1404" t="s">
        <v>3332</v>
      </c>
      <c r="O1404">
        <v>1.375</v>
      </c>
      <c r="P1404">
        <v>1</v>
      </c>
      <c r="Q1404" s="20">
        <v>41912</v>
      </c>
      <c r="R1404" t="s">
        <v>126</v>
      </c>
      <c r="S1404" s="20">
        <v>42515</v>
      </c>
      <c r="T1404">
        <v>0.75739997625350952</v>
      </c>
      <c r="U1404" s="20"/>
      <c r="W1404">
        <v>0</v>
      </c>
      <c r="X1404">
        <v>0</v>
      </c>
      <c r="Y1404">
        <v>0</v>
      </c>
      <c r="Z1404" t="str">
        <f>Tableau_Lancer_la_requête_à_partir_de_dbfin01[[#This Row],[CATEG_ISSUER]]</f>
        <v>Finance</v>
      </c>
      <c r="AC1404">
        <v>1403</v>
      </c>
    </row>
    <row r="1405" spans="1:29" x14ac:dyDescent="0.25">
      <c r="A1405">
        <f t="shared" si="21"/>
        <v>1404</v>
      </c>
      <c r="B1405" t="s">
        <v>3333</v>
      </c>
      <c r="C1405" t="s">
        <v>122</v>
      </c>
      <c r="D1405" t="s">
        <v>111</v>
      </c>
      <c r="E1405">
        <v>1</v>
      </c>
      <c r="G1405" t="s">
        <v>126</v>
      </c>
      <c r="I1405" t="s">
        <v>107</v>
      </c>
      <c r="J1405" t="s">
        <v>114</v>
      </c>
      <c r="K1405" t="s">
        <v>115</v>
      </c>
      <c r="L1405" s="20">
        <v>46068</v>
      </c>
      <c r="M1405" s="20"/>
      <c r="N1405" t="s">
        <v>3334</v>
      </c>
      <c r="O1405">
        <v>0.5</v>
      </c>
      <c r="P1405">
        <v>1</v>
      </c>
      <c r="Q1405" s="20">
        <v>42384</v>
      </c>
      <c r="S1405" s="20">
        <v>42520</v>
      </c>
      <c r="T1405">
        <v>0.17100000381469727</v>
      </c>
      <c r="U1405" s="20"/>
      <c r="W1405">
        <v>0</v>
      </c>
      <c r="X1405">
        <v>0</v>
      </c>
      <c r="Y1405">
        <v>0</v>
      </c>
      <c r="Z1405" t="str">
        <f>Tableau_Lancer_la_requête_à_partir_de_dbfin01[[#This Row],[CATEG_ISSUER]]</f>
        <v>poche_obligation</v>
      </c>
      <c r="AC1405">
        <v>1404</v>
      </c>
    </row>
    <row r="1406" spans="1:29" x14ac:dyDescent="0.25">
      <c r="A1406">
        <f t="shared" si="21"/>
        <v>1405</v>
      </c>
      <c r="B1406" t="s">
        <v>3335</v>
      </c>
      <c r="C1406" t="s">
        <v>110</v>
      </c>
      <c r="D1406" t="s">
        <v>160</v>
      </c>
      <c r="E1406">
        <v>6</v>
      </c>
      <c r="G1406" t="s">
        <v>309</v>
      </c>
      <c r="I1406" t="s">
        <v>107</v>
      </c>
      <c r="J1406" t="s">
        <v>131</v>
      </c>
      <c r="K1406" t="s">
        <v>131</v>
      </c>
      <c r="L1406" s="20">
        <v>44580</v>
      </c>
      <c r="M1406" s="20"/>
      <c r="N1406" t="s">
        <v>3336</v>
      </c>
      <c r="O1406">
        <v>0.875</v>
      </c>
      <c r="P1406">
        <v>1</v>
      </c>
      <c r="Q1406" s="20">
        <v>42023</v>
      </c>
      <c r="S1406" s="20"/>
      <c r="U1406" s="20"/>
      <c r="W1406">
        <v>0</v>
      </c>
      <c r="X1406">
        <v>0</v>
      </c>
      <c r="Y1406">
        <v>0</v>
      </c>
      <c r="Z1406" t="str">
        <f>Tableau_Lancer_la_requête_à_partir_de_dbfin01[[#This Row],[CATEG_ISSUER]]</f>
        <v>Finance</v>
      </c>
      <c r="AC1406">
        <v>1405</v>
      </c>
    </row>
    <row r="1407" spans="1:29" x14ac:dyDescent="0.25">
      <c r="A1407">
        <f t="shared" si="21"/>
        <v>1406</v>
      </c>
      <c r="B1407" t="s">
        <v>3337</v>
      </c>
      <c r="C1407" t="s">
        <v>807</v>
      </c>
      <c r="D1407" t="s">
        <v>160</v>
      </c>
      <c r="E1407">
        <v>8</v>
      </c>
      <c r="G1407" t="s">
        <v>808</v>
      </c>
      <c r="I1407" t="s">
        <v>107</v>
      </c>
      <c r="J1407" t="s">
        <v>131</v>
      </c>
      <c r="K1407" t="s">
        <v>131</v>
      </c>
      <c r="L1407" s="20">
        <v>44455</v>
      </c>
      <c r="M1407" s="20"/>
      <c r="N1407" t="s">
        <v>3338</v>
      </c>
      <c r="O1407">
        <v>1.5</v>
      </c>
      <c r="P1407">
        <v>1</v>
      </c>
      <c r="Q1407" s="20">
        <v>41898</v>
      </c>
      <c r="S1407" s="20"/>
      <c r="U1407" s="20"/>
      <c r="W1407">
        <v>0</v>
      </c>
      <c r="X1407">
        <v>0</v>
      </c>
      <c r="Y1407">
        <v>0</v>
      </c>
      <c r="Z1407" t="str">
        <f>Tableau_Lancer_la_requête_à_partir_de_dbfin01[[#This Row],[CATEG_ISSUER]]</f>
        <v>Finance</v>
      </c>
      <c r="AC1407">
        <v>1406</v>
      </c>
    </row>
    <row r="1408" spans="1:29" x14ac:dyDescent="0.25">
      <c r="A1408">
        <f t="shared" si="21"/>
        <v>1407</v>
      </c>
      <c r="B1408" t="s">
        <v>3339</v>
      </c>
      <c r="C1408" t="s">
        <v>648</v>
      </c>
      <c r="D1408" t="s">
        <v>129</v>
      </c>
      <c r="E1408">
        <v>9</v>
      </c>
      <c r="F1408" t="s">
        <v>126</v>
      </c>
      <c r="G1408" t="s">
        <v>645</v>
      </c>
      <c r="H1408" t="s">
        <v>113</v>
      </c>
      <c r="I1408" t="s">
        <v>107</v>
      </c>
      <c r="J1408" t="s">
        <v>131</v>
      </c>
      <c r="K1408" t="s">
        <v>131</v>
      </c>
      <c r="L1408" s="20">
        <v>44278</v>
      </c>
      <c r="M1408" s="20">
        <v>44447</v>
      </c>
      <c r="N1408" t="s">
        <v>3340</v>
      </c>
      <c r="O1408">
        <v>1.875</v>
      </c>
      <c r="P1408">
        <v>1</v>
      </c>
      <c r="Q1408" s="20">
        <v>42452</v>
      </c>
      <c r="R1408" t="s">
        <v>126</v>
      </c>
      <c r="S1408" s="20">
        <v>38806</v>
      </c>
      <c r="T1408">
        <v>1.4199999570846558</v>
      </c>
      <c r="U1408" s="20">
        <v>44342</v>
      </c>
      <c r="V1408" t="s">
        <v>126</v>
      </c>
      <c r="W1408">
        <v>0</v>
      </c>
      <c r="X1408">
        <v>0</v>
      </c>
      <c r="Y1408">
        <v>0</v>
      </c>
      <c r="Z1408" t="str">
        <f>Tableau_Lancer_la_requête_à_partir_de_dbfin01[[#This Row],[CATEG_ISSUER]]</f>
        <v>Corporate</v>
      </c>
      <c r="AC1408">
        <v>1407</v>
      </c>
    </row>
    <row r="1409" spans="1:29" x14ac:dyDescent="0.25">
      <c r="A1409">
        <f t="shared" si="21"/>
        <v>1408</v>
      </c>
      <c r="B1409" t="s">
        <v>3341</v>
      </c>
      <c r="I1409" t="s">
        <v>134</v>
      </c>
      <c r="J1409" t="s">
        <v>135</v>
      </c>
      <c r="K1409" t="s">
        <v>135</v>
      </c>
      <c r="L1409" s="20"/>
      <c r="M1409" s="20"/>
      <c r="N1409" t="s">
        <v>3342</v>
      </c>
      <c r="Q1409" s="20"/>
      <c r="S1409" s="20"/>
      <c r="U1409" s="20"/>
      <c r="X1409">
        <v>0</v>
      </c>
      <c r="Y1409">
        <v>0</v>
      </c>
      <c r="Z1409">
        <f>Tableau_Lancer_la_requête_à_partir_de_dbfin01[[#This Row],[CATEG_ISSUER]]</f>
        <v>0</v>
      </c>
      <c r="AC1409">
        <v>1408</v>
      </c>
    </row>
    <row r="1410" spans="1:29" x14ac:dyDescent="0.25">
      <c r="A1410">
        <f t="shared" ref="A1410:A1475" si="22">AC1410</f>
        <v>1409</v>
      </c>
      <c r="B1410" t="s">
        <v>3343</v>
      </c>
      <c r="I1410" t="s">
        <v>107</v>
      </c>
      <c r="J1410" t="s">
        <v>108</v>
      </c>
      <c r="K1410" t="s">
        <v>108</v>
      </c>
      <c r="L1410" s="20"/>
      <c r="M1410" s="20"/>
      <c r="Q1410" s="20"/>
      <c r="S1410" s="20"/>
      <c r="U1410" s="20"/>
      <c r="W1410">
        <v>0</v>
      </c>
      <c r="X1410">
        <v>0</v>
      </c>
      <c r="Y1410">
        <v>0</v>
      </c>
      <c r="Z1410">
        <f>Tableau_Lancer_la_requête_à_partir_de_dbfin01[[#This Row],[CATEG_ISSUER]]</f>
        <v>0</v>
      </c>
      <c r="AC1410">
        <v>1409</v>
      </c>
    </row>
    <row r="1411" spans="1:29" x14ac:dyDescent="0.25">
      <c r="A1411">
        <f t="shared" si="22"/>
        <v>1410</v>
      </c>
      <c r="B1411" t="s">
        <v>3344</v>
      </c>
      <c r="C1411" t="s">
        <v>122</v>
      </c>
      <c r="D1411" t="s">
        <v>111</v>
      </c>
      <c r="E1411">
        <v>1</v>
      </c>
      <c r="I1411" t="s">
        <v>107</v>
      </c>
      <c r="J1411" t="s">
        <v>114</v>
      </c>
      <c r="K1411" t="s">
        <v>115</v>
      </c>
      <c r="L1411" s="20">
        <v>45703</v>
      </c>
      <c r="M1411" s="20"/>
      <c r="N1411" t="s">
        <v>3345</v>
      </c>
      <c r="O1411">
        <v>0.5</v>
      </c>
      <c r="P1411">
        <v>1</v>
      </c>
      <c r="Q1411" s="20">
        <v>42020</v>
      </c>
      <c r="S1411" s="20"/>
      <c r="U1411" s="20"/>
      <c r="W1411">
        <v>0</v>
      </c>
      <c r="X1411">
        <v>0</v>
      </c>
      <c r="Y1411">
        <v>0</v>
      </c>
      <c r="Z1411" t="str">
        <f>Tableau_Lancer_la_requête_à_partir_de_dbfin01[[#This Row],[CATEG_ISSUER]]</f>
        <v>poche_obligation</v>
      </c>
      <c r="AC1411">
        <v>1410</v>
      </c>
    </row>
    <row r="1412" spans="1:29" x14ac:dyDescent="0.25">
      <c r="A1412">
        <f t="shared" si="22"/>
        <v>1411</v>
      </c>
      <c r="B1412" t="s">
        <v>3346</v>
      </c>
      <c r="C1412" t="s">
        <v>244</v>
      </c>
      <c r="D1412" t="s">
        <v>129</v>
      </c>
      <c r="E1412">
        <v>10</v>
      </c>
      <c r="F1412" t="s">
        <v>126</v>
      </c>
      <c r="G1412" t="s">
        <v>752</v>
      </c>
      <c r="H1412" t="s">
        <v>113</v>
      </c>
      <c r="I1412" t="s">
        <v>107</v>
      </c>
      <c r="J1412" t="s">
        <v>131</v>
      </c>
      <c r="K1412" t="s">
        <v>131</v>
      </c>
      <c r="L1412" s="20">
        <v>44949</v>
      </c>
      <c r="M1412" s="20">
        <v>44447</v>
      </c>
      <c r="N1412" t="s">
        <v>3347</v>
      </c>
      <c r="O1412">
        <v>3.9870000000000001</v>
      </c>
      <c r="P1412">
        <v>1</v>
      </c>
      <c r="Q1412" s="20">
        <v>41296</v>
      </c>
      <c r="R1412" t="s">
        <v>126</v>
      </c>
      <c r="S1412" s="20">
        <v>42625</v>
      </c>
      <c r="T1412">
        <v>0.48800000548362732</v>
      </c>
      <c r="U1412" s="20">
        <v>44342</v>
      </c>
      <c r="V1412" t="s">
        <v>126</v>
      </c>
      <c r="W1412">
        <v>0</v>
      </c>
      <c r="X1412">
        <v>0</v>
      </c>
      <c r="Y1412">
        <v>0</v>
      </c>
      <c r="Z1412" t="str">
        <f>Tableau_Lancer_la_requête_à_partir_de_dbfin01[[#This Row],[CATEG_ISSUER]]</f>
        <v>Corporate</v>
      </c>
      <c r="AC1412">
        <v>1411</v>
      </c>
    </row>
    <row r="1413" spans="1:29" x14ac:dyDescent="0.25">
      <c r="A1413">
        <f t="shared" si="22"/>
        <v>1412</v>
      </c>
      <c r="B1413" t="s">
        <v>3348</v>
      </c>
      <c r="C1413" t="s">
        <v>128</v>
      </c>
      <c r="D1413" t="s">
        <v>129</v>
      </c>
      <c r="E1413">
        <v>2</v>
      </c>
      <c r="F1413" t="s">
        <v>126</v>
      </c>
      <c r="G1413" t="s">
        <v>956</v>
      </c>
      <c r="H1413" t="s">
        <v>113</v>
      </c>
      <c r="I1413" t="s">
        <v>107</v>
      </c>
      <c r="J1413" t="s">
        <v>131</v>
      </c>
      <c r="K1413" t="s">
        <v>131</v>
      </c>
      <c r="L1413" s="20">
        <v>45308</v>
      </c>
      <c r="M1413" s="20">
        <v>44447</v>
      </c>
      <c r="N1413" t="s">
        <v>3349</v>
      </c>
      <c r="O1413">
        <v>1.375</v>
      </c>
      <c r="P1413">
        <v>1</v>
      </c>
      <c r="Q1413" s="20">
        <v>42264</v>
      </c>
      <c r="R1413" t="s">
        <v>126</v>
      </c>
      <c r="S1413" s="20">
        <v>42625</v>
      </c>
      <c r="T1413">
        <v>0.38499999046325684</v>
      </c>
      <c r="U1413" s="20">
        <v>44342</v>
      </c>
      <c r="V1413" t="s">
        <v>126</v>
      </c>
      <c r="W1413">
        <v>0</v>
      </c>
      <c r="X1413">
        <v>0</v>
      </c>
      <c r="Y1413">
        <v>0</v>
      </c>
      <c r="Z1413" t="str">
        <f>Tableau_Lancer_la_requête_à_partir_de_dbfin01[[#This Row],[CATEG_ISSUER]]</f>
        <v>Corporate</v>
      </c>
      <c r="AC1413">
        <v>1412</v>
      </c>
    </row>
    <row r="1414" spans="1:29" x14ac:dyDescent="0.25">
      <c r="A1414">
        <f t="shared" si="22"/>
        <v>1413</v>
      </c>
      <c r="B1414" t="s">
        <v>3350</v>
      </c>
      <c r="C1414" t="s">
        <v>128</v>
      </c>
      <c r="D1414" t="s">
        <v>160</v>
      </c>
      <c r="E1414">
        <v>8</v>
      </c>
      <c r="G1414" t="s">
        <v>674</v>
      </c>
      <c r="H1414" t="s">
        <v>126</v>
      </c>
      <c r="I1414" t="s">
        <v>107</v>
      </c>
      <c r="J1414" t="s">
        <v>131</v>
      </c>
      <c r="K1414" t="s">
        <v>131</v>
      </c>
      <c r="L1414" s="20">
        <v>45362</v>
      </c>
      <c r="M1414" s="20"/>
      <c r="N1414" t="s">
        <v>3351</v>
      </c>
      <c r="O1414">
        <v>1.75</v>
      </c>
      <c r="P1414">
        <v>1</v>
      </c>
      <c r="Q1414" s="20">
        <v>42440</v>
      </c>
      <c r="R1414" t="s">
        <v>126</v>
      </c>
      <c r="S1414" s="20">
        <v>42633</v>
      </c>
      <c r="T1414">
        <v>0.90460002422332764</v>
      </c>
      <c r="U1414" s="20"/>
      <c r="X1414">
        <v>0</v>
      </c>
      <c r="Y1414">
        <v>0</v>
      </c>
      <c r="Z1414" t="str">
        <f>Tableau_Lancer_la_requête_à_partir_de_dbfin01[[#This Row],[CATEG_ISSUER]]</f>
        <v>Finance</v>
      </c>
      <c r="AC1414">
        <v>1413</v>
      </c>
    </row>
    <row r="1415" spans="1:29" x14ac:dyDescent="0.25">
      <c r="A1415">
        <f t="shared" si="22"/>
        <v>1414</v>
      </c>
      <c r="B1415" t="s">
        <v>3352</v>
      </c>
      <c r="I1415" t="s">
        <v>134</v>
      </c>
      <c r="J1415" t="s">
        <v>135</v>
      </c>
      <c r="K1415" t="s">
        <v>135</v>
      </c>
      <c r="L1415" s="20"/>
      <c r="M1415" s="20"/>
      <c r="Q1415" s="20"/>
      <c r="S1415" s="20"/>
      <c r="U1415" s="20"/>
      <c r="X1415">
        <v>0</v>
      </c>
      <c r="Y1415">
        <v>0</v>
      </c>
      <c r="Z1415">
        <f>Tableau_Lancer_la_requête_à_partir_de_dbfin01[[#This Row],[CATEG_ISSUER]]</f>
        <v>0</v>
      </c>
      <c r="AC1415">
        <v>1414</v>
      </c>
    </row>
    <row r="1416" spans="1:29" x14ac:dyDescent="0.25">
      <c r="A1416">
        <f t="shared" si="22"/>
        <v>1415</v>
      </c>
      <c r="B1416" t="s">
        <v>3353</v>
      </c>
      <c r="C1416" t="s">
        <v>128</v>
      </c>
      <c r="D1416" t="s">
        <v>160</v>
      </c>
      <c r="E1416">
        <v>7</v>
      </c>
      <c r="G1416" t="s">
        <v>654</v>
      </c>
      <c r="I1416" t="s">
        <v>107</v>
      </c>
      <c r="J1416" t="s">
        <v>131</v>
      </c>
      <c r="K1416" t="s">
        <v>131</v>
      </c>
      <c r="L1416" s="20">
        <v>45316</v>
      </c>
      <c r="M1416" s="20">
        <v>45255</v>
      </c>
      <c r="N1416" t="s">
        <v>3354</v>
      </c>
      <c r="O1416">
        <v>0.625</v>
      </c>
      <c r="P1416">
        <v>1</v>
      </c>
      <c r="Q1416" s="20">
        <v>42576</v>
      </c>
      <c r="R1416" t="s">
        <v>126</v>
      </c>
      <c r="S1416" s="20">
        <v>42626</v>
      </c>
      <c r="T1416">
        <v>0.5909000039100647</v>
      </c>
      <c r="U1416" s="20"/>
      <c r="X1416">
        <v>0</v>
      </c>
      <c r="Y1416">
        <v>0</v>
      </c>
      <c r="Z1416" t="str">
        <f>Tableau_Lancer_la_requête_à_partir_de_dbfin01[[#This Row],[CATEG_ISSUER]]</f>
        <v>Finance</v>
      </c>
      <c r="AC1416">
        <v>1415</v>
      </c>
    </row>
    <row r="1417" spans="1:29" x14ac:dyDescent="0.25">
      <c r="A1417">
        <f t="shared" si="22"/>
        <v>1416</v>
      </c>
      <c r="B1417" t="s">
        <v>3355</v>
      </c>
      <c r="C1417" t="s">
        <v>110</v>
      </c>
      <c r="D1417" t="s">
        <v>129</v>
      </c>
      <c r="E1417">
        <v>7</v>
      </c>
      <c r="F1417" t="s">
        <v>126</v>
      </c>
      <c r="G1417" t="s">
        <v>3068</v>
      </c>
      <c r="H1417" t="s">
        <v>483</v>
      </c>
      <c r="I1417" t="s">
        <v>107</v>
      </c>
      <c r="J1417" t="s">
        <v>131</v>
      </c>
      <c r="K1417" t="s">
        <v>131</v>
      </c>
      <c r="L1417" s="20">
        <v>54786</v>
      </c>
      <c r="M1417" s="20">
        <v>45051</v>
      </c>
      <c r="N1417" t="s">
        <v>3356</v>
      </c>
      <c r="O1417">
        <v>2.7080000000000002</v>
      </c>
      <c r="P1417">
        <v>1</v>
      </c>
      <c r="Q1417" s="20">
        <v>42860</v>
      </c>
      <c r="R1417" t="s">
        <v>126</v>
      </c>
      <c r="S1417" s="20">
        <v>42642</v>
      </c>
      <c r="T1417">
        <v>2.7079999446868896</v>
      </c>
      <c r="U1417" s="20">
        <v>45051</v>
      </c>
      <c r="V1417" t="s">
        <v>164</v>
      </c>
      <c r="W1417">
        <v>0</v>
      </c>
      <c r="X1417">
        <v>0</v>
      </c>
      <c r="Y1417">
        <v>0</v>
      </c>
      <c r="Z1417" t="str">
        <f>Tableau_Lancer_la_requête_à_partir_de_dbfin01[[#This Row],[CATEG_ISSUER]]</f>
        <v>Corporate</v>
      </c>
      <c r="AC1417">
        <v>1416</v>
      </c>
    </row>
    <row r="1418" spans="1:29" x14ac:dyDescent="0.25">
      <c r="A1418">
        <f t="shared" si="22"/>
        <v>1417</v>
      </c>
      <c r="B1418" t="s">
        <v>3357</v>
      </c>
      <c r="C1418" t="s">
        <v>648</v>
      </c>
      <c r="D1418" t="s">
        <v>129</v>
      </c>
      <c r="E1418">
        <v>5</v>
      </c>
      <c r="F1418" t="s">
        <v>126</v>
      </c>
      <c r="G1418" t="s">
        <v>3358</v>
      </c>
      <c r="H1418" t="s">
        <v>113</v>
      </c>
      <c r="I1418" t="s">
        <v>107</v>
      </c>
      <c r="J1418" t="s">
        <v>131</v>
      </c>
      <c r="K1418" t="s">
        <v>131</v>
      </c>
      <c r="L1418" s="20">
        <v>44886</v>
      </c>
      <c r="M1418" s="20">
        <v>45051</v>
      </c>
      <c r="N1418" t="s">
        <v>3359</v>
      </c>
      <c r="O1418">
        <v>1.25</v>
      </c>
      <c r="P1418">
        <v>1</v>
      </c>
      <c r="Q1418" s="20">
        <v>41964</v>
      </c>
      <c r="R1418" t="s">
        <v>126</v>
      </c>
      <c r="S1418" s="20">
        <v>42642</v>
      </c>
      <c r="T1418">
        <v>0.27239999175071716</v>
      </c>
      <c r="U1418" s="20">
        <v>54786</v>
      </c>
      <c r="V1418" t="s">
        <v>126</v>
      </c>
      <c r="W1418">
        <v>0</v>
      </c>
      <c r="X1418">
        <v>0</v>
      </c>
      <c r="Y1418">
        <v>0</v>
      </c>
      <c r="Z1418" t="str">
        <f>Tableau_Lancer_la_requête_à_partir_de_dbfin01[[#This Row],[CATEG_ISSUER]]</f>
        <v>Corporate</v>
      </c>
      <c r="AC1418">
        <v>1417</v>
      </c>
    </row>
    <row r="1419" spans="1:29" x14ac:dyDescent="0.25">
      <c r="A1419">
        <f t="shared" si="22"/>
        <v>1418</v>
      </c>
      <c r="B1419" t="s">
        <v>3360</v>
      </c>
      <c r="C1419" t="s">
        <v>110</v>
      </c>
      <c r="D1419" t="s">
        <v>129</v>
      </c>
      <c r="E1419">
        <v>6</v>
      </c>
      <c r="F1419" t="s">
        <v>126</v>
      </c>
      <c r="G1419" t="s">
        <v>3361</v>
      </c>
      <c r="H1419" t="s">
        <v>113</v>
      </c>
      <c r="I1419" t="s">
        <v>107</v>
      </c>
      <c r="J1419" t="s">
        <v>131</v>
      </c>
      <c r="K1419" t="s">
        <v>131</v>
      </c>
      <c r="L1419" s="20">
        <v>46328</v>
      </c>
      <c r="M1419" s="20">
        <v>46328</v>
      </c>
      <c r="N1419" t="s">
        <v>3362</v>
      </c>
      <c r="O1419">
        <v>1.25</v>
      </c>
      <c r="P1419">
        <v>1</v>
      </c>
      <c r="Q1419" s="20">
        <v>42676</v>
      </c>
      <c r="R1419" t="s">
        <v>126</v>
      </c>
      <c r="S1419" s="20">
        <v>42674</v>
      </c>
      <c r="T1419">
        <v>1.309999942779541</v>
      </c>
      <c r="U1419" s="20">
        <v>54786</v>
      </c>
      <c r="V1419" t="s">
        <v>126</v>
      </c>
      <c r="W1419">
        <v>0</v>
      </c>
      <c r="X1419">
        <v>0</v>
      </c>
      <c r="Y1419">
        <v>0</v>
      </c>
      <c r="Z1419" t="str">
        <f>Tableau_Lancer_la_requête_à_partir_de_dbfin01[[#This Row],[CATEG_ISSUER]]</f>
        <v>Corporate</v>
      </c>
      <c r="AC1419">
        <v>1418</v>
      </c>
    </row>
    <row r="1420" spans="1:29" x14ac:dyDescent="0.25">
      <c r="A1420">
        <f t="shared" si="22"/>
        <v>1419</v>
      </c>
      <c r="B1420" t="s">
        <v>3363</v>
      </c>
      <c r="C1420" t="s">
        <v>110</v>
      </c>
      <c r="D1420" t="s">
        <v>111</v>
      </c>
      <c r="E1420">
        <v>3</v>
      </c>
      <c r="I1420" t="s">
        <v>107</v>
      </c>
      <c r="J1420" t="s">
        <v>114</v>
      </c>
      <c r="K1420" t="s">
        <v>115</v>
      </c>
      <c r="L1420" s="20">
        <v>46351</v>
      </c>
      <c r="M1420" s="20"/>
      <c r="N1420" t="s">
        <v>3364</v>
      </c>
      <c r="O1420">
        <v>0.25</v>
      </c>
      <c r="P1420">
        <v>1</v>
      </c>
      <c r="Q1420" s="20">
        <v>42618</v>
      </c>
      <c r="S1420" s="20"/>
      <c r="U1420" s="20"/>
      <c r="X1420">
        <v>0</v>
      </c>
      <c r="Y1420">
        <v>0</v>
      </c>
      <c r="Z1420" t="str">
        <f>Tableau_Lancer_la_requête_à_partir_de_dbfin01[[#This Row],[CATEG_ISSUER]]</f>
        <v>poche_obligation</v>
      </c>
      <c r="AC1420">
        <v>1419</v>
      </c>
    </row>
    <row r="1421" spans="1:29" x14ac:dyDescent="0.25">
      <c r="A1421">
        <f t="shared" si="22"/>
        <v>1420</v>
      </c>
      <c r="B1421" t="s">
        <v>3365</v>
      </c>
      <c r="C1421" t="s">
        <v>128</v>
      </c>
      <c r="D1421" t="s">
        <v>160</v>
      </c>
      <c r="E1421">
        <v>8</v>
      </c>
      <c r="F1421" t="s">
        <v>126</v>
      </c>
      <c r="G1421" t="s">
        <v>1311</v>
      </c>
      <c r="H1421" t="s">
        <v>113</v>
      </c>
      <c r="I1421" t="s">
        <v>107</v>
      </c>
      <c r="J1421" t="s">
        <v>131</v>
      </c>
      <c r="K1421" t="s">
        <v>131</v>
      </c>
      <c r="L1421" s="20">
        <v>44818</v>
      </c>
      <c r="M1421" s="20">
        <v>44818</v>
      </c>
      <c r="N1421" t="s">
        <v>3366</v>
      </c>
      <c r="O1421">
        <v>1.625</v>
      </c>
      <c r="P1421">
        <v>1</v>
      </c>
      <c r="Q1421" s="20">
        <v>42627</v>
      </c>
      <c r="R1421" t="s">
        <v>126</v>
      </c>
      <c r="S1421" s="20">
        <v>42719</v>
      </c>
      <c r="T1421">
        <v>0.88999998569488525</v>
      </c>
      <c r="U1421" s="20">
        <v>44818</v>
      </c>
      <c r="V1421" t="s">
        <v>126</v>
      </c>
      <c r="W1421">
        <v>0</v>
      </c>
      <c r="X1421">
        <v>0</v>
      </c>
      <c r="Y1421">
        <v>0</v>
      </c>
      <c r="Z1421" t="str">
        <f>Tableau_Lancer_la_requête_à_partir_de_dbfin01[[#This Row],[CATEG_ISSUER]]</f>
        <v>Finance</v>
      </c>
      <c r="AC1421">
        <v>1420</v>
      </c>
    </row>
    <row r="1422" spans="1:29" x14ac:dyDescent="0.25">
      <c r="A1422">
        <f t="shared" si="22"/>
        <v>1421</v>
      </c>
      <c r="B1422" t="s">
        <v>3367</v>
      </c>
      <c r="G1422" t="s">
        <v>3368</v>
      </c>
      <c r="I1422" t="s">
        <v>134</v>
      </c>
      <c r="J1422" t="s">
        <v>135</v>
      </c>
      <c r="K1422" t="s">
        <v>135</v>
      </c>
      <c r="L1422" s="20"/>
      <c r="M1422" s="20"/>
      <c r="Q1422" s="20"/>
      <c r="S1422" s="20"/>
      <c r="U1422" s="20"/>
      <c r="X1422">
        <v>0</v>
      </c>
      <c r="Y1422">
        <v>0</v>
      </c>
      <c r="Z1422">
        <f>Tableau_Lancer_la_requête_à_partir_de_dbfin01[[#This Row],[CATEG_ISSUER]]</f>
        <v>0</v>
      </c>
      <c r="AC1422">
        <v>1421</v>
      </c>
    </row>
    <row r="1423" spans="1:29" x14ac:dyDescent="0.25">
      <c r="A1423">
        <f t="shared" si="22"/>
        <v>1422</v>
      </c>
      <c r="B1423" t="s">
        <v>3369</v>
      </c>
      <c r="G1423" t="s">
        <v>3370</v>
      </c>
      <c r="I1423" t="s">
        <v>134</v>
      </c>
      <c r="J1423" t="s">
        <v>135</v>
      </c>
      <c r="K1423" t="s">
        <v>135</v>
      </c>
      <c r="L1423" s="20"/>
      <c r="M1423" s="20"/>
      <c r="Q1423" s="20"/>
      <c r="S1423" s="20"/>
      <c r="U1423" s="20"/>
      <c r="X1423">
        <v>0</v>
      </c>
      <c r="Y1423">
        <v>0</v>
      </c>
      <c r="Z1423">
        <f>Tableau_Lancer_la_requête_à_partir_de_dbfin01[[#This Row],[CATEG_ISSUER]]</f>
        <v>0</v>
      </c>
      <c r="AC1423">
        <v>1422</v>
      </c>
    </row>
    <row r="1424" spans="1:29" x14ac:dyDescent="0.25">
      <c r="A1424">
        <f t="shared" si="22"/>
        <v>1423</v>
      </c>
      <c r="B1424" t="s">
        <v>3371</v>
      </c>
      <c r="I1424" t="s">
        <v>166</v>
      </c>
      <c r="J1424" t="s">
        <v>167</v>
      </c>
      <c r="K1424" t="s">
        <v>168</v>
      </c>
      <c r="L1424" s="20"/>
      <c r="M1424" s="20"/>
      <c r="N1424" t="s">
        <v>3372</v>
      </c>
      <c r="Q1424" s="20"/>
      <c r="S1424" s="20"/>
      <c r="U1424" s="20"/>
      <c r="X1424">
        <v>0</v>
      </c>
      <c r="Y1424">
        <v>0</v>
      </c>
      <c r="Z1424">
        <f>Tableau_Lancer_la_requête_à_partir_de_dbfin01[[#This Row],[CATEG_ISSUER]]</f>
        <v>0</v>
      </c>
      <c r="AC1424">
        <v>1423</v>
      </c>
    </row>
    <row r="1425" spans="1:29" x14ac:dyDescent="0.25">
      <c r="A1425">
        <f t="shared" si="22"/>
        <v>1424</v>
      </c>
      <c r="B1425" t="s">
        <v>3373</v>
      </c>
      <c r="C1425" t="s">
        <v>593</v>
      </c>
      <c r="D1425" t="s">
        <v>111</v>
      </c>
      <c r="E1425">
        <v>1</v>
      </c>
      <c r="F1425" t="s">
        <v>126</v>
      </c>
      <c r="G1425" t="s">
        <v>1030</v>
      </c>
      <c r="H1425" t="s">
        <v>113</v>
      </c>
      <c r="I1425" t="s">
        <v>107</v>
      </c>
      <c r="J1425" t="s">
        <v>114</v>
      </c>
      <c r="K1425" t="s">
        <v>115</v>
      </c>
      <c r="L1425" s="20">
        <v>45488</v>
      </c>
      <c r="M1425" s="20">
        <v>45488</v>
      </c>
      <c r="N1425" t="s">
        <v>3374</v>
      </c>
      <c r="O1425">
        <v>2</v>
      </c>
      <c r="P1425">
        <v>1</v>
      </c>
      <c r="Q1425" s="20">
        <v>41726</v>
      </c>
      <c r="R1425" t="s">
        <v>126</v>
      </c>
      <c r="S1425" s="20">
        <v>42719</v>
      </c>
      <c r="T1425">
        <v>0.47999998927116394</v>
      </c>
      <c r="U1425" s="20">
        <v>44818</v>
      </c>
      <c r="V1425" t="s">
        <v>126</v>
      </c>
      <c r="W1425">
        <v>0</v>
      </c>
      <c r="X1425">
        <v>0</v>
      </c>
      <c r="Y1425">
        <v>0</v>
      </c>
      <c r="Z1425" t="str">
        <f>Tableau_Lancer_la_requête_à_partir_de_dbfin01[[#This Row],[CATEG_ISSUER]]</f>
        <v>poche_obligation</v>
      </c>
      <c r="AC1425">
        <v>1424</v>
      </c>
    </row>
    <row r="1426" spans="1:29" x14ac:dyDescent="0.25">
      <c r="A1426">
        <f t="shared" si="22"/>
        <v>1425</v>
      </c>
      <c r="B1426" t="s">
        <v>3375</v>
      </c>
      <c r="C1426" t="s">
        <v>593</v>
      </c>
      <c r="D1426" t="s">
        <v>111</v>
      </c>
      <c r="E1426">
        <v>1</v>
      </c>
      <c r="F1426" t="s">
        <v>126</v>
      </c>
      <c r="G1426" t="s">
        <v>1030</v>
      </c>
      <c r="H1426" t="s">
        <v>113</v>
      </c>
      <c r="I1426" t="s">
        <v>107</v>
      </c>
      <c r="J1426" t="s">
        <v>114</v>
      </c>
      <c r="K1426" t="s">
        <v>115</v>
      </c>
      <c r="L1426" s="20">
        <v>46218</v>
      </c>
      <c r="M1426" s="20">
        <v>46218</v>
      </c>
      <c r="N1426" t="s">
        <v>3376</v>
      </c>
      <c r="O1426">
        <v>0.5</v>
      </c>
      <c r="P1426">
        <v>1</v>
      </c>
      <c r="Q1426" s="20">
        <v>42453</v>
      </c>
      <c r="R1426" t="s">
        <v>126</v>
      </c>
      <c r="S1426" s="20">
        <v>42719</v>
      </c>
      <c r="T1426">
        <v>0.40999999642372131</v>
      </c>
      <c r="U1426" s="20">
        <v>44818</v>
      </c>
      <c r="V1426" t="s">
        <v>126</v>
      </c>
      <c r="W1426">
        <v>0</v>
      </c>
      <c r="X1426">
        <v>0</v>
      </c>
      <c r="Y1426">
        <v>0</v>
      </c>
      <c r="Z1426" t="str">
        <f>Tableau_Lancer_la_requête_à_partir_de_dbfin01[[#This Row],[CATEG_ISSUER]]</f>
        <v>poche_obligation</v>
      </c>
      <c r="AC1426">
        <v>1425</v>
      </c>
    </row>
    <row r="1427" spans="1:29" x14ac:dyDescent="0.25">
      <c r="A1427">
        <f t="shared" si="22"/>
        <v>1426</v>
      </c>
      <c r="B1427" t="s">
        <v>3377</v>
      </c>
      <c r="I1427" t="s">
        <v>166</v>
      </c>
      <c r="J1427" t="s">
        <v>167</v>
      </c>
      <c r="K1427" t="s">
        <v>168</v>
      </c>
      <c r="L1427" s="20"/>
      <c r="M1427" s="20"/>
      <c r="N1427" t="s">
        <v>3378</v>
      </c>
      <c r="Q1427" s="20"/>
      <c r="S1427" s="20"/>
      <c r="U1427" s="20"/>
      <c r="X1427">
        <v>0</v>
      </c>
      <c r="Y1427">
        <v>0</v>
      </c>
      <c r="Z1427">
        <f>Tableau_Lancer_la_requête_à_partir_de_dbfin01[[#This Row],[CATEG_ISSUER]]</f>
        <v>0</v>
      </c>
      <c r="AC1427">
        <v>1426</v>
      </c>
    </row>
    <row r="1428" spans="1:29" x14ac:dyDescent="0.25">
      <c r="A1428">
        <f t="shared" si="22"/>
        <v>1427</v>
      </c>
      <c r="B1428" t="s">
        <v>3379</v>
      </c>
      <c r="C1428" t="s">
        <v>244</v>
      </c>
      <c r="D1428" t="s">
        <v>160</v>
      </c>
      <c r="E1428">
        <v>8</v>
      </c>
      <c r="F1428" t="s">
        <v>126</v>
      </c>
      <c r="G1428" t="s">
        <v>254</v>
      </c>
      <c r="I1428" t="s">
        <v>107</v>
      </c>
      <c r="J1428" t="s">
        <v>131</v>
      </c>
      <c r="K1428" t="s">
        <v>131</v>
      </c>
      <c r="L1428" s="20">
        <v>44585</v>
      </c>
      <c r="M1428" s="20"/>
      <c r="N1428" t="s">
        <v>3380</v>
      </c>
      <c r="O1428">
        <v>0.875</v>
      </c>
      <c r="P1428">
        <v>1</v>
      </c>
      <c r="Q1428" s="20">
        <v>42759</v>
      </c>
      <c r="R1428" t="s">
        <v>126</v>
      </c>
      <c r="S1428" s="20">
        <v>42745</v>
      </c>
      <c r="U1428" s="20"/>
      <c r="V1428" t="s">
        <v>126</v>
      </c>
      <c r="X1428">
        <v>0</v>
      </c>
      <c r="Y1428">
        <v>0</v>
      </c>
      <c r="Z1428" t="str">
        <f>Tableau_Lancer_la_requête_à_partir_de_dbfin01[[#This Row],[CATEG_ISSUER]]</f>
        <v>Finance</v>
      </c>
      <c r="AC1428">
        <v>1427</v>
      </c>
    </row>
    <row r="1429" spans="1:29" x14ac:dyDescent="0.25">
      <c r="A1429">
        <f t="shared" si="22"/>
        <v>1428</v>
      </c>
      <c r="B1429" t="s">
        <v>3381</v>
      </c>
      <c r="C1429" t="s">
        <v>110</v>
      </c>
      <c r="D1429" t="s">
        <v>111</v>
      </c>
      <c r="E1429">
        <v>3</v>
      </c>
      <c r="F1429" t="s">
        <v>126</v>
      </c>
      <c r="G1429" t="s">
        <v>112</v>
      </c>
      <c r="H1429" t="s">
        <v>113</v>
      </c>
      <c r="I1429" t="s">
        <v>107</v>
      </c>
      <c r="J1429" t="s">
        <v>114</v>
      </c>
      <c r="K1429" t="s">
        <v>189</v>
      </c>
      <c r="L1429" s="20">
        <v>47689</v>
      </c>
      <c r="M1429" s="20">
        <v>47689</v>
      </c>
      <c r="N1429" t="s">
        <v>3382</v>
      </c>
      <c r="O1429">
        <v>0.7</v>
      </c>
      <c r="P1429">
        <v>1</v>
      </c>
      <c r="Q1429" s="20">
        <v>41808</v>
      </c>
      <c r="R1429" t="s">
        <v>191</v>
      </c>
      <c r="S1429" s="20">
        <v>42719</v>
      </c>
      <c r="T1429">
        <v>0</v>
      </c>
      <c r="U1429" s="20">
        <v>44818</v>
      </c>
      <c r="V1429" t="s">
        <v>126</v>
      </c>
      <c r="W1429">
        <v>99.914659999999998</v>
      </c>
      <c r="X1429">
        <v>0</v>
      </c>
      <c r="Y1429">
        <v>0</v>
      </c>
      <c r="Z1429" t="str">
        <f>Tableau_Lancer_la_requête_à_partir_de_dbfin01[[#This Row],[CATEG_ISSUER]]</f>
        <v>poche_obligation</v>
      </c>
      <c r="AC1429">
        <v>1428</v>
      </c>
    </row>
    <row r="1430" spans="1:29" x14ac:dyDescent="0.25">
      <c r="A1430">
        <f t="shared" si="22"/>
        <v>1429</v>
      </c>
      <c r="B1430" t="s">
        <v>3383</v>
      </c>
      <c r="C1430" t="s">
        <v>122</v>
      </c>
      <c r="D1430" t="s">
        <v>111</v>
      </c>
      <c r="E1430">
        <v>1</v>
      </c>
      <c r="F1430" t="s">
        <v>126</v>
      </c>
      <c r="G1430" t="s">
        <v>124</v>
      </c>
      <c r="H1430" t="s">
        <v>113</v>
      </c>
      <c r="I1430" t="s">
        <v>107</v>
      </c>
      <c r="J1430" t="s">
        <v>114</v>
      </c>
      <c r="K1430" t="s">
        <v>189</v>
      </c>
      <c r="L1430" s="20">
        <v>47679</v>
      </c>
      <c r="M1430" s="20">
        <v>47679</v>
      </c>
      <c r="N1430" t="s">
        <v>3384</v>
      </c>
      <c r="O1430">
        <v>0.5</v>
      </c>
      <c r="P1430">
        <v>1</v>
      </c>
      <c r="Q1430" s="20">
        <v>41739</v>
      </c>
      <c r="R1430" t="s">
        <v>191</v>
      </c>
      <c r="S1430" s="20">
        <v>42719</v>
      </c>
      <c r="T1430">
        <v>0</v>
      </c>
      <c r="U1430" s="20">
        <v>44818</v>
      </c>
      <c r="V1430" t="s">
        <v>126</v>
      </c>
      <c r="W1430">
        <v>99.155919999999995</v>
      </c>
      <c r="X1430">
        <v>0</v>
      </c>
      <c r="Y1430">
        <v>0</v>
      </c>
      <c r="Z1430" t="str">
        <f>Tableau_Lancer_la_requête_à_partir_de_dbfin01[[#This Row],[CATEG_ISSUER]]</f>
        <v>poche_obligation</v>
      </c>
      <c r="AC1430">
        <v>1429</v>
      </c>
    </row>
    <row r="1431" spans="1:29" x14ac:dyDescent="0.25">
      <c r="A1431">
        <f t="shared" si="22"/>
        <v>1430</v>
      </c>
      <c r="B1431" t="s">
        <v>3385</v>
      </c>
      <c r="I1431" t="s">
        <v>107</v>
      </c>
      <c r="J1431" t="s">
        <v>108</v>
      </c>
      <c r="K1431" t="s">
        <v>108</v>
      </c>
      <c r="L1431" s="20"/>
      <c r="M1431" s="20"/>
      <c r="Q1431" s="20"/>
      <c r="S1431" s="20"/>
      <c r="U1431" s="20"/>
      <c r="X1431">
        <v>0</v>
      </c>
      <c r="Y1431">
        <v>0</v>
      </c>
      <c r="Z1431">
        <f>Tableau_Lancer_la_requête_à_partir_de_dbfin01[[#This Row],[CATEG_ISSUER]]</f>
        <v>0</v>
      </c>
      <c r="AC1431">
        <v>1430</v>
      </c>
    </row>
    <row r="1432" spans="1:29" x14ac:dyDescent="0.25">
      <c r="A1432">
        <f t="shared" si="22"/>
        <v>1431</v>
      </c>
      <c r="B1432" t="s">
        <v>3386</v>
      </c>
      <c r="I1432" t="s">
        <v>107</v>
      </c>
      <c r="J1432" t="s">
        <v>108</v>
      </c>
      <c r="K1432" t="s">
        <v>108</v>
      </c>
      <c r="L1432" s="20"/>
      <c r="M1432" s="20"/>
      <c r="Q1432" s="20"/>
      <c r="S1432" s="20"/>
      <c r="U1432" s="20"/>
      <c r="X1432">
        <v>0</v>
      </c>
      <c r="Y1432">
        <v>0</v>
      </c>
      <c r="Z1432">
        <f>Tableau_Lancer_la_requête_à_partir_de_dbfin01[[#This Row],[CATEG_ISSUER]]</f>
        <v>0</v>
      </c>
      <c r="AC1432">
        <v>1431</v>
      </c>
    </row>
    <row r="1433" spans="1:29" x14ac:dyDescent="0.25">
      <c r="A1433">
        <f t="shared" si="22"/>
        <v>1432</v>
      </c>
      <c r="B1433" t="s">
        <v>3387</v>
      </c>
      <c r="I1433" t="s">
        <v>134</v>
      </c>
      <c r="J1433" t="s">
        <v>135</v>
      </c>
      <c r="K1433" t="s">
        <v>135</v>
      </c>
      <c r="L1433" s="20"/>
      <c r="M1433" s="20"/>
      <c r="Q1433" s="20"/>
      <c r="S1433" s="20"/>
      <c r="U1433" s="20"/>
      <c r="X1433">
        <v>0</v>
      </c>
      <c r="Y1433">
        <v>0</v>
      </c>
      <c r="Z1433">
        <f>Tableau_Lancer_la_requête_à_partir_de_dbfin01[[#This Row],[CATEG_ISSUER]]</f>
        <v>0</v>
      </c>
      <c r="AC1433">
        <v>1432</v>
      </c>
    </row>
    <row r="1434" spans="1:29" x14ac:dyDescent="0.25">
      <c r="A1434">
        <f t="shared" si="22"/>
        <v>1433</v>
      </c>
      <c r="B1434" t="s">
        <v>3388</v>
      </c>
      <c r="C1434" t="s">
        <v>122</v>
      </c>
      <c r="D1434" t="s">
        <v>111</v>
      </c>
      <c r="E1434">
        <v>1</v>
      </c>
      <c r="F1434" t="s">
        <v>126</v>
      </c>
      <c r="G1434" t="s">
        <v>124</v>
      </c>
      <c r="H1434" t="s">
        <v>113</v>
      </c>
      <c r="I1434" t="s">
        <v>107</v>
      </c>
      <c r="J1434" t="s">
        <v>114</v>
      </c>
      <c r="K1434" t="s">
        <v>115</v>
      </c>
      <c r="L1434" s="20">
        <v>46249</v>
      </c>
      <c r="M1434" s="20">
        <v>46249</v>
      </c>
      <c r="N1434" t="s">
        <v>3389</v>
      </c>
      <c r="O1434">
        <v>0</v>
      </c>
      <c r="P1434">
        <v>1</v>
      </c>
      <c r="Q1434" s="20">
        <v>42566</v>
      </c>
      <c r="R1434" t="s">
        <v>126</v>
      </c>
      <c r="S1434" s="20">
        <v>42774</v>
      </c>
      <c r="T1434">
        <v>0.26559999585151672</v>
      </c>
      <c r="U1434" s="20">
        <v>46218</v>
      </c>
      <c r="V1434" t="s">
        <v>126</v>
      </c>
      <c r="W1434">
        <v>99.155919999999995</v>
      </c>
      <c r="X1434">
        <v>0</v>
      </c>
      <c r="Y1434">
        <v>0</v>
      </c>
      <c r="Z1434" t="str">
        <f>Tableau_Lancer_la_requête_à_partir_de_dbfin01[[#This Row],[CATEG_ISSUER]]</f>
        <v>poche_obligation</v>
      </c>
      <c r="AC1434">
        <v>1433</v>
      </c>
    </row>
    <row r="1435" spans="1:29" x14ac:dyDescent="0.25">
      <c r="A1435">
        <f t="shared" si="22"/>
        <v>1434</v>
      </c>
      <c r="B1435" t="s">
        <v>3390</v>
      </c>
      <c r="C1435" t="s">
        <v>128</v>
      </c>
      <c r="D1435" t="s">
        <v>160</v>
      </c>
      <c r="E1435">
        <v>8</v>
      </c>
      <c r="F1435" t="s">
        <v>126</v>
      </c>
      <c r="G1435" t="s">
        <v>1311</v>
      </c>
      <c r="H1435" t="s">
        <v>113</v>
      </c>
      <c r="I1435" t="s">
        <v>107</v>
      </c>
      <c r="J1435" t="s">
        <v>131</v>
      </c>
      <c r="K1435" t="s">
        <v>131</v>
      </c>
      <c r="L1435" s="20">
        <v>44599</v>
      </c>
      <c r="M1435" s="20">
        <v>44599</v>
      </c>
      <c r="N1435" t="s">
        <v>3391</v>
      </c>
      <c r="O1435">
        <v>0.47199999999999998</v>
      </c>
      <c r="P1435">
        <v>4</v>
      </c>
      <c r="Q1435" s="20">
        <v>42773</v>
      </c>
      <c r="R1435" t="s">
        <v>126</v>
      </c>
      <c r="S1435" s="20">
        <v>42774</v>
      </c>
      <c r="T1435">
        <v>0.36750000715255737</v>
      </c>
      <c r="U1435" s="20">
        <v>44599</v>
      </c>
      <c r="V1435" t="s">
        <v>126</v>
      </c>
      <c r="W1435">
        <v>99.155919999999995</v>
      </c>
      <c r="X1435">
        <v>1</v>
      </c>
      <c r="Y1435">
        <v>0</v>
      </c>
      <c r="Z1435" t="str">
        <f>Tableau_Lancer_la_requête_à_partir_de_dbfin01[[#This Row],[CATEG_ISSUER]]</f>
        <v>Finance</v>
      </c>
      <c r="AC1435">
        <v>1434</v>
      </c>
    </row>
    <row r="1436" spans="1:29" x14ac:dyDescent="0.25">
      <c r="A1436">
        <f t="shared" si="22"/>
        <v>1435</v>
      </c>
      <c r="B1436" t="s">
        <v>3392</v>
      </c>
      <c r="C1436" t="s">
        <v>110</v>
      </c>
      <c r="D1436" t="s">
        <v>160</v>
      </c>
      <c r="E1436">
        <v>8</v>
      </c>
      <c r="G1436" t="s">
        <v>284</v>
      </c>
      <c r="H1436" t="s">
        <v>483</v>
      </c>
      <c r="I1436" t="s">
        <v>107</v>
      </c>
      <c r="J1436" t="s">
        <v>131</v>
      </c>
      <c r="K1436" t="s">
        <v>131</v>
      </c>
      <c r="L1436" s="20">
        <v>52416</v>
      </c>
      <c r="M1436" s="20">
        <v>45111</v>
      </c>
      <c r="N1436" t="s">
        <v>3393</v>
      </c>
      <c r="O1436">
        <v>5.125</v>
      </c>
      <c r="P1436">
        <v>1</v>
      </c>
      <c r="Q1436" s="20">
        <v>41459</v>
      </c>
      <c r="S1436" s="20">
        <v>42810</v>
      </c>
      <c r="U1436" s="20">
        <v>45111</v>
      </c>
      <c r="V1436" t="s">
        <v>164</v>
      </c>
      <c r="X1436">
        <v>0</v>
      </c>
      <c r="Y1436">
        <v>0</v>
      </c>
      <c r="Z1436" t="str">
        <f>Tableau_Lancer_la_requête_à_partir_de_dbfin01[[#This Row],[CATEG_ISSUER]]</f>
        <v>Finance</v>
      </c>
      <c r="AC1436">
        <v>1435</v>
      </c>
    </row>
    <row r="1437" spans="1:29" x14ac:dyDescent="0.25">
      <c r="A1437">
        <f t="shared" si="22"/>
        <v>1436</v>
      </c>
      <c r="B1437" t="s">
        <v>3394</v>
      </c>
      <c r="C1437" t="s">
        <v>128</v>
      </c>
      <c r="D1437" t="s">
        <v>160</v>
      </c>
      <c r="E1437">
        <v>8</v>
      </c>
      <c r="G1437" t="s">
        <v>774</v>
      </c>
      <c r="H1437" t="s">
        <v>126</v>
      </c>
      <c r="I1437" t="s">
        <v>107</v>
      </c>
      <c r="J1437" t="s">
        <v>131</v>
      </c>
      <c r="K1437" t="s">
        <v>131</v>
      </c>
      <c r="L1437" s="20">
        <v>44813</v>
      </c>
      <c r="M1437" s="20">
        <v>44448</v>
      </c>
      <c r="N1437" t="s">
        <v>3395</v>
      </c>
      <c r="O1437">
        <v>0.30199999999999999</v>
      </c>
      <c r="P1437">
        <v>4</v>
      </c>
      <c r="Q1437" s="20">
        <v>42803</v>
      </c>
      <c r="R1437" t="s">
        <v>126</v>
      </c>
      <c r="S1437" s="20">
        <v>42828</v>
      </c>
      <c r="U1437" s="20"/>
      <c r="X1437">
        <v>1</v>
      </c>
      <c r="Y1437">
        <v>0</v>
      </c>
      <c r="Z1437" t="str">
        <f>Tableau_Lancer_la_requête_à_partir_de_dbfin01[[#This Row],[CATEG_ISSUER]]</f>
        <v>Finance</v>
      </c>
      <c r="AC1437">
        <v>1436</v>
      </c>
    </row>
    <row r="1438" spans="1:29" x14ac:dyDescent="0.25">
      <c r="A1438">
        <f t="shared" si="22"/>
        <v>1437</v>
      </c>
      <c r="B1438" t="s">
        <v>3396</v>
      </c>
      <c r="C1438" t="s">
        <v>110</v>
      </c>
      <c r="D1438" t="s">
        <v>160</v>
      </c>
      <c r="E1438">
        <v>6</v>
      </c>
      <c r="G1438" t="s">
        <v>309</v>
      </c>
      <c r="I1438" t="s">
        <v>107</v>
      </c>
      <c r="J1438" t="s">
        <v>131</v>
      </c>
      <c r="K1438" t="s">
        <v>131</v>
      </c>
      <c r="L1438" s="20">
        <v>45432</v>
      </c>
      <c r="M1438" s="20"/>
      <c r="N1438" t="s">
        <v>3397</v>
      </c>
      <c r="O1438">
        <v>2.375</v>
      </c>
      <c r="P1438">
        <v>1</v>
      </c>
      <c r="Q1438" s="20">
        <v>41779</v>
      </c>
      <c r="S1438" s="20">
        <v>42877</v>
      </c>
      <c r="U1438" s="20"/>
      <c r="X1438">
        <v>0</v>
      </c>
      <c r="Y1438">
        <v>0</v>
      </c>
      <c r="Z1438" t="str">
        <f>Tableau_Lancer_la_requête_à_partir_de_dbfin01[[#This Row],[CATEG_ISSUER]]</f>
        <v>Finance</v>
      </c>
      <c r="AC1438">
        <v>1437</v>
      </c>
    </row>
    <row r="1439" spans="1:29" x14ac:dyDescent="0.25">
      <c r="A1439">
        <f t="shared" si="22"/>
        <v>1438</v>
      </c>
      <c r="B1439" t="s">
        <v>3398</v>
      </c>
      <c r="C1439" t="s">
        <v>110</v>
      </c>
      <c r="D1439" t="s">
        <v>129</v>
      </c>
      <c r="E1439">
        <v>8</v>
      </c>
      <c r="G1439" t="s">
        <v>279</v>
      </c>
      <c r="I1439" t="s">
        <v>107</v>
      </c>
      <c r="J1439" t="s">
        <v>131</v>
      </c>
      <c r="K1439" t="s">
        <v>131</v>
      </c>
      <c r="L1439" s="20">
        <v>45408</v>
      </c>
      <c r="M1439" s="20"/>
      <c r="N1439" t="s">
        <v>3399</v>
      </c>
      <c r="O1439">
        <v>0.75</v>
      </c>
      <c r="P1439">
        <v>1</v>
      </c>
      <c r="Q1439" s="20">
        <v>42486</v>
      </c>
      <c r="S1439" s="20">
        <v>42877</v>
      </c>
      <c r="U1439" s="20"/>
      <c r="X1439">
        <v>0</v>
      </c>
      <c r="Y1439">
        <v>0</v>
      </c>
      <c r="Z1439" t="str">
        <f>Tableau_Lancer_la_requête_à_partir_de_dbfin01[[#This Row],[CATEG_ISSUER]]</f>
        <v>Corporate</v>
      </c>
      <c r="AC1439">
        <v>1438</v>
      </c>
    </row>
    <row r="1440" spans="1:29" x14ac:dyDescent="0.25">
      <c r="A1440">
        <f t="shared" si="22"/>
        <v>1439</v>
      </c>
      <c r="B1440" t="s">
        <v>3400</v>
      </c>
      <c r="C1440" t="s">
        <v>110</v>
      </c>
      <c r="D1440" t="s">
        <v>129</v>
      </c>
      <c r="E1440">
        <v>7</v>
      </c>
      <c r="G1440" t="s">
        <v>968</v>
      </c>
      <c r="I1440" t="s">
        <v>107</v>
      </c>
      <c r="J1440" t="s">
        <v>131</v>
      </c>
      <c r="K1440" t="s">
        <v>131</v>
      </c>
      <c r="L1440" s="20">
        <v>45546</v>
      </c>
      <c r="M1440" s="20"/>
      <c r="N1440" t="s">
        <v>3401</v>
      </c>
      <c r="O1440">
        <v>4.625</v>
      </c>
      <c r="P1440">
        <v>1</v>
      </c>
      <c r="Q1440" s="20">
        <v>40067</v>
      </c>
      <c r="S1440" s="20">
        <v>42886</v>
      </c>
      <c r="U1440" s="20"/>
      <c r="X1440">
        <v>0</v>
      </c>
      <c r="Y1440">
        <v>0</v>
      </c>
      <c r="Z1440" t="str">
        <f>Tableau_Lancer_la_requête_à_partir_de_dbfin01[[#This Row],[CATEG_ISSUER]]</f>
        <v>Corporate</v>
      </c>
      <c r="AC1440">
        <v>1439</v>
      </c>
    </row>
    <row r="1441" spans="1:29" x14ac:dyDescent="0.25">
      <c r="A1441">
        <f t="shared" si="22"/>
        <v>1440</v>
      </c>
      <c r="B1441" t="s">
        <v>3402</v>
      </c>
      <c r="C1441" t="s">
        <v>648</v>
      </c>
      <c r="D1441" t="s">
        <v>160</v>
      </c>
      <c r="E1441">
        <v>9</v>
      </c>
      <c r="G1441" t="s">
        <v>645</v>
      </c>
      <c r="I1441" t="s">
        <v>107</v>
      </c>
      <c r="J1441" t="s">
        <v>131</v>
      </c>
      <c r="K1441" t="s">
        <v>131</v>
      </c>
      <c r="L1441" s="20">
        <v>45268</v>
      </c>
      <c r="M1441" s="20"/>
      <c r="N1441" t="s">
        <v>3403</v>
      </c>
      <c r="O1441">
        <v>1.875</v>
      </c>
      <c r="P1441">
        <v>1</v>
      </c>
      <c r="Q1441" s="20">
        <v>42712</v>
      </c>
      <c r="R1441" t="s">
        <v>126</v>
      </c>
      <c r="S1441" s="20">
        <v>42879</v>
      </c>
      <c r="U1441" s="20"/>
      <c r="X1441">
        <v>0</v>
      </c>
      <c r="Y1441">
        <v>0</v>
      </c>
      <c r="Z1441" t="str">
        <f>Tableau_Lancer_la_requête_à_partir_de_dbfin01[[#This Row],[CATEG_ISSUER]]</f>
        <v>Finance</v>
      </c>
      <c r="AC1441">
        <v>1440</v>
      </c>
    </row>
    <row r="1442" spans="1:29" x14ac:dyDescent="0.25">
      <c r="A1442">
        <f t="shared" si="22"/>
        <v>1441</v>
      </c>
      <c r="B1442" t="s">
        <v>3404</v>
      </c>
      <c r="C1442" t="s">
        <v>128</v>
      </c>
      <c r="D1442" t="s">
        <v>160</v>
      </c>
      <c r="E1442">
        <v>8</v>
      </c>
      <c r="G1442" t="s">
        <v>674</v>
      </c>
      <c r="I1442" t="s">
        <v>107</v>
      </c>
      <c r="J1442" t="s">
        <v>131</v>
      </c>
      <c r="K1442" t="s">
        <v>131</v>
      </c>
      <c r="L1442" s="20">
        <v>44873</v>
      </c>
      <c r="M1442" s="20">
        <v>44508</v>
      </c>
      <c r="N1442" t="s">
        <v>3405</v>
      </c>
      <c r="O1442">
        <v>0.371</v>
      </c>
      <c r="P1442">
        <v>4</v>
      </c>
      <c r="Q1442" s="20">
        <v>42852</v>
      </c>
      <c r="R1442" t="s">
        <v>123</v>
      </c>
      <c r="S1442" s="20">
        <v>42877</v>
      </c>
      <c r="U1442" s="20"/>
      <c r="W1442">
        <v>0.371</v>
      </c>
      <c r="X1442">
        <v>1</v>
      </c>
      <c r="Y1442">
        <v>0</v>
      </c>
      <c r="Z1442" t="str">
        <f>Tableau_Lancer_la_requête_à_partir_de_dbfin01[[#This Row],[CATEG_ISSUER]]</f>
        <v>Finance</v>
      </c>
      <c r="AC1442">
        <v>1441</v>
      </c>
    </row>
    <row r="1443" spans="1:29" x14ac:dyDescent="0.25">
      <c r="A1443">
        <f t="shared" si="22"/>
        <v>1442</v>
      </c>
      <c r="B1443" t="s">
        <v>3406</v>
      </c>
      <c r="C1443" t="s">
        <v>110</v>
      </c>
      <c r="D1443" t="s">
        <v>129</v>
      </c>
      <c r="E1443">
        <v>5</v>
      </c>
      <c r="G1443" t="s">
        <v>288</v>
      </c>
      <c r="I1443" t="s">
        <v>107</v>
      </c>
      <c r="J1443" t="s">
        <v>131</v>
      </c>
      <c r="K1443" t="s">
        <v>131</v>
      </c>
      <c r="L1443" s="20">
        <v>44707</v>
      </c>
      <c r="M1443" s="20"/>
      <c r="N1443" t="s">
        <v>3407</v>
      </c>
      <c r="O1443">
        <v>0.375</v>
      </c>
      <c r="P1443">
        <v>1</v>
      </c>
      <c r="Q1443" s="20">
        <v>42881</v>
      </c>
      <c r="R1443" t="s">
        <v>126</v>
      </c>
      <c r="S1443" s="20"/>
      <c r="U1443" s="20"/>
      <c r="X1443">
        <v>0</v>
      </c>
      <c r="Y1443">
        <v>0</v>
      </c>
      <c r="Z1443" t="str">
        <f>Tableau_Lancer_la_requête_à_partir_de_dbfin01[[#This Row],[CATEG_ISSUER]]</f>
        <v>Corporate</v>
      </c>
      <c r="AC1443">
        <v>1442</v>
      </c>
    </row>
    <row r="1444" spans="1:29" x14ac:dyDescent="0.25">
      <c r="A1444">
        <f t="shared" si="22"/>
        <v>1443</v>
      </c>
      <c r="B1444" t="s">
        <v>3408</v>
      </c>
      <c r="I1444" t="s">
        <v>166</v>
      </c>
      <c r="J1444" t="s">
        <v>167</v>
      </c>
      <c r="K1444" t="s">
        <v>168</v>
      </c>
      <c r="L1444" s="20"/>
      <c r="M1444" s="20"/>
      <c r="Q1444" s="20"/>
      <c r="S1444" s="20"/>
      <c r="U1444" s="20"/>
      <c r="X1444">
        <v>0</v>
      </c>
      <c r="Y1444">
        <v>0</v>
      </c>
      <c r="Z1444">
        <f>Tableau_Lancer_la_requête_à_partir_de_dbfin01[[#This Row],[CATEG_ISSUER]]</f>
        <v>0</v>
      </c>
      <c r="AC1444">
        <v>1443</v>
      </c>
    </row>
    <row r="1445" spans="1:29" x14ac:dyDescent="0.25">
      <c r="A1445">
        <f t="shared" si="22"/>
        <v>1444</v>
      </c>
      <c r="B1445" t="s">
        <v>3409</v>
      </c>
      <c r="C1445" t="s">
        <v>110</v>
      </c>
      <c r="D1445" t="s">
        <v>160</v>
      </c>
      <c r="E1445">
        <v>9</v>
      </c>
      <c r="F1445" t="s">
        <v>126</v>
      </c>
      <c r="G1445" t="s">
        <v>343</v>
      </c>
      <c r="H1445" t="s">
        <v>483</v>
      </c>
      <c r="I1445" t="s">
        <v>107</v>
      </c>
      <c r="J1445" t="s">
        <v>131</v>
      </c>
      <c r="K1445" t="s">
        <v>131</v>
      </c>
      <c r="L1445" s="20">
        <v>45433</v>
      </c>
      <c r="M1445" s="20">
        <v>45433</v>
      </c>
      <c r="N1445" t="s">
        <v>3410</v>
      </c>
      <c r="O1445">
        <v>3</v>
      </c>
      <c r="P1445">
        <v>1</v>
      </c>
      <c r="Q1445" s="20">
        <v>41780</v>
      </c>
      <c r="R1445" t="s">
        <v>126</v>
      </c>
      <c r="S1445" s="20">
        <v>42887</v>
      </c>
      <c r="T1445">
        <v>1.4855999946594238</v>
      </c>
      <c r="U1445" s="20">
        <v>45433</v>
      </c>
      <c r="V1445" t="s">
        <v>164</v>
      </c>
      <c r="W1445">
        <v>0</v>
      </c>
      <c r="X1445">
        <v>0</v>
      </c>
      <c r="Y1445">
        <v>0</v>
      </c>
      <c r="Z1445" t="str">
        <f>Tableau_Lancer_la_requête_à_partir_de_dbfin01[[#This Row],[CATEG_ISSUER]]</f>
        <v>Finance</v>
      </c>
      <c r="AC1445">
        <v>1444</v>
      </c>
    </row>
    <row r="1446" spans="1:29" x14ac:dyDescent="0.25">
      <c r="A1446">
        <f t="shared" si="22"/>
        <v>1445</v>
      </c>
      <c r="B1446" t="s">
        <v>3411</v>
      </c>
      <c r="C1446" t="s">
        <v>128</v>
      </c>
      <c r="D1446" t="s">
        <v>160</v>
      </c>
      <c r="E1446">
        <v>7</v>
      </c>
      <c r="F1446" t="s">
        <v>126</v>
      </c>
      <c r="G1446" t="s">
        <v>654</v>
      </c>
      <c r="H1446" t="s">
        <v>126</v>
      </c>
      <c r="I1446" t="s">
        <v>107</v>
      </c>
      <c r="J1446" t="s">
        <v>131</v>
      </c>
      <c r="K1446" t="s">
        <v>131</v>
      </c>
      <c r="L1446" s="20">
        <v>44860</v>
      </c>
      <c r="M1446" s="20">
        <v>44860</v>
      </c>
      <c r="N1446" t="s">
        <v>3412</v>
      </c>
      <c r="O1446">
        <v>1.5</v>
      </c>
      <c r="P1446">
        <v>1</v>
      </c>
      <c r="Q1446" s="20">
        <v>42303</v>
      </c>
      <c r="R1446" t="s">
        <v>123</v>
      </c>
      <c r="S1446" s="20">
        <v>42887</v>
      </c>
      <c r="T1446">
        <v>0.57440000772476196</v>
      </c>
      <c r="U1446" s="20">
        <v>44860</v>
      </c>
      <c r="V1446" t="s">
        <v>126</v>
      </c>
      <c r="W1446">
        <v>0</v>
      </c>
      <c r="X1446">
        <v>0</v>
      </c>
      <c r="Y1446">
        <v>0</v>
      </c>
      <c r="Z1446" t="str">
        <f>Tableau_Lancer_la_requête_à_partir_de_dbfin01[[#This Row],[CATEG_ISSUER]]</f>
        <v>Finance</v>
      </c>
      <c r="AC1446">
        <v>1445</v>
      </c>
    </row>
    <row r="1447" spans="1:29" x14ac:dyDescent="0.25">
      <c r="A1447">
        <f t="shared" si="22"/>
        <v>1446</v>
      </c>
      <c r="B1447" t="s">
        <v>3413</v>
      </c>
      <c r="C1447" t="s">
        <v>110</v>
      </c>
      <c r="D1447" t="s">
        <v>160</v>
      </c>
      <c r="E1447">
        <v>8</v>
      </c>
      <c r="F1447" t="s">
        <v>126</v>
      </c>
      <c r="G1447" t="s">
        <v>1679</v>
      </c>
      <c r="H1447" t="s">
        <v>113</v>
      </c>
      <c r="I1447" t="s">
        <v>107</v>
      </c>
      <c r="J1447" t="s">
        <v>131</v>
      </c>
      <c r="K1447" t="s">
        <v>131</v>
      </c>
      <c r="L1447" s="20">
        <v>45443</v>
      </c>
      <c r="M1447" s="20">
        <v>45443</v>
      </c>
      <c r="N1447" t="s">
        <v>3414</v>
      </c>
      <c r="O1447">
        <v>1.25</v>
      </c>
      <c r="P1447">
        <v>1</v>
      </c>
      <c r="Q1447" s="20">
        <v>42886</v>
      </c>
      <c r="R1447" t="s">
        <v>123</v>
      </c>
      <c r="S1447" s="20">
        <v>42887</v>
      </c>
      <c r="T1447">
        <v>1.236299991607666</v>
      </c>
      <c r="U1447" s="20">
        <v>45443</v>
      </c>
      <c r="V1447" t="s">
        <v>126</v>
      </c>
      <c r="W1447">
        <v>0</v>
      </c>
      <c r="X1447">
        <v>0</v>
      </c>
      <c r="Y1447">
        <v>0</v>
      </c>
      <c r="Z1447" t="str">
        <f>Tableau_Lancer_la_requête_à_partir_de_dbfin01[[#This Row],[CATEG_ISSUER]]</f>
        <v>Finance</v>
      </c>
      <c r="AC1447">
        <v>1446</v>
      </c>
    </row>
    <row r="1448" spans="1:29" x14ac:dyDescent="0.25">
      <c r="A1448">
        <f t="shared" si="22"/>
        <v>1447</v>
      </c>
      <c r="B1448" t="s">
        <v>3415</v>
      </c>
      <c r="C1448" t="s">
        <v>128</v>
      </c>
      <c r="D1448" t="s">
        <v>160</v>
      </c>
      <c r="E1448">
        <v>8</v>
      </c>
      <c r="F1448" t="s">
        <v>126</v>
      </c>
      <c r="G1448" t="s">
        <v>657</v>
      </c>
      <c r="H1448" t="s">
        <v>113</v>
      </c>
      <c r="I1448" t="s">
        <v>107</v>
      </c>
      <c r="J1448" t="s">
        <v>131</v>
      </c>
      <c r="K1448" t="s">
        <v>131</v>
      </c>
      <c r="L1448" s="20">
        <v>45225</v>
      </c>
      <c r="M1448" s="20">
        <v>45133</v>
      </c>
      <c r="N1448" t="s">
        <v>3412</v>
      </c>
      <c r="O1448">
        <v>0.75</v>
      </c>
      <c r="P1448">
        <v>1</v>
      </c>
      <c r="Q1448" s="20">
        <v>42669</v>
      </c>
      <c r="R1448" t="s">
        <v>123</v>
      </c>
      <c r="S1448" s="20">
        <v>42887</v>
      </c>
      <c r="T1448">
        <v>0.89980000257492065</v>
      </c>
      <c r="U1448" s="20">
        <v>45225</v>
      </c>
      <c r="V1448" t="s">
        <v>126</v>
      </c>
      <c r="W1448">
        <v>0</v>
      </c>
      <c r="X1448">
        <v>0</v>
      </c>
      <c r="Y1448">
        <v>0</v>
      </c>
      <c r="Z1448" t="str">
        <f>Tableau_Lancer_la_requête_à_partir_de_dbfin01[[#This Row],[CATEG_ISSUER]]</f>
        <v>Finance</v>
      </c>
      <c r="AC1448">
        <v>1447</v>
      </c>
    </row>
    <row r="1449" spans="1:29" x14ac:dyDescent="0.25">
      <c r="A1449">
        <f t="shared" si="22"/>
        <v>1448</v>
      </c>
      <c r="B1449" t="s">
        <v>3416</v>
      </c>
      <c r="I1449" t="s">
        <v>166</v>
      </c>
      <c r="J1449" t="s">
        <v>167</v>
      </c>
      <c r="K1449" t="s">
        <v>168</v>
      </c>
      <c r="L1449" s="20"/>
      <c r="M1449" s="20"/>
      <c r="N1449" t="s">
        <v>3417</v>
      </c>
      <c r="Q1449" s="20"/>
      <c r="S1449" s="20"/>
      <c r="U1449" s="20"/>
      <c r="X1449">
        <v>0</v>
      </c>
      <c r="Y1449">
        <v>0</v>
      </c>
      <c r="Z1449">
        <f>Tableau_Lancer_la_requête_à_partir_de_dbfin01[[#This Row],[CATEG_ISSUER]]</f>
        <v>0</v>
      </c>
      <c r="AC1449">
        <v>1448</v>
      </c>
    </row>
    <row r="1450" spans="1:29" x14ac:dyDescent="0.25">
      <c r="A1450">
        <f t="shared" si="22"/>
        <v>1449</v>
      </c>
      <c r="B1450" t="s">
        <v>3418</v>
      </c>
      <c r="C1450" t="s">
        <v>110</v>
      </c>
      <c r="D1450" t="s">
        <v>160</v>
      </c>
      <c r="E1450">
        <v>8</v>
      </c>
      <c r="G1450" t="s">
        <v>359</v>
      </c>
      <c r="I1450" t="s">
        <v>107</v>
      </c>
      <c r="J1450" t="s">
        <v>131</v>
      </c>
      <c r="K1450" t="s">
        <v>131</v>
      </c>
      <c r="L1450" s="20">
        <v>44652</v>
      </c>
      <c r="M1450" s="20"/>
      <c r="N1450" t="s">
        <v>3419</v>
      </c>
      <c r="P1450">
        <v>4</v>
      </c>
      <c r="Q1450" s="20">
        <v>42821</v>
      </c>
      <c r="R1450" t="s">
        <v>123</v>
      </c>
      <c r="S1450" s="20"/>
      <c r="U1450" s="20"/>
      <c r="X1450">
        <v>1</v>
      </c>
      <c r="Y1450">
        <v>0</v>
      </c>
      <c r="Z1450" t="str">
        <f>Tableau_Lancer_la_requête_à_partir_de_dbfin01[[#This Row],[CATEG_ISSUER]]</f>
        <v>Finance</v>
      </c>
      <c r="AC1450">
        <v>1449</v>
      </c>
    </row>
    <row r="1451" spans="1:29" x14ac:dyDescent="0.25">
      <c r="A1451">
        <f t="shared" si="22"/>
        <v>1450</v>
      </c>
      <c r="B1451" t="s">
        <v>3420</v>
      </c>
      <c r="I1451" t="s">
        <v>107</v>
      </c>
      <c r="J1451" t="s">
        <v>321</v>
      </c>
      <c r="K1451" t="s">
        <v>321</v>
      </c>
      <c r="L1451" s="20"/>
      <c r="M1451" s="20"/>
      <c r="Q1451" s="20"/>
      <c r="S1451" s="20"/>
      <c r="U1451" s="20"/>
      <c r="X1451">
        <v>0</v>
      </c>
      <c r="Y1451">
        <v>0</v>
      </c>
      <c r="Z1451">
        <f>Tableau_Lancer_la_requête_à_partir_de_dbfin01[[#This Row],[CATEG_ISSUER]]</f>
        <v>0</v>
      </c>
      <c r="AC1451">
        <v>1450</v>
      </c>
    </row>
    <row r="1452" spans="1:29" x14ac:dyDescent="0.25">
      <c r="A1452">
        <f t="shared" si="22"/>
        <v>1451</v>
      </c>
      <c r="B1452" t="s">
        <v>3421</v>
      </c>
      <c r="C1452" t="s">
        <v>110</v>
      </c>
      <c r="D1452" t="s">
        <v>129</v>
      </c>
      <c r="E1452">
        <v>9</v>
      </c>
      <c r="F1452" t="s">
        <v>126</v>
      </c>
      <c r="G1452" t="s">
        <v>407</v>
      </c>
      <c r="H1452" t="s">
        <v>113</v>
      </c>
      <c r="I1452" t="s">
        <v>107</v>
      </c>
      <c r="J1452" t="s">
        <v>131</v>
      </c>
      <c r="K1452" t="s">
        <v>131</v>
      </c>
      <c r="L1452" s="20">
        <v>45553</v>
      </c>
      <c r="M1452" s="20">
        <v>45553</v>
      </c>
      <c r="N1452" t="s">
        <v>3422</v>
      </c>
      <c r="O1452">
        <v>0.875</v>
      </c>
      <c r="P1452">
        <v>1</v>
      </c>
      <c r="Q1452" s="20">
        <v>42996</v>
      </c>
      <c r="R1452" t="s">
        <v>123</v>
      </c>
      <c r="S1452" s="20">
        <v>42887</v>
      </c>
      <c r="T1452">
        <v>0</v>
      </c>
      <c r="U1452" s="20">
        <v>45553</v>
      </c>
      <c r="V1452" t="s">
        <v>126</v>
      </c>
      <c r="W1452">
        <v>0</v>
      </c>
      <c r="X1452">
        <v>0</v>
      </c>
      <c r="Y1452">
        <v>0</v>
      </c>
      <c r="Z1452" t="str">
        <f>Tableau_Lancer_la_requête_à_partir_de_dbfin01[[#This Row],[CATEG_ISSUER]]</f>
        <v>Corporate</v>
      </c>
      <c r="AC1452">
        <v>1451</v>
      </c>
    </row>
    <row r="1453" spans="1:29" x14ac:dyDescent="0.25">
      <c r="A1453">
        <f t="shared" si="22"/>
        <v>1452</v>
      </c>
      <c r="B1453" t="s">
        <v>3423</v>
      </c>
      <c r="C1453" t="s">
        <v>157</v>
      </c>
      <c r="D1453" t="s">
        <v>160</v>
      </c>
      <c r="E1453">
        <v>8</v>
      </c>
      <c r="F1453" t="s">
        <v>126</v>
      </c>
      <c r="G1453" t="s">
        <v>2324</v>
      </c>
      <c r="H1453" t="s">
        <v>113</v>
      </c>
      <c r="I1453" t="s">
        <v>107</v>
      </c>
      <c r="J1453" t="s">
        <v>131</v>
      </c>
      <c r="K1453" t="s">
        <v>131</v>
      </c>
      <c r="L1453" s="20">
        <v>45217</v>
      </c>
      <c r="M1453" s="20">
        <v>45217</v>
      </c>
      <c r="N1453" t="s">
        <v>3424</v>
      </c>
      <c r="O1453">
        <v>0.75</v>
      </c>
      <c r="P1453">
        <v>1</v>
      </c>
      <c r="Q1453" s="20">
        <v>42661</v>
      </c>
      <c r="R1453" t="s">
        <v>123</v>
      </c>
      <c r="S1453" s="20">
        <v>42993</v>
      </c>
      <c r="T1453">
        <v>0.79570001363754272</v>
      </c>
      <c r="U1453" s="20">
        <v>45553</v>
      </c>
      <c r="V1453" t="s">
        <v>126</v>
      </c>
      <c r="W1453">
        <v>0</v>
      </c>
      <c r="X1453">
        <v>0</v>
      </c>
      <c r="Y1453">
        <v>0</v>
      </c>
      <c r="Z1453" t="str">
        <f>Tableau_Lancer_la_requête_à_partir_de_dbfin01[[#This Row],[CATEG_ISSUER]]</f>
        <v>Finance</v>
      </c>
      <c r="AC1453">
        <v>1452</v>
      </c>
    </row>
    <row r="1454" spans="1:29" x14ac:dyDescent="0.25">
      <c r="A1454">
        <f t="shared" si="22"/>
        <v>1453</v>
      </c>
      <c r="B1454" t="s">
        <v>3425</v>
      </c>
      <c r="C1454" t="s">
        <v>1154</v>
      </c>
      <c r="D1454" t="s">
        <v>160</v>
      </c>
      <c r="E1454">
        <v>7</v>
      </c>
      <c r="F1454" t="s">
        <v>126</v>
      </c>
      <c r="G1454" t="s">
        <v>3426</v>
      </c>
      <c r="H1454" t="s">
        <v>113</v>
      </c>
      <c r="I1454" t="s">
        <v>107</v>
      </c>
      <c r="J1454" t="s">
        <v>131</v>
      </c>
      <c r="K1454" t="s">
        <v>131</v>
      </c>
      <c r="L1454" s="20">
        <v>45073</v>
      </c>
      <c r="M1454" s="20">
        <v>45073</v>
      </c>
      <c r="N1454" t="s">
        <v>3427</v>
      </c>
      <c r="O1454">
        <v>1.375</v>
      </c>
      <c r="P1454">
        <v>1</v>
      </c>
      <c r="Q1454" s="20">
        <v>42517</v>
      </c>
      <c r="R1454" t="s">
        <v>123</v>
      </c>
      <c r="S1454" s="20">
        <v>42993</v>
      </c>
      <c r="T1454">
        <v>0.68489998579025269</v>
      </c>
      <c r="U1454" s="20">
        <v>45073</v>
      </c>
      <c r="V1454" t="s">
        <v>126</v>
      </c>
      <c r="W1454">
        <v>0</v>
      </c>
      <c r="X1454">
        <v>0</v>
      </c>
      <c r="Y1454">
        <v>0</v>
      </c>
      <c r="Z1454" t="str">
        <f>Tableau_Lancer_la_requête_à_partir_de_dbfin01[[#This Row],[CATEG_ISSUER]]</f>
        <v>Finance</v>
      </c>
      <c r="AC1454">
        <v>1453</v>
      </c>
    </row>
    <row r="1455" spans="1:29" x14ac:dyDescent="0.25">
      <c r="A1455">
        <f t="shared" si="22"/>
        <v>1454</v>
      </c>
      <c r="B1455" t="s">
        <v>3428</v>
      </c>
      <c r="C1455" t="s">
        <v>110</v>
      </c>
      <c r="D1455" t="s">
        <v>160</v>
      </c>
      <c r="E1455">
        <v>7</v>
      </c>
      <c r="F1455" t="s">
        <v>126</v>
      </c>
      <c r="G1455" t="s">
        <v>2921</v>
      </c>
      <c r="H1455" t="s">
        <v>483</v>
      </c>
      <c r="I1455" t="s">
        <v>107</v>
      </c>
      <c r="J1455" t="s">
        <v>131</v>
      </c>
      <c r="K1455" t="s">
        <v>131</v>
      </c>
      <c r="L1455" s="20">
        <v>45084</v>
      </c>
      <c r="M1455" s="20">
        <v>45084</v>
      </c>
      <c r="N1455" t="s">
        <v>3429</v>
      </c>
      <c r="O1455">
        <v>4</v>
      </c>
      <c r="P1455">
        <v>1</v>
      </c>
      <c r="Q1455" s="20">
        <v>41432</v>
      </c>
      <c r="R1455" t="s">
        <v>123</v>
      </c>
      <c r="S1455" s="20">
        <v>42993</v>
      </c>
      <c r="T1455">
        <v>0.68489998579025269</v>
      </c>
      <c r="U1455" s="20">
        <v>45073</v>
      </c>
      <c r="V1455" t="s">
        <v>126</v>
      </c>
      <c r="W1455">
        <v>0</v>
      </c>
      <c r="X1455">
        <v>0</v>
      </c>
      <c r="Y1455">
        <v>0</v>
      </c>
      <c r="Z1455" t="str">
        <f>Tableau_Lancer_la_requête_à_partir_de_dbfin01[[#This Row],[CATEG_ISSUER]]</f>
        <v>Finance</v>
      </c>
      <c r="AC1455">
        <v>1454</v>
      </c>
    </row>
    <row r="1456" spans="1:29" x14ac:dyDescent="0.25">
      <c r="A1456">
        <f t="shared" si="22"/>
        <v>1455</v>
      </c>
      <c r="B1456" t="s">
        <v>3430</v>
      </c>
      <c r="C1456" t="s">
        <v>110</v>
      </c>
      <c r="D1456" t="s">
        <v>160</v>
      </c>
      <c r="E1456">
        <v>8</v>
      </c>
      <c r="G1456" t="s">
        <v>298</v>
      </c>
      <c r="H1456" t="s">
        <v>126</v>
      </c>
      <c r="I1456" t="s">
        <v>107</v>
      </c>
      <c r="J1456" t="s">
        <v>131</v>
      </c>
      <c r="K1456" t="s">
        <v>131</v>
      </c>
      <c r="L1456" s="20">
        <v>45209</v>
      </c>
      <c r="M1456" s="20"/>
      <c r="N1456" t="s">
        <v>3431</v>
      </c>
      <c r="O1456">
        <v>1.125</v>
      </c>
      <c r="P1456">
        <v>1</v>
      </c>
      <c r="Q1456" s="20">
        <v>42745</v>
      </c>
      <c r="S1456" s="20"/>
      <c r="U1456" s="20"/>
      <c r="X1456">
        <v>0</v>
      </c>
      <c r="Y1456">
        <v>0</v>
      </c>
      <c r="Z1456" t="str">
        <f>Tableau_Lancer_la_requête_à_partir_de_dbfin01[[#This Row],[CATEG_ISSUER]]</f>
        <v>Finance</v>
      </c>
      <c r="AC1456">
        <v>1455</v>
      </c>
    </row>
    <row r="1457" spans="1:29" x14ac:dyDescent="0.25">
      <c r="A1457">
        <f t="shared" si="22"/>
        <v>1456</v>
      </c>
      <c r="B1457" t="s">
        <v>3432</v>
      </c>
      <c r="C1457" t="s">
        <v>126</v>
      </c>
      <c r="I1457" t="s">
        <v>118</v>
      </c>
      <c r="J1457" t="s">
        <v>119</v>
      </c>
      <c r="K1457" t="s">
        <v>120</v>
      </c>
      <c r="L1457" s="20"/>
      <c r="M1457" s="20"/>
      <c r="Q1457" s="20"/>
      <c r="S1457" s="20"/>
      <c r="U1457" s="20"/>
      <c r="X1457">
        <v>0</v>
      </c>
      <c r="Y1457">
        <v>0</v>
      </c>
      <c r="Z1457">
        <f>Tableau_Lancer_la_requête_à_partir_de_dbfin01[[#This Row],[CATEG_ISSUER]]</f>
        <v>0</v>
      </c>
      <c r="AC1457">
        <v>1456</v>
      </c>
    </row>
    <row r="1458" spans="1:29" x14ac:dyDescent="0.25">
      <c r="A1458">
        <f t="shared" si="22"/>
        <v>1457</v>
      </c>
      <c r="B1458" t="s">
        <v>3433</v>
      </c>
      <c r="I1458" t="s">
        <v>134</v>
      </c>
      <c r="J1458" t="s">
        <v>135</v>
      </c>
      <c r="K1458" t="s">
        <v>135</v>
      </c>
      <c r="L1458" s="20"/>
      <c r="M1458" s="20"/>
      <c r="Q1458" s="20"/>
      <c r="S1458" s="20"/>
      <c r="U1458" s="20"/>
      <c r="X1458">
        <v>0</v>
      </c>
      <c r="Y1458">
        <v>0</v>
      </c>
      <c r="Z1458">
        <f>Tableau_Lancer_la_requête_à_partir_de_dbfin01[[#This Row],[CATEG_ISSUER]]</f>
        <v>0</v>
      </c>
      <c r="AC1458">
        <v>1457</v>
      </c>
    </row>
    <row r="1459" spans="1:29" x14ac:dyDescent="0.25">
      <c r="A1459">
        <f t="shared" si="22"/>
        <v>1458</v>
      </c>
      <c r="B1459" t="s">
        <v>3434</v>
      </c>
      <c r="I1459" t="s">
        <v>118</v>
      </c>
      <c r="J1459" t="s">
        <v>119</v>
      </c>
      <c r="K1459" t="s">
        <v>120</v>
      </c>
      <c r="L1459" s="20"/>
      <c r="M1459" s="20"/>
      <c r="N1459" t="s">
        <v>3435</v>
      </c>
      <c r="Q1459" s="20"/>
      <c r="S1459" s="20"/>
      <c r="U1459" s="20"/>
      <c r="X1459">
        <v>0</v>
      </c>
      <c r="Y1459">
        <v>0</v>
      </c>
      <c r="Z1459">
        <f>Tableau_Lancer_la_requête_à_partir_de_dbfin01[[#This Row],[CATEG_ISSUER]]</f>
        <v>0</v>
      </c>
      <c r="AC1459">
        <v>1458</v>
      </c>
    </row>
    <row r="1460" spans="1:29" x14ac:dyDescent="0.25">
      <c r="A1460">
        <f t="shared" si="22"/>
        <v>1459</v>
      </c>
      <c r="B1460" t="s">
        <v>3436</v>
      </c>
      <c r="I1460" t="s">
        <v>166</v>
      </c>
      <c r="J1460" t="s">
        <v>167</v>
      </c>
      <c r="K1460" t="s">
        <v>561</v>
      </c>
      <c r="L1460" s="20"/>
      <c r="M1460" s="20"/>
      <c r="Q1460" s="20"/>
      <c r="S1460" s="20"/>
      <c r="U1460" s="20"/>
      <c r="X1460">
        <v>0</v>
      </c>
      <c r="Y1460">
        <v>0</v>
      </c>
      <c r="Z1460">
        <f>Tableau_Lancer_la_requête_à_partir_de_dbfin01[[#This Row],[CATEG_ISSUER]]</f>
        <v>0</v>
      </c>
      <c r="AC1460">
        <v>1459</v>
      </c>
    </row>
    <row r="1461" spans="1:29" x14ac:dyDescent="0.25">
      <c r="A1461">
        <f t="shared" si="22"/>
        <v>1460</v>
      </c>
      <c r="B1461" t="s">
        <v>3437</v>
      </c>
      <c r="I1461" t="s">
        <v>166</v>
      </c>
      <c r="J1461" t="s">
        <v>167</v>
      </c>
      <c r="K1461" t="s">
        <v>168</v>
      </c>
      <c r="L1461" s="20"/>
      <c r="M1461" s="20"/>
      <c r="Q1461" s="20"/>
      <c r="S1461" s="20"/>
      <c r="U1461" s="20"/>
      <c r="X1461">
        <v>0</v>
      </c>
      <c r="Y1461">
        <v>0</v>
      </c>
      <c r="Z1461">
        <f>Tableau_Lancer_la_requête_à_partir_de_dbfin01[[#This Row],[CATEG_ISSUER]]</f>
        <v>0</v>
      </c>
      <c r="AC1461">
        <v>1460</v>
      </c>
    </row>
    <row r="1462" spans="1:29" x14ac:dyDescent="0.25">
      <c r="A1462">
        <f t="shared" si="22"/>
        <v>1461</v>
      </c>
      <c r="B1462" t="s">
        <v>3438</v>
      </c>
      <c r="C1462" t="s">
        <v>110</v>
      </c>
      <c r="D1462" t="s">
        <v>160</v>
      </c>
      <c r="E1462">
        <v>9</v>
      </c>
      <c r="F1462" t="s">
        <v>126</v>
      </c>
      <c r="G1462" t="s">
        <v>3439</v>
      </c>
      <c r="I1462" t="s">
        <v>107</v>
      </c>
      <c r="J1462" t="s">
        <v>131</v>
      </c>
      <c r="K1462" t="s">
        <v>131</v>
      </c>
      <c r="L1462" s="20">
        <v>45581</v>
      </c>
      <c r="M1462" s="20"/>
      <c r="N1462" t="s">
        <v>3440</v>
      </c>
      <c r="O1462">
        <v>1</v>
      </c>
      <c r="P1462">
        <v>1</v>
      </c>
      <c r="Q1462" s="20">
        <v>43024</v>
      </c>
      <c r="S1462" s="20">
        <v>43080</v>
      </c>
      <c r="T1462">
        <v>0</v>
      </c>
      <c r="U1462" s="20"/>
      <c r="W1462">
        <v>0</v>
      </c>
      <c r="X1462">
        <v>0</v>
      </c>
      <c r="Y1462">
        <v>0</v>
      </c>
      <c r="Z1462" t="str">
        <f>Tableau_Lancer_la_requête_à_partir_de_dbfin01[[#This Row],[CATEG_ISSUER]]</f>
        <v>Finance</v>
      </c>
      <c r="AC1462">
        <v>1461</v>
      </c>
    </row>
    <row r="1463" spans="1:29" x14ac:dyDescent="0.25">
      <c r="A1463">
        <f t="shared" si="22"/>
        <v>1462</v>
      </c>
      <c r="B1463" t="s">
        <v>3441</v>
      </c>
      <c r="C1463" t="s">
        <v>110</v>
      </c>
      <c r="D1463" t="s">
        <v>111</v>
      </c>
      <c r="E1463">
        <v>3</v>
      </c>
      <c r="G1463" t="s">
        <v>3442</v>
      </c>
      <c r="I1463" t="s">
        <v>107</v>
      </c>
      <c r="J1463" t="s">
        <v>114</v>
      </c>
      <c r="K1463" t="s">
        <v>115</v>
      </c>
      <c r="L1463" s="20">
        <v>46898</v>
      </c>
      <c r="M1463" s="20"/>
      <c r="N1463" t="s">
        <v>3443</v>
      </c>
      <c r="O1463">
        <v>0.75</v>
      </c>
      <c r="P1463">
        <v>1</v>
      </c>
      <c r="Q1463" s="20">
        <v>42880</v>
      </c>
      <c r="R1463" t="s">
        <v>126</v>
      </c>
      <c r="S1463" s="20"/>
      <c r="U1463" s="20"/>
      <c r="X1463">
        <v>0</v>
      </c>
      <c r="Y1463">
        <v>0</v>
      </c>
      <c r="Z1463" t="str">
        <f>Tableau_Lancer_la_requête_à_partir_de_dbfin01[[#This Row],[CATEG_ISSUER]]</f>
        <v>poche_obligation</v>
      </c>
      <c r="AC1463">
        <v>1462</v>
      </c>
    </row>
    <row r="1464" spans="1:29" x14ac:dyDescent="0.25">
      <c r="A1464">
        <f t="shared" si="22"/>
        <v>1463</v>
      </c>
      <c r="B1464" t="s">
        <v>3444</v>
      </c>
      <c r="C1464" t="s">
        <v>593</v>
      </c>
      <c r="D1464" t="s">
        <v>129</v>
      </c>
      <c r="E1464">
        <v>18</v>
      </c>
      <c r="G1464" t="s">
        <v>3445</v>
      </c>
      <c r="I1464" t="s">
        <v>107</v>
      </c>
      <c r="J1464" t="s">
        <v>131</v>
      </c>
      <c r="K1464" t="s">
        <v>131</v>
      </c>
      <c r="L1464" s="20">
        <v>44599</v>
      </c>
      <c r="M1464" s="20"/>
      <c r="N1464" t="s">
        <v>3446</v>
      </c>
      <c r="O1464">
        <v>4</v>
      </c>
      <c r="P1464">
        <v>1</v>
      </c>
      <c r="Q1464" s="20">
        <v>42773</v>
      </c>
      <c r="S1464" s="20"/>
      <c r="U1464" s="20"/>
      <c r="X1464">
        <v>0</v>
      </c>
      <c r="Y1464">
        <v>0</v>
      </c>
      <c r="Z1464" t="str">
        <f>Tableau_Lancer_la_requête_à_partir_de_dbfin01[[#This Row],[CATEG_ISSUER]]</f>
        <v>Corporate</v>
      </c>
      <c r="AC1464">
        <v>1463</v>
      </c>
    </row>
    <row r="1465" spans="1:29" x14ac:dyDescent="0.25">
      <c r="A1465">
        <f t="shared" si="22"/>
        <v>1464</v>
      </c>
      <c r="B1465" t="s">
        <v>3447</v>
      </c>
      <c r="C1465" t="s">
        <v>648</v>
      </c>
      <c r="D1465" t="s">
        <v>160</v>
      </c>
      <c r="E1465">
        <v>9</v>
      </c>
      <c r="G1465" t="s">
        <v>3448</v>
      </c>
      <c r="I1465" t="s">
        <v>107</v>
      </c>
      <c r="J1465" t="s">
        <v>131</v>
      </c>
      <c r="K1465" t="s">
        <v>131</v>
      </c>
      <c r="L1465" s="20">
        <v>47324</v>
      </c>
      <c r="M1465" s="20">
        <v>45498</v>
      </c>
      <c r="N1465" t="s">
        <v>3449</v>
      </c>
      <c r="O1465">
        <v>2</v>
      </c>
      <c r="P1465">
        <v>1</v>
      </c>
      <c r="Q1465" s="20">
        <v>42941</v>
      </c>
      <c r="S1465" s="20">
        <v>43080</v>
      </c>
      <c r="T1465">
        <v>0</v>
      </c>
      <c r="U1465" s="20">
        <v>47324</v>
      </c>
      <c r="V1465" t="s">
        <v>164</v>
      </c>
      <c r="W1465">
        <v>0</v>
      </c>
      <c r="X1465">
        <v>0</v>
      </c>
      <c r="Y1465">
        <v>0</v>
      </c>
      <c r="Z1465" t="str">
        <f>Tableau_Lancer_la_requête_à_partir_de_dbfin01[[#This Row],[CATEG_ISSUER]]</f>
        <v>Finance</v>
      </c>
      <c r="AC1465">
        <v>1464</v>
      </c>
    </row>
    <row r="1466" spans="1:29" x14ac:dyDescent="0.25">
      <c r="A1466">
        <f t="shared" si="22"/>
        <v>1465</v>
      </c>
      <c r="B1466" t="s">
        <v>3450</v>
      </c>
      <c r="C1466" t="s">
        <v>1154</v>
      </c>
      <c r="D1466" t="s">
        <v>160</v>
      </c>
      <c r="E1466">
        <v>8</v>
      </c>
      <c r="G1466" t="s">
        <v>3090</v>
      </c>
      <c r="I1466" t="s">
        <v>107</v>
      </c>
      <c r="J1466" t="s">
        <v>131</v>
      </c>
      <c r="K1466" t="s">
        <v>131</v>
      </c>
      <c r="L1466" s="20">
        <v>45626</v>
      </c>
      <c r="M1466" s="20">
        <v>45260</v>
      </c>
      <c r="N1466" t="s">
        <v>3451</v>
      </c>
      <c r="O1466">
        <v>1.5</v>
      </c>
      <c r="P1466">
        <v>1</v>
      </c>
      <c r="Q1466" s="20">
        <v>42704</v>
      </c>
      <c r="S1466" s="20"/>
      <c r="U1466" s="20"/>
      <c r="X1466">
        <v>0</v>
      </c>
      <c r="Y1466">
        <v>0</v>
      </c>
      <c r="Z1466" t="str">
        <f>Tableau_Lancer_la_requête_à_partir_de_dbfin01[[#This Row],[CATEG_ISSUER]]</f>
        <v>Finance</v>
      </c>
      <c r="AC1466">
        <v>1465</v>
      </c>
    </row>
    <row r="1467" spans="1:29" x14ac:dyDescent="0.25">
      <c r="A1467">
        <f t="shared" si="22"/>
        <v>1466</v>
      </c>
      <c r="B1467" t="s">
        <v>3452</v>
      </c>
      <c r="C1467" t="s">
        <v>110</v>
      </c>
      <c r="D1467" t="s">
        <v>160</v>
      </c>
      <c r="E1467">
        <v>9</v>
      </c>
      <c r="G1467" t="s">
        <v>3453</v>
      </c>
      <c r="I1467" t="s">
        <v>107</v>
      </c>
      <c r="J1467" t="s">
        <v>131</v>
      </c>
      <c r="K1467" t="s">
        <v>131</v>
      </c>
      <c r="L1467" s="20">
        <v>47416</v>
      </c>
      <c r="M1467" s="20">
        <v>45590</v>
      </c>
      <c r="N1467" t="s">
        <v>3454</v>
      </c>
      <c r="O1467">
        <v>1.875</v>
      </c>
      <c r="P1467">
        <v>1</v>
      </c>
      <c r="Q1467" s="20">
        <v>43033</v>
      </c>
      <c r="S1467" s="20">
        <v>43080</v>
      </c>
      <c r="T1467">
        <v>0</v>
      </c>
      <c r="U1467" s="20">
        <v>45590</v>
      </c>
      <c r="V1467" t="s">
        <v>164</v>
      </c>
      <c r="W1467">
        <v>0</v>
      </c>
      <c r="X1467">
        <v>0</v>
      </c>
      <c r="Y1467">
        <v>0</v>
      </c>
      <c r="Z1467" t="str">
        <f>Tableau_Lancer_la_requête_à_partir_de_dbfin01[[#This Row],[CATEG_ISSUER]]</f>
        <v>Finance</v>
      </c>
      <c r="AC1467">
        <v>1466</v>
      </c>
    </row>
    <row r="1468" spans="1:29" x14ac:dyDescent="0.25">
      <c r="A1468">
        <f t="shared" si="22"/>
        <v>1467</v>
      </c>
      <c r="B1468" t="s">
        <v>3455</v>
      </c>
      <c r="C1468" t="s">
        <v>593</v>
      </c>
      <c r="D1468" t="s">
        <v>160</v>
      </c>
      <c r="E1468">
        <v>9</v>
      </c>
      <c r="G1468" t="s">
        <v>665</v>
      </c>
      <c r="I1468" t="s">
        <v>107</v>
      </c>
      <c r="J1468" t="s">
        <v>131</v>
      </c>
      <c r="K1468" t="s">
        <v>131</v>
      </c>
      <c r="L1468" s="20">
        <v>47164</v>
      </c>
      <c r="M1468" s="20">
        <v>45337</v>
      </c>
      <c r="N1468" t="s">
        <v>3456</v>
      </c>
      <c r="O1468">
        <v>2.5</v>
      </c>
      <c r="P1468">
        <v>1</v>
      </c>
      <c r="Q1468" s="20">
        <v>42781</v>
      </c>
      <c r="S1468" s="20">
        <v>43080</v>
      </c>
      <c r="U1468" s="20">
        <v>45337</v>
      </c>
      <c r="V1468" t="s">
        <v>164</v>
      </c>
      <c r="X1468">
        <v>0</v>
      </c>
      <c r="Y1468">
        <v>0</v>
      </c>
      <c r="Z1468" t="str">
        <f>Tableau_Lancer_la_requête_à_partir_de_dbfin01[[#This Row],[CATEG_ISSUER]]</f>
        <v>Finance</v>
      </c>
      <c r="AC1468">
        <v>1467</v>
      </c>
    </row>
    <row r="1469" spans="1:29" x14ac:dyDescent="0.25">
      <c r="A1469">
        <f t="shared" si="22"/>
        <v>1468</v>
      </c>
      <c r="B1469" t="s">
        <v>3457</v>
      </c>
      <c r="C1469" t="s">
        <v>593</v>
      </c>
      <c r="D1469" t="s">
        <v>129</v>
      </c>
      <c r="E1469">
        <v>8</v>
      </c>
      <c r="F1469" t="s">
        <v>126</v>
      </c>
      <c r="G1469" t="s">
        <v>2145</v>
      </c>
      <c r="H1469" t="s">
        <v>113</v>
      </c>
      <c r="I1469" t="s">
        <v>107</v>
      </c>
      <c r="J1469" t="s">
        <v>131</v>
      </c>
      <c r="K1469" t="s">
        <v>131</v>
      </c>
      <c r="L1469" s="20">
        <v>45873</v>
      </c>
      <c r="M1469" s="20">
        <v>45873</v>
      </c>
      <c r="N1469" t="s">
        <v>3458</v>
      </c>
      <c r="O1469">
        <v>2.875</v>
      </c>
      <c r="P1469">
        <v>1</v>
      </c>
      <c r="Q1469" s="20">
        <v>41123</v>
      </c>
      <c r="R1469" t="s">
        <v>123</v>
      </c>
      <c r="S1469" s="20">
        <v>43080</v>
      </c>
      <c r="T1469">
        <v>0.76249998807907104</v>
      </c>
      <c r="U1469" s="20">
        <v>45873</v>
      </c>
      <c r="V1469" t="s">
        <v>126</v>
      </c>
      <c r="W1469">
        <v>0</v>
      </c>
      <c r="X1469">
        <v>0</v>
      </c>
      <c r="Y1469">
        <v>0</v>
      </c>
      <c r="Z1469" t="str">
        <f>Tableau_Lancer_la_requête_à_partir_de_dbfin01[[#This Row],[CATEG_ISSUER]]</f>
        <v>Corporate</v>
      </c>
      <c r="AC1469">
        <v>1468</v>
      </c>
    </row>
    <row r="1470" spans="1:29" x14ac:dyDescent="0.25">
      <c r="A1470">
        <f t="shared" si="22"/>
        <v>1469</v>
      </c>
      <c r="B1470" t="s">
        <v>3459</v>
      </c>
      <c r="C1470" t="s">
        <v>110</v>
      </c>
      <c r="D1470" t="s">
        <v>129</v>
      </c>
      <c r="E1470">
        <v>9</v>
      </c>
      <c r="F1470" t="s">
        <v>126</v>
      </c>
      <c r="G1470" t="s">
        <v>1128</v>
      </c>
      <c r="H1470" t="s">
        <v>113</v>
      </c>
      <c r="I1470" t="s">
        <v>107</v>
      </c>
      <c r="J1470" t="s">
        <v>131</v>
      </c>
      <c r="K1470" t="s">
        <v>131</v>
      </c>
      <c r="L1470" s="20">
        <v>45359</v>
      </c>
      <c r="M1470" s="20">
        <v>45150</v>
      </c>
      <c r="N1470" t="s">
        <v>3460</v>
      </c>
      <c r="O1470">
        <v>1.375</v>
      </c>
      <c r="P1470">
        <v>1</v>
      </c>
      <c r="Q1470" s="20">
        <v>42950</v>
      </c>
      <c r="R1470" t="s">
        <v>123</v>
      </c>
      <c r="S1470" s="20">
        <v>43080</v>
      </c>
      <c r="T1470">
        <v>0.74083000421524048</v>
      </c>
      <c r="U1470" s="20">
        <v>45359</v>
      </c>
      <c r="V1470" t="s">
        <v>126</v>
      </c>
      <c r="W1470">
        <v>0</v>
      </c>
      <c r="X1470">
        <v>0</v>
      </c>
      <c r="Y1470">
        <v>0</v>
      </c>
      <c r="Z1470" t="str">
        <f>Tableau_Lancer_la_requête_à_partir_de_dbfin01[[#This Row],[CATEG_ISSUER]]</f>
        <v>Corporate</v>
      </c>
      <c r="AC1470">
        <v>1469</v>
      </c>
    </row>
    <row r="1471" spans="1:29" x14ac:dyDescent="0.25">
      <c r="A1471">
        <f t="shared" si="22"/>
        <v>1470</v>
      </c>
      <c r="B1471" t="s">
        <v>3461</v>
      </c>
      <c r="C1471" t="s">
        <v>110</v>
      </c>
      <c r="D1471" t="s">
        <v>129</v>
      </c>
      <c r="E1471">
        <v>10</v>
      </c>
      <c r="F1471" t="s">
        <v>126</v>
      </c>
      <c r="G1471" t="s">
        <v>203</v>
      </c>
      <c r="H1471" t="s">
        <v>113</v>
      </c>
      <c r="I1471" t="s">
        <v>107</v>
      </c>
      <c r="J1471" t="s">
        <v>131</v>
      </c>
      <c r="K1471" t="s">
        <v>131</v>
      </c>
      <c r="L1471" s="20">
        <v>44172</v>
      </c>
      <c r="M1471" s="20">
        <v>44172</v>
      </c>
      <c r="N1471" t="s">
        <v>3462</v>
      </c>
      <c r="O1471">
        <v>0.17399999999999999</v>
      </c>
      <c r="P1471">
        <v>4</v>
      </c>
      <c r="Q1471" s="20">
        <v>43076</v>
      </c>
      <c r="R1471" t="s">
        <v>123</v>
      </c>
      <c r="S1471" s="20">
        <v>43080</v>
      </c>
      <c r="T1471">
        <v>0</v>
      </c>
      <c r="U1471" s="20">
        <v>43076</v>
      </c>
      <c r="V1471" t="s">
        <v>126</v>
      </c>
      <c r="W1471">
        <v>0</v>
      </c>
      <c r="X1471">
        <v>1</v>
      </c>
      <c r="Y1471">
        <v>0</v>
      </c>
      <c r="Z1471" t="str">
        <f>Tableau_Lancer_la_requête_à_partir_de_dbfin01[[#This Row],[CATEG_ISSUER]]</f>
        <v>Corporate</v>
      </c>
      <c r="AC1471">
        <v>1470</v>
      </c>
    </row>
    <row r="1472" spans="1:29" x14ac:dyDescent="0.25">
      <c r="A1472" t="e">
        <f t="shared" si="22"/>
        <v>#N/A</v>
      </c>
      <c r="B1472" t="s">
        <v>3463</v>
      </c>
      <c r="I1472" t="s">
        <v>166</v>
      </c>
      <c r="J1472" t="s">
        <v>167</v>
      </c>
      <c r="K1472" t="s">
        <v>561</v>
      </c>
      <c r="L1472" s="20"/>
      <c r="M1472" s="20"/>
      <c r="N1472" t="s">
        <v>3464</v>
      </c>
      <c r="Q1472" s="20"/>
      <c r="S1472" s="20"/>
      <c r="U1472" s="20"/>
      <c r="X1472">
        <v>0</v>
      </c>
      <c r="Y1472">
        <v>0</v>
      </c>
      <c r="Z1472">
        <f>Tableau_Lancer_la_requête_à_partir_de_dbfin01[[#This Row],[CATEG_ISSUER]]</f>
        <v>0</v>
      </c>
      <c r="AC1472" t="e">
        <v>#N/A</v>
      </c>
    </row>
    <row r="1473" spans="1:29" x14ac:dyDescent="0.25">
      <c r="A1473" t="e">
        <f t="shared" si="22"/>
        <v>#N/A</v>
      </c>
      <c r="B1473" t="s">
        <v>3465</v>
      </c>
      <c r="I1473" t="s">
        <v>166</v>
      </c>
      <c r="J1473" t="s">
        <v>167</v>
      </c>
      <c r="K1473" t="s">
        <v>561</v>
      </c>
      <c r="L1473" s="20"/>
      <c r="M1473" s="20"/>
      <c r="N1473" t="s">
        <v>3466</v>
      </c>
      <c r="Q1473" s="20"/>
      <c r="S1473" s="20"/>
      <c r="U1473" s="20"/>
      <c r="X1473">
        <v>0</v>
      </c>
      <c r="Y1473">
        <v>0</v>
      </c>
      <c r="Z1473">
        <f>Tableau_Lancer_la_requête_à_partir_de_dbfin01[[#This Row],[CATEG_ISSUER]]</f>
        <v>0</v>
      </c>
      <c r="AC1473" t="e">
        <v>#N/A</v>
      </c>
    </row>
    <row r="1474" spans="1:29" x14ac:dyDescent="0.25">
      <c r="A1474" t="e">
        <f t="shared" si="22"/>
        <v>#N/A</v>
      </c>
      <c r="B1474" t="s">
        <v>3467</v>
      </c>
      <c r="I1474" t="s">
        <v>134</v>
      </c>
      <c r="J1474" t="s">
        <v>135</v>
      </c>
      <c r="K1474" t="s">
        <v>135</v>
      </c>
      <c r="L1474" s="20"/>
      <c r="M1474" s="20"/>
      <c r="Q1474" s="20"/>
      <c r="S1474" s="20"/>
      <c r="U1474" s="20"/>
      <c r="X1474">
        <v>0</v>
      </c>
      <c r="Y1474">
        <v>0</v>
      </c>
      <c r="Z1474">
        <f>Tableau_Lancer_la_requête_à_partir_de_dbfin01[[#This Row],[CATEG_ISSUER]]</f>
        <v>0</v>
      </c>
      <c r="AC1474" t="e">
        <v>#N/A</v>
      </c>
    </row>
    <row r="1475" spans="1:29" x14ac:dyDescent="0.25">
      <c r="A1475">
        <f t="shared" si="22"/>
        <v>1471</v>
      </c>
      <c r="B1475" t="s">
        <v>3468</v>
      </c>
      <c r="C1475" t="s">
        <v>150</v>
      </c>
      <c r="D1475" t="s">
        <v>111</v>
      </c>
      <c r="E1475">
        <v>2</v>
      </c>
      <c r="H1475" t="s">
        <v>113</v>
      </c>
      <c r="I1475" t="s">
        <v>107</v>
      </c>
      <c r="J1475" t="s">
        <v>114</v>
      </c>
      <c r="K1475" t="s">
        <v>115</v>
      </c>
      <c r="L1475" s="20">
        <v>46497</v>
      </c>
      <c r="M1475" s="20">
        <v>46497</v>
      </c>
      <c r="N1475" t="s">
        <v>3469</v>
      </c>
      <c r="O1475">
        <v>0.5</v>
      </c>
      <c r="P1475">
        <v>1</v>
      </c>
      <c r="Q1475" s="20">
        <v>42845</v>
      </c>
      <c r="S1475" s="20"/>
      <c r="U1475" s="20"/>
      <c r="X1475">
        <v>0</v>
      </c>
      <c r="Y1475">
        <v>0</v>
      </c>
      <c r="Z1475" t="str">
        <f>Tableau_Lancer_la_requête_à_partir_de_dbfin01[[#This Row],[CATEG_ISSUER]]</f>
        <v>poche_obligation</v>
      </c>
      <c r="AC1475">
        <v>1471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TABLE_RISQUE</vt:lpstr>
    </vt:vector>
  </TitlesOfParts>
  <Company>CRPNPAC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de GRIVEL</dc:creator>
  <cp:lastModifiedBy>Edouard de GRIVEL</cp:lastModifiedBy>
  <dcterms:created xsi:type="dcterms:W3CDTF">2018-01-03T14:17:01Z</dcterms:created>
  <dcterms:modified xsi:type="dcterms:W3CDTF">2018-01-24T16:02:56Z</dcterms:modified>
</cp:coreProperties>
</file>