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  <c r="I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2" i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I3" i="1"/>
  <c r="I4" i="1"/>
  <c r="I5" i="1"/>
  <c r="I6" i="1"/>
  <c r="I7" i="1"/>
  <c r="I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<sst xmlns="http://schemas.openxmlformats.org/spreadsheetml/2006/main" count="123" uniqueCount="94">
  <si>
    <t>Name</t>
  </si>
  <si>
    <t>Joining Date</t>
  </si>
  <si>
    <t>Email</t>
  </si>
  <si>
    <t>Department</t>
  </si>
  <si>
    <t>Salary</t>
  </si>
  <si>
    <t>Mark</t>
  </si>
  <si>
    <t>Brian</t>
  </si>
  <si>
    <t>Alan</t>
  </si>
  <si>
    <t>Tony</t>
  </si>
  <si>
    <t>Agatha</t>
  </si>
  <si>
    <t>Lana</t>
  </si>
  <si>
    <t>Heather</t>
  </si>
  <si>
    <t>David</t>
  </si>
  <si>
    <t>Caitlyn</t>
  </si>
  <si>
    <t>Gibbs</t>
  </si>
  <si>
    <t>Anderson</t>
  </si>
  <si>
    <t>Michael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</si>
  <si>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</si>
  <si>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</si>
  <si>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</si>
  <si>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</si>
  <si>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</si>
  <si>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</si>
  <si>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</si>
  <si>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</si>
  <si>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31-Dec-21</t>
  </si>
  <si>
    <t>14-Jan-22</t>
  </si>
  <si>
    <t>21-Jan-22</t>
  </si>
  <si>
    <t>01-Feb-22</t>
  </si>
  <si>
    <t>04-Feb-22</t>
  </si>
  <si>
    <t>04-Mar-22</t>
  </si>
  <si>
    <t>01-Mar-22</t>
  </si>
  <si>
    <t>05-Mar-22</t>
  </si>
  <si>
    <t>15-Mar-22</t>
  </si>
  <si>
    <t>01-Apr-22</t>
  </si>
  <si>
    <t>17-Apr-22</t>
  </si>
  <si>
    <t>02-Jul-22</t>
  </si>
  <si>
    <t>15-Jul-22</t>
  </si>
  <si>
    <t>03-Jan-22</t>
  </si>
  <si>
    <t>Mark@demonail.com</t>
  </si>
  <si>
    <t>Brian@demonail.com</t>
  </si>
  <si>
    <t>Alan@demonail.com</t>
  </si>
  <si>
    <t>Tony@demonail.com</t>
  </si>
  <si>
    <t>Agatha@demonail.com</t>
  </si>
  <si>
    <t>Lana@demonail.com</t>
  </si>
  <si>
    <t>Heather@demonail.com</t>
  </si>
  <si>
    <t>David@demonail.com</t>
  </si>
  <si>
    <t>Caitlyn@demonail.com</t>
  </si>
  <si>
    <t>Gibbs@demonail.com</t>
  </si>
  <si>
    <t>Anderson@demonail.com</t>
  </si>
  <si>
    <t>Michael@demonail.com</t>
  </si>
  <si>
    <t>Jacob@demonail.com</t>
  </si>
  <si>
    <t>John@demonail.com</t>
  </si>
  <si>
    <t>Leonardo@demonail.com</t>
  </si>
  <si>
    <t>Matthew@demonail.com</t>
  </si>
  <si>
    <t>Joana@demonail.com</t>
  </si>
  <si>
    <t>Ross@demonail.com</t>
  </si>
  <si>
    <t>Joey@demonail.com</t>
  </si>
  <si>
    <t>Jack@demonail.com</t>
  </si>
  <si>
    <t>Human Resources</t>
  </si>
  <si>
    <t>Sales</t>
  </si>
  <si>
    <t>Legal</t>
  </si>
  <si>
    <t>Accounting</t>
  </si>
  <si>
    <t>Retail</t>
  </si>
  <si>
    <t>Support</t>
  </si>
  <si>
    <t>Business Development</t>
  </si>
  <si>
    <t>performers</t>
  </si>
  <si>
    <t>COUNTIF</t>
  </si>
  <si>
    <t>HUMAN RESOURCES</t>
  </si>
  <si>
    <t>legal</t>
  </si>
  <si>
    <t>accounting</t>
  </si>
  <si>
    <t>retail</t>
  </si>
  <si>
    <t>support</t>
  </si>
  <si>
    <t>business development</t>
  </si>
  <si>
    <t>SUMIF</t>
  </si>
  <si>
    <t>AVERAGE</t>
  </si>
  <si>
    <t>AVERAGEIF</t>
  </si>
  <si>
    <t>CONCATENATION</t>
  </si>
  <si>
    <t>NAME</t>
  </si>
  <si>
    <t>DEPARTMENT</t>
  </si>
  <si>
    <t>LEFT FUNC 1</t>
  </si>
  <si>
    <t>LEFT FUNC 2</t>
  </si>
  <si>
    <t>ALAN</t>
  </si>
  <si>
    <t>TONY</t>
  </si>
  <si>
    <t>AGATHA</t>
  </si>
  <si>
    <t>LANA</t>
  </si>
  <si>
    <t>HEATHER</t>
  </si>
  <si>
    <t>BEN</t>
  </si>
  <si>
    <t>CAITYLN</t>
  </si>
  <si>
    <t>RIGHT FUN1</t>
  </si>
  <si>
    <t>RIGHT FUNC 2</t>
  </si>
  <si>
    <t>MID FUNC</t>
  </si>
  <si>
    <t xml:space="preserve">MARK </t>
  </si>
  <si>
    <t xml:space="preserve">BRIAN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</si>
</sst>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30" zoomScaleNormal="130" workbookViewId="0">
      <selection activeCell="D2" sqref="D2:D10"/>
    </sheetView>
  </sheetViews>
  <sheetFormatPr defaultRowHeight="15" x14ac:dyDescent="0.25"/>
  <cols>
    <col min="1" max="1" width="15.140625" style="4" customWidth="1"/>
    <col min="2" max="2" width="15.5703125" style="4" customWidth="1"/>
    <col min="3" max="3" width="25" style="4" customWidth="1"/>
    <col min="4" max="4" width="25.7109375" style="4" customWidth="1"/>
    <col min="5" max="5" width="15.140625" style="4" customWidth="1"/>
    <col min="6" max="6" width="26.28515625" style="4" customWidth="1"/>
    <col min="7" max="7" width="9.140625" style="4"/>
    <col min="8" max="8" width="25.140625" style="4" customWidth="1"/>
    <col min="9" max="10" width="9.140625" style="4"/>
    <col min="11" max="11" width="13.42578125" style="4" customWidth="1"/>
    <col min="12" max="12" width="14.140625" style="4" customWidth="1"/>
    <col min="13" max="13" width="20.5703125" style="4" customWidth="1"/>
    <col min="14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66</v>
      </c>
      <c r="H1" s="2" t="s">
        <v>67</v>
      </c>
      <c r="J1" s="3" t="s">
        <v>74</v>
      </c>
      <c r="K1" s="5" t="s">
        <v>75</v>
      </c>
      <c r="L1" s="5" t="s">
        <v>76</v>
      </c>
      <c r="M1" s="5" t="s">
        <v>77</v>
      </c>
    </row>
    <row r="2" spans="1:13" x14ac:dyDescent="0.25">
      <c r="A2" s="7" t="s">
        <v>5</v>
      </c>
      <c r="B2" s="7" t="s">
        <v>25</v>
      </c>
      <c r="C2" s="7" t="s">
        <v>39</v>
      </c>
      <c r="D2" s="7" t="s">
        <v>59</v>
      </c>
      <c r="E2" s="7">
        <v>50000</v>
      </c>
      <c r="F2" s="7" t="str">
        <f>IF(E2&gt;50000,"high performance","average performance")</f>
        <v>average performance</v>
      </c>
      <c r="H2" s="4" t="s">
        <v>68</v>
      </c>
      <c r="I2" s="4">
        <f>COUNTIF(D2:D21,H2:H8)</f>
        <v>2</v>
      </c>
      <c r="J2" s="4">
        <f>SUMIF(D2:D21,H2:H8,E2:E21)</f>
        <v>85000</v>
      </c>
      <c r="K2" s="4">
        <f>AVERAGE(E2:E21)</f>
        <v>40200</v>
      </c>
      <c r="L2" s="4">
        <f t="shared" ref="L2:L8" si="0">AVERAGEIF(D2:D21,H2:H8,E2:E21)</f>
        <v>42500</v>
      </c>
      <c r="M2" s="4" t="str">
        <f>CONCATENATE(A2,"---",E2)</f>
        <v>Mark---50000</v>
      </c>
    </row>
    <row r="3" spans="1:13" x14ac:dyDescent="0.25">
      <c r="A3" s="7" t="s">
        <v>6</v>
      </c>
      <c r="B3" s="7" t="s">
        <v>25</v>
      </c>
      <c r="C3" s="7" t="s">
        <v>40</v>
      </c>
      <c r="D3" s="7" t="s">
        <v>60</v>
      </c>
      <c r="E3" s="7">
        <v>60000</v>
      </c>
      <c r="F3" s="7" t="str">
        <f t="shared" ref="F3:F21" si="1">IF(E3&gt;50000,"high performance","average performance")</f>
        <v>high performance</v>
      </c>
      <c r="H3" s="4" t="s">
        <v>60</v>
      </c>
      <c r="I3" s="4">
        <f t="shared" ref="I3:I8" si="2">COUNTIF(D3:D22,H3:H9)</f>
        <v>3</v>
      </c>
      <c r="J3" s="4">
        <f t="shared" ref="J3:J8" si="3">SUMIF(D3:D22,H3:H9,E3:E22)</f>
        <v>215000</v>
      </c>
      <c r="L3" s="4">
        <f t="shared" si="0"/>
        <v>71666.666666666672</v>
      </c>
      <c r="M3" s="4" t="str">
        <f t="shared" ref="M3:M21" si="4">CONCATENATE(A3,"---",E3)</f>
        <v>Brian---60000</v>
      </c>
    </row>
    <row r="4" spans="1:13" x14ac:dyDescent="0.25">
      <c r="A4" s="7" t="s">
        <v>7</v>
      </c>
      <c r="B4" s="7" t="s">
        <v>26</v>
      </c>
      <c r="C4" s="7" t="s">
        <v>41</v>
      </c>
      <c r="D4" s="7" t="s">
        <v>61</v>
      </c>
      <c r="E4" s="7">
        <v>25000</v>
      </c>
      <c r="F4" s="7" t="str">
        <f t="shared" si="1"/>
        <v>average performance</v>
      </c>
      <c r="H4" s="4" t="s">
        <v>69</v>
      </c>
      <c r="I4" s="4">
        <f t="shared" si="2"/>
        <v>3</v>
      </c>
      <c r="J4" s="4">
        <f t="shared" si="3"/>
        <v>95000</v>
      </c>
      <c r="L4" s="4">
        <f t="shared" si="0"/>
        <v>31666.666666666668</v>
      </c>
      <c r="M4" s="4" t="str">
        <f t="shared" si="4"/>
        <v>Alan---25000</v>
      </c>
    </row>
    <row r="5" spans="1:13" x14ac:dyDescent="0.25">
      <c r="A5" s="7" t="s">
        <v>8</v>
      </c>
      <c r="B5" s="7" t="s">
        <v>27</v>
      </c>
      <c r="C5" s="7" t="s">
        <v>42</v>
      </c>
      <c r="D5" s="7" t="s">
        <v>61</v>
      </c>
      <c r="E5" s="7">
        <v>25000</v>
      </c>
      <c r="F5" s="7" t="str">
        <f t="shared" si="1"/>
        <v>average performance</v>
      </c>
      <c r="H5" s="4" t="s">
        <v>70</v>
      </c>
      <c r="I5" s="4">
        <f t="shared" si="2"/>
        <v>2</v>
      </c>
      <c r="J5" s="4">
        <f t="shared" si="3"/>
        <v>80000</v>
      </c>
      <c r="L5" s="4">
        <f t="shared" si="0"/>
        <v>40000</v>
      </c>
      <c r="M5" s="4" t="str">
        <f t="shared" si="4"/>
        <v>Tony---25000</v>
      </c>
    </row>
    <row r="6" spans="1:13" x14ac:dyDescent="0.25">
      <c r="A6" s="7" t="s">
        <v>9</v>
      </c>
      <c r="B6" s="7" t="s">
        <v>28</v>
      </c>
      <c r="C6" s="7" t="s">
        <v>43</v>
      </c>
      <c r="D6" s="7" t="s">
        <v>60</v>
      </c>
      <c r="E6" s="7">
        <v>35000</v>
      </c>
      <c r="F6" s="7" t="str">
        <f t="shared" si="1"/>
        <v>average performance</v>
      </c>
      <c r="H6" s="4" t="s">
        <v>71</v>
      </c>
      <c r="I6" s="4">
        <f t="shared" si="2"/>
        <v>4</v>
      </c>
      <c r="J6" s="4">
        <f t="shared" si="3"/>
        <v>93000</v>
      </c>
      <c r="L6" s="4">
        <f t="shared" si="0"/>
        <v>23250</v>
      </c>
      <c r="M6" s="4" t="str">
        <f t="shared" si="4"/>
        <v>Agatha---35000</v>
      </c>
    </row>
    <row r="7" spans="1:13" x14ac:dyDescent="0.25">
      <c r="A7" s="7" t="s">
        <v>10</v>
      </c>
      <c r="B7" s="7" t="s">
        <v>29</v>
      </c>
      <c r="C7" s="7" t="s">
        <v>44</v>
      </c>
      <c r="D7" s="7" t="s">
        <v>62</v>
      </c>
      <c r="E7" s="7">
        <v>30000</v>
      </c>
      <c r="F7" s="7" t="str">
        <f t="shared" si="1"/>
        <v>average performance</v>
      </c>
      <c r="H7" s="4" t="s">
        <v>72</v>
      </c>
      <c r="I7" s="4">
        <f t="shared" si="2"/>
        <v>3</v>
      </c>
      <c r="J7" s="4">
        <f t="shared" si="3"/>
        <v>125000</v>
      </c>
      <c r="L7" s="4">
        <f t="shared" si="0"/>
        <v>41666.666666666664</v>
      </c>
      <c r="M7" s="4" t="str">
        <f t="shared" si="4"/>
        <v>Lana---30000</v>
      </c>
    </row>
    <row r="8" spans="1:13" x14ac:dyDescent="0.25">
      <c r="A8" s="7" t="s">
        <v>11</v>
      </c>
      <c r="B8" s="7" t="s">
        <v>29</v>
      </c>
      <c r="C8" s="7" t="s">
        <v>45</v>
      </c>
      <c r="D8" s="7" t="s">
        <v>62</v>
      </c>
      <c r="E8" s="7">
        <v>50000</v>
      </c>
      <c r="F8" s="7" t="str">
        <f t="shared" si="1"/>
        <v>average performance</v>
      </c>
      <c r="H8" s="4" t="s">
        <v>73</v>
      </c>
      <c r="I8" s="4">
        <f t="shared" si="2"/>
        <v>3</v>
      </c>
      <c r="J8" s="4">
        <f t="shared" si="3"/>
        <v>111000</v>
      </c>
      <c r="L8" s="4">
        <f t="shared" si="0"/>
        <v>37000</v>
      </c>
      <c r="M8" s="4" t="str">
        <f t="shared" si="4"/>
        <v>Heather---50000</v>
      </c>
    </row>
    <row r="9" spans="1:13" x14ac:dyDescent="0.25">
      <c r="A9" s="7" t="s">
        <v>12</v>
      </c>
      <c r="B9" s="7" t="s">
        <v>30</v>
      </c>
      <c r="C9" s="7" t="s">
        <v>46</v>
      </c>
      <c r="D9" s="7" t="s">
        <v>63</v>
      </c>
      <c r="E9" s="7">
        <v>23000</v>
      </c>
      <c r="F9" s="7" t="str">
        <f t="shared" si="1"/>
        <v>average performance</v>
      </c>
      <c r="M9" s="4" t="str">
        <f t="shared" si="4"/>
        <v>David---23000</v>
      </c>
    </row>
    <row r="10" spans="1:13" x14ac:dyDescent="0.25">
      <c r="A10" s="7" t="s">
        <v>13</v>
      </c>
      <c r="B10" s="7" t="s">
        <v>31</v>
      </c>
      <c r="C10" s="7" t="s">
        <v>47</v>
      </c>
      <c r="D10" s="7" t="s">
        <v>63</v>
      </c>
      <c r="E10" s="7">
        <v>20000</v>
      </c>
      <c r="F10" s="7" t="str">
        <f t="shared" si="1"/>
        <v>average performance</v>
      </c>
      <c r="M10" s="4" t="str">
        <f t="shared" si="4"/>
        <v>Caitlyn---20000</v>
      </c>
    </row>
    <row r="11" spans="1:13" x14ac:dyDescent="0.25">
      <c r="A11" s="7" t="s">
        <v>14</v>
      </c>
      <c r="B11" s="7" t="s">
        <v>31</v>
      </c>
      <c r="C11" s="7" t="s">
        <v>48</v>
      </c>
      <c r="D11" s="7" t="s">
        <v>63</v>
      </c>
      <c r="E11" s="7">
        <v>20000</v>
      </c>
      <c r="F11" s="7" t="str">
        <f t="shared" si="1"/>
        <v>average performance</v>
      </c>
      <c r="M11" s="4" t="str">
        <f t="shared" si="4"/>
        <v>Gibbs---20000</v>
      </c>
    </row>
    <row r="12" spans="1:13" x14ac:dyDescent="0.25">
      <c r="A12" s="7" t="s">
        <v>15</v>
      </c>
      <c r="B12" s="7" t="s">
        <v>31</v>
      </c>
      <c r="C12" s="7" t="s">
        <v>49</v>
      </c>
      <c r="D12" s="7" t="s">
        <v>63</v>
      </c>
      <c r="E12" s="7">
        <v>30000</v>
      </c>
      <c r="F12" s="7" t="str">
        <f t="shared" si="1"/>
        <v>average performance</v>
      </c>
      <c r="M12" s="4" t="str">
        <f t="shared" si="4"/>
        <v>Anderson---30000</v>
      </c>
    </row>
    <row r="13" spans="1:13" x14ac:dyDescent="0.25">
      <c r="A13" s="7" t="s">
        <v>16</v>
      </c>
      <c r="B13" s="7" t="s">
        <v>32</v>
      </c>
      <c r="C13" s="7" t="s">
        <v>50</v>
      </c>
      <c r="D13" s="7" t="s">
        <v>60</v>
      </c>
      <c r="E13" s="7">
        <v>120000</v>
      </c>
      <c r="F13" s="7" t="str">
        <f t="shared" si="1"/>
        <v>high performance</v>
      </c>
      <c r="M13" s="4" t="str">
        <f t="shared" si="4"/>
        <v>Michael---120000</v>
      </c>
    </row>
    <row r="14" spans="1:13" x14ac:dyDescent="0.25">
      <c r="A14" s="7" t="s">
        <v>17</v>
      </c>
      <c r="B14" s="7" t="s">
        <v>33</v>
      </c>
      <c r="C14" s="7" t="s">
        <v>51</v>
      </c>
      <c r="D14" s="7" t="s">
        <v>64</v>
      </c>
      <c r="E14" s="7">
        <v>40000</v>
      </c>
      <c r="F14" s="7" t="str">
        <f t="shared" si="1"/>
        <v>average performance</v>
      </c>
      <c r="M14" s="4" t="str">
        <f t="shared" si="4"/>
        <v>Jacob---40000</v>
      </c>
    </row>
    <row r="15" spans="1:13" x14ac:dyDescent="0.25">
      <c r="A15" s="7" t="s">
        <v>18</v>
      </c>
      <c r="B15" s="7" t="s">
        <v>33</v>
      </c>
      <c r="C15" s="7" t="s">
        <v>52</v>
      </c>
      <c r="D15" s="7" t="s">
        <v>64</v>
      </c>
      <c r="E15" s="7">
        <v>40000</v>
      </c>
      <c r="F15" s="7" t="str">
        <f t="shared" si="1"/>
        <v>average performance</v>
      </c>
      <c r="M15" s="4" t="str">
        <f t="shared" si="4"/>
        <v>John---40000</v>
      </c>
    </row>
    <row r="16" spans="1:13" x14ac:dyDescent="0.25">
      <c r="A16" s="7" t="s">
        <v>19</v>
      </c>
      <c r="B16" s="7" t="s">
        <v>34</v>
      </c>
      <c r="C16" s="7" t="s">
        <v>53</v>
      </c>
      <c r="D16" s="7" t="s">
        <v>65</v>
      </c>
      <c r="E16" s="7">
        <v>65000</v>
      </c>
      <c r="F16" s="7" t="str">
        <f t="shared" si="1"/>
        <v>high performance</v>
      </c>
      <c r="M16" s="4" t="str">
        <f t="shared" si="4"/>
        <v>Leonardo---65000</v>
      </c>
    </row>
    <row r="17" spans="1:13" x14ac:dyDescent="0.25">
      <c r="A17" s="7" t="s">
        <v>20</v>
      </c>
      <c r="B17" s="7" t="s">
        <v>35</v>
      </c>
      <c r="C17" s="7" t="s">
        <v>54</v>
      </c>
      <c r="D17" s="7" t="s">
        <v>59</v>
      </c>
      <c r="E17" s="7">
        <v>35000</v>
      </c>
      <c r="F17" s="7" t="str">
        <f t="shared" si="1"/>
        <v>average performance</v>
      </c>
      <c r="M17" s="4" t="str">
        <f t="shared" si="4"/>
        <v>Matthew---35000</v>
      </c>
    </row>
    <row r="18" spans="1:13" x14ac:dyDescent="0.25">
      <c r="A18" s="7" t="s">
        <v>21</v>
      </c>
      <c r="B18" s="7" t="s">
        <v>34</v>
      </c>
      <c r="C18" s="7" t="s">
        <v>55</v>
      </c>
      <c r="D18" s="7" t="s">
        <v>65</v>
      </c>
      <c r="E18" s="7">
        <v>23000</v>
      </c>
      <c r="F18" s="7" t="str">
        <f t="shared" si="1"/>
        <v>average performance</v>
      </c>
      <c r="M18" s="4" t="str">
        <f t="shared" si="4"/>
        <v>Joana---23000</v>
      </c>
    </row>
    <row r="19" spans="1:13" x14ac:dyDescent="0.25">
      <c r="A19" s="7" t="s">
        <v>22</v>
      </c>
      <c r="B19" s="7" t="s">
        <v>36</v>
      </c>
      <c r="C19" s="7" t="s">
        <v>56</v>
      </c>
      <c r="D19" s="7" t="s">
        <v>61</v>
      </c>
      <c r="E19" s="7">
        <v>45000</v>
      </c>
      <c r="F19" s="7" t="str">
        <f t="shared" si="1"/>
        <v>average performance</v>
      </c>
      <c r="M19" s="4" t="str">
        <f t="shared" si="4"/>
        <v>Ross---45000</v>
      </c>
    </row>
    <row r="20" spans="1:13" x14ac:dyDescent="0.25">
      <c r="A20" s="7" t="s">
        <v>23</v>
      </c>
      <c r="B20" s="7" t="s">
        <v>37</v>
      </c>
      <c r="C20" s="7" t="s">
        <v>57</v>
      </c>
      <c r="D20" s="7" t="s">
        <v>65</v>
      </c>
      <c r="E20" s="7">
        <v>23000</v>
      </c>
      <c r="F20" s="7" t="str">
        <f t="shared" si="1"/>
        <v>average performance</v>
      </c>
      <c r="M20" s="4" t="str">
        <f t="shared" si="4"/>
        <v>Joey---23000</v>
      </c>
    </row>
    <row r="21" spans="1:13" x14ac:dyDescent="0.25">
      <c r="A21" s="7" t="s">
        <v>24</v>
      </c>
      <c r="B21" s="7" t="s">
        <v>38</v>
      </c>
      <c r="C21" s="7" t="s">
        <v>58</v>
      </c>
      <c r="D21" s="7" t="s">
        <v>64</v>
      </c>
      <c r="E21" s="7">
        <v>45000</v>
      </c>
      <c r="F21" s="7" t="str">
        <f t="shared" si="1"/>
        <v>average performance</v>
      </c>
      <c r="M21" s="4" t="str">
        <f t="shared" si="4"/>
        <v>Jack---45000</v>
      </c>
    </row>
    <row r="22" spans="1:13" x14ac:dyDescent="0.25">
      <c r="A22" s="7"/>
      <c r="B22" s="7"/>
      <c r="C22" s="7"/>
      <c r="D22" s="7"/>
      <c r="E22" s="7"/>
      <c r="F22" s="7"/>
    </row>
    <row r="23" spans="1:13" x14ac:dyDescent="0.25">
      <c r="A23" s="7"/>
      <c r="B23" s="7"/>
      <c r="C23" s="7"/>
      <c r="D23" s="7"/>
      <c r="E23" s="7"/>
      <c r="F23" s="7"/>
    </row>
    <row r="24" spans="1:13" x14ac:dyDescent="0.25">
      <c r="A24" s="7"/>
      <c r="B24" s="7"/>
      <c r="C24" s="7"/>
      <c r="D24" s="7"/>
      <c r="E24" s="7"/>
      <c r="F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" sqref="H1"/>
    </sheetView>
  </sheetViews>
  <sheetFormatPr defaultRowHeight="15" x14ac:dyDescent="0.25"/>
  <cols>
    <col min="1" max="1" width="16" customWidth="1"/>
    <col min="2" max="2" width="18.42578125" customWidth="1"/>
    <col min="3" max="3" width="13.42578125" customWidth="1"/>
    <col min="4" max="4" width="13.85546875" customWidth="1"/>
    <col min="5" max="5" width="13.5703125" customWidth="1"/>
    <col min="6" max="6" width="14.42578125" customWidth="1"/>
  </cols>
  <sheetData>
    <row r="1" spans="1:7" x14ac:dyDescent="0.25">
      <c r="A1" t="s">
        <v>78</v>
      </c>
      <c r="B1" t="s">
        <v>79</v>
      </c>
      <c r="C1" t="s">
        <v>80</v>
      </c>
      <c r="D1" t="s">
        <v>81</v>
      </c>
      <c r="E1" t="s">
        <v>89</v>
      </c>
      <c r="F1" t="s">
        <v>90</v>
      </c>
      <c r="G1" t="s">
        <v>91</v>
      </c>
    </row>
    <row r="2" spans="1:7" x14ac:dyDescent="0.25">
      <c r="A2" t="s">
        <v>92</v>
      </c>
      <c r="B2" s="7" t="s">
        <v>59</v>
      </c>
      <c r="C2" t="str">
        <f>LEFT(A2)</f>
        <v>M</v>
      </c>
      <c r="D2" t="str">
        <f>LEFT(A2,3)</f>
        <v>MAR</v>
      </c>
      <c r="E2" t="str">
        <f>RIGHT(A2)</f>
        <v xml:space="preserve"> </v>
      </c>
      <c r="F2" t="str">
        <f>RIGHT(A2,3)</f>
        <v xml:space="preserve">RK </v>
      </c>
      <c r="G2" t="str">
        <f>MID(A2,2,2)</f>
        <v>AR</v>
      </c>
    </row>
    <row r="3" spans="1:7" x14ac:dyDescent="0.25">
      <c r="A3" t="s">
        <v>93</v>
      </c>
      <c r="B3" s="7" t="s">
        <v>60</v>
      </c>
      <c r="C3" t="str">
        <f t="shared" ref="C3:C10" si="0">LEFT(A3)</f>
        <v>B</v>
      </c>
      <c r="D3" t="str">
        <f t="shared" ref="D3:D10" si="1">LEFT(A3,3)</f>
        <v>BRI</v>
      </c>
      <c r="E3" t="str">
        <f t="shared" ref="E3:E10" si="2">RIGHT(A3)</f>
        <v xml:space="preserve"> </v>
      </c>
      <c r="F3" t="str">
        <f t="shared" ref="F3:F10" si="3">RIGHT(A3,3)</f>
        <v xml:space="preserve">AN </v>
      </c>
      <c r="G3" t="str">
        <f t="shared" ref="G3:G10" si="4">MID(A3,2,2)</f>
        <v>RI</v>
      </c>
    </row>
    <row r="4" spans="1:7" x14ac:dyDescent="0.25">
      <c r="A4" t="s">
        <v>82</v>
      </c>
      <c r="B4" s="7" t="s">
        <v>61</v>
      </c>
      <c r="C4" t="str">
        <f t="shared" si="0"/>
        <v>A</v>
      </c>
      <c r="D4" t="str">
        <f t="shared" si="1"/>
        <v>ALA</v>
      </c>
      <c r="E4" t="str">
        <f t="shared" si="2"/>
        <v>N</v>
      </c>
      <c r="F4" t="str">
        <f t="shared" si="3"/>
        <v>LAN</v>
      </c>
      <c r="G4" t="str">
        <f t="shared" si="4"/>
        <v>LA</v>
      </c>
    </row>
    <row r="5" spans="1:7" x14ac:dyDescent="0.25">
      <c r="A5" t="s">
        <v>83</v>
      </c>
      <c r="B5" s="7" t="s">
        <v>61</v>
      </c>
      <c r="C5" t="str">
        <f t="shared" si="0"/>
        <v>T</v>
      </c>
      <c r="D5" t="str">
        <f t="shared" si="1"/>
        <v>TON</v>
      </c>
      <c r="E5" t="str">
        <f t="shared" si="2"/>
        <v>Y</v>
      </c>
      <c r="F5" t="str">
        <f t="shared" si="3"/>
        <v>ONY</v>
      </c>
      <c r="G5" t="str">
        <f t="shared" si="4"/>
        <v>ON</v>
      </c>
    </row>
    <row r="6" spans="1:7" x14ac:dyDescent="0.25">
      <c r="A6" t="s">
        <v>84</v>
      </c>
      <c r="B6" s="7" t="s">
        <v>60</v>
      </c>
      <c r="C6" t="str">
        <f t="shared" si="0"/>
        <v>A</v>
      </c>
      <c r="D6" t="str">
        <f t="shared" si="1"/>
        <v>AGA</v>
      </c>
      <c r="E6" t="str">
        <f t="shared" si="2"/>
        <v>A</v>
      </c>
      <c r="F6" t="str">
        <f t="shared" si="3"/>
        <v>THA</v>
      </c>
      <c r="G6" t="str">
        <f t="shared" si="4"/>
        <v>GA</v>
      </c>
    </row>
    <row r="7" spans="1:7" x14ac:dyDescent="0.25">
      <c r="A7" t="s">
        <v>85</v>
      </c>
      <c r="B7" s="7" t="s">
        <v>62</v>
      </c>
      <c r="C7" t="str">
        <f t="shared" si="0"/>
        <v>L</v>
      </c>
      <c r="D7" t="str">
        <f t="shared" si="1"/>
        <v>LAN</v>
      </c>
      <c r="E7" t="str">
        <f t="shared" si="2"/>
        <v>A</v>
      </c>
      <c r="F7" t="str">
        <f t="shared" si="3"/>
        <v>ANA</v>
      </c>
      <c r="G7" t="str">
        <f t="shared" si="4"/>
        <v>AN</v>
      </c>
    </row>
    <row r="8" spans="1:7" x14ac:dyDescent="0.25">
      <c r="A8" t="s">
        <v>86</v>
      </c>
      <c r="B8" s="7" t="s">
        <v>62</v>
      </c>
      <c r="C8" t="str">
        <f t="shared" si="0"/>
        <v>H</v>
      </c>
      <c r="D8" t="str">
        <f t="shared" si="1"/>
        <v>HEA</v>
      </c>
      <c r="E8" t="str">
        <f t="shared" si="2"/>
        <v>R</v>
      </c>
      <c r="F8" t="str">
        <f t="shared" si="3"/>
        <v>HER</v>
      </c>
      <c r="G8" t="str">
        <f t="shared" si="4"/>
        <v>EA</v>
      </c>
    </row>
    <row r="9" spans="1:7" x14ac:dyDescent="0.25">
      <c r="A9" t="s">
        <v>87</v>
      </c>
      <c r="B9" s="7" t="s">
        <v>63</v>
      </c>
      <c r="C9" t="str">
        <f t="shared" si="0"/>
        <v>B</v>
      </c>
      <c r="D9" t="str">
        <f t="shared" si="1"/>
        <v>BEN</v>
      </c>
      <c r="E9" t="str">
        <f t="shared" si="2"/>
        <v>N</v>
      </c>
      <c r="F9" t="str">
        <f t="shared" si="3"/>
        <v>BEN</v>
      </c>
      <c r="G9" t="str">
        <f t="shared" si="4"/>
        <v>EN</v>
      </c>
    </row>
    <row r="10" spans="1:7" x14ac:dyDescent="0.25">
      <c r="A10" t="s">
        <v>88</v>
      </c>
      <c r="B10" s="7" t="s">
        <v>63</v>
      </c>
      <c r="C10" t="str">
        <f t="shared" si="0"/>
        <v>C</v>
      </c>
      <c r="D10" t="str">
        <f t="shared" si="1"/>
        <v>CAI</v>
      </c>
      <c r="E10" t="str">
        <f t="shared" si="2"/>
        <v>N</v>
      </c>
      <c r="F10" t="str">
        <f t="shared" si="3"/>
        <v>YLN</v>
      </c>
      <c r="G10" t="str">
        <f t="shared" si="4"/>
        <v>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 33</dc:creator>
  <cp:lastModifiedBy>sindhi 33</cp:lastModifiedBy>
  <dcterms:created xsi:type="dcterms:W3CDTF">2024-09-11T05:09:36Z</dcterms:created>
  <dcterms:modified xsi:type="dcterms:W3CDTF">2024-09-27T04:47:04Z</dcterms:modified>
</cp:coreProperties>
</file>