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lan\Documents\GitHub\coinmarketcap_study\study\"/>
    </mc:Choice>
  </mc:AlternateContent>
  <xr:revisionPtr revIDLastSave="0" documentId="13_ncr:1_{4D176831-7D52-4B00-B345-B2BFB90C7DB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G37" i="1"/>
  <c r="D37" i="1"/>
  <c r="D35" i="1"/>
  <c r="G16" i="1"/>
  <c r="C16" i="1"/>
  <c r="H20" i="1"/>
  <c r="C20" i="1"/>
  <c r="H29" i="1"/>
  <c r="F29" i="1"/>
  <c r="F15" i="1" l="1"/>
  <c r="E15" i="1"/>
  <c r="E14" i="1"/>
  <c r="H12" i="1"/>
  <c r="F8" i="1" l="1"/>
</calcChain>
</file>

<file path=xl/sharedStrings.xml><?xml version="1.0" encoding="utf-8"?>
<sst xmlns="http://schemas.openxmlformats.org/spreadsheetml/2006/main" count="63" uniqueCount="50">
  <si>
    <t>准则</t>
    <phoneticPr fontId="1" type="noConversion"/>
  </si>
  <si>
    <t>1. 只投经过审计的池子</t>
    <phoneticPr fontId="1" type="noConversion"/>
  </si>
  <si>
    <t>2. 不做市，但可以单币种套保</t>
    <phoneticPr fontId="1" type="noConversion"/>
  </si>
  <si>
    <t>RMB</t>
    <phoneticPr fontId="1" type="noConversion"/>
  </si>
  <si>
    <t>换</t>
    <phoneticPr fontId="1" type="noConversion"/>
  </si>
  <si>
    <t>USDT</t>
    <phoneticPr fontId="1" type="noConversion"/>
  </si>
  <si>
    <t>单价</t>
    <phoneticPr fontId="1" type="noConversion"/>
  </si>
  <si>
    <t>之前留留下来的</t>
    <phoneticPr fontId="1" type="noConversion"/>
  </si>
  <si>
    <t>3. 只做波场和EOS上的矿，ETH上的手续费太高</t>
    <phoneticPr fontId="1" type="noConversion"/>
  </si>
  <si>
    <t>从火币转</t>
    <phoneticPr fontId="1" type="noConversion"/>
  </si>
  <si>
    <t>USDT</t>
    <phoneticPr fontId="1" type="noConversion"/>
  </si>
  <si>
    <t>到bitfinex</t>
    <phoneticPr fontId="1" type="noConversion"/>
  </si>
  <si>
    <t>从bitfinex转</t>
    <phoneticPr fontId="1" type="noConversion"/>
  </si>
  <si>
    <t>到mykey</t>
    <phoneticPr fontId="1" type="noConversion"/>
  </si>
  <si>
    <t>转入</t>
    <phoneticPr fontId="1" type="noConversion"/>
  </si>
  <si>
    <t>到</t>
    <phoneticPr fontId="1" type="noConversion"/>
  </si>
  <si>
    <t>DMD</t>
    <phoneticPr fontId="1" type="noConversion"/>
  </si>
  <si>
    <t>收获钻石价值</t>
    <phoneticPr fontId="1" type="noConversion"/>
  </si>
  <si>
    <t>换算成RMB</t>
    <phoneticPr fontId="1" type="noConversion"/>
  </si>
  <si>
    <t>usdt到币安</t>
    <phoneticPr fontId="1" type="noConversion"/>
  </si>
  <si>
    <t>转</t>
    <phoneticPr fontId="1" type="noConversion"/>
  </si>
  <si>
    <t>usdt到mykey波场钱包</t>
    <phoneticPr fontId="1" type="noConversion"/>
  </si>
  <si>
    <t>usdt</t>
    <phoneticPr fontId="1" type="noConversion"/>
  </si>
  <si>
    <t>买入</t>
    <phoneticPr fontId="1" type="noConversion"/>
  </si>
  <si>
    <t>trx</t>
    <phoneticPr fontId="1" type="noConversion"/>
  </si>
  <si>
    <t>做空1x</t>
    <phoneticPr fontId="1" type="noConversion"/>
  </si>
  <si>
    <t>现货买入</t>
    <phoneticPr fontId="1" type="noConversion"/>
  </si>
  <si>
    <t>转出trx</t>
    <phoneticPr fontId="1" type="noConversion"/>
  </si>
  <si>
    <t>mykey</t>
    <phoneticPr fontId="1" type="noConversion"/>
  </si>
  <si>
    <t>正式对比</t>
    <phoneticPr fontId="1" type="noConversion"/>
  </si>
  <si>
    <t>波场dun操作</t>
    <phoneticPr fontId="1" type="noConversion"/>
  </si>
  <si>
    <t>USDT增值到</t>
    <phoneticPr fontId="1" type="noConversion"/>
  </si>
  <si>
    <t>USDT</t>
    <phoneticPr fontId="1" type="noConversion"/>
  </si>
  <si>
    <t>盈利</t>
    <phoneticPr fontId="1" type="noConversion"/>
  </si>
  <si>
    <t>波场ivo操作</t>
    <phoneticPr fontId="1" type="noConversion"/>
  </si>
  <si>
    <t>从波场dun操作</t>
    <phoneticPr fontId="1" type="noConversion"/>
  </si>
  <si>
    <t>转入</t>
    <phoneticPr fontId="1" type="noConversion"/>
  </si>
  <si>
    <t>DMD操作</t>
    <phoneticPr fontId="1" type="noConversion"/>
  </si>
  <si>
    <t>从USDT</t>
    <phoneticPr fontId="1" type="noConversion"/>
  </si>
  <si>
    <t>增值到USDT</t>
    <phoneticPr fontId="1" type="noConversion"/>
  </si>
  <si>
    <t>从EOS的DMD操作</t>
    <phoneticPr fontId="1" type="noConversion"/>
  </si>
  <si>
    <t>总计</t>
    <phoneticPr fontId="1" type="noConversion"/>
  </si>
  <si>
    <t>结算</t>
    <phoneticPr fontId="1" type="noConversion"/>
  </si>
  <si>
    <t>获得</t>
    <phoneticPr fontId="1" type="noConversion"/>
  </si>
  <si>
    <t>锦鲤操作</t>
    <phoneticPr fontId="1" type="noConversion"/>
  </si>
  <si>
    <t>从波场ivo操作种转出</t>
    <phoneticPr fontId="1" type="noConversion"/>
  </si>
  <si>
    <t>操作锦鲤</t>
    <phoneticPr fontId="1" type="noConversion"/>
  </si>
  <si>
    <t>波场ivo操作2</t>
    <phoneticPr fontId="1" type="noConversion"/>
  </si>
  <si>
    <t>波场ivo操作1里留下的</t>
    <phoneticPr fontId="1" type="noConversion"/>
  </si>
  <si>
    <t>继续挖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</si>
</sst>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6" workbookViewId="0">
      <selection activeCell="K41" sqref="K41"/>
    </sheetView>
  </sheetViews>
  <sheetFormatPr defaultRowHeight="13.9" x14ac:dyDescent="0.4"/>
  <cols>
    <col min="1" max="1" width="9.53125" bestFit="1" customWidth="1"/>
    <col min="2" max="2" width="13.6640625" customWidth="1"/>
    <col min="4" max="4" width="15.46484375" customWidth="1"/>
    <col min="5" max="5" width="16.33203125" customWidth="1"/>
    <col min="6" max="6" width="15.46484375" customWidth="1"/>
  </cols>
  <sheetData>
    <row r="1" spans="1:9" x14ac:dyDescent="0.4">
      <c r="A1" t="s">
        <v>0</v>
      </c>
    </row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8</v>
      </c>
    </row>
    <row r="6" spans="1:9" x14ac:dyDescent="0.4">
      <c r="A6" s="1">
        <v>44083</v>
      </c>
      <c r="B6" t="s">
        <v>3</v>
      </c>
      <c r="C6">
        <v>150000</v>
      </c>
      <c r="D6" t="s">
        <v>4</v>
      </c>
      <c r="E6" t="s">
        <v>5</v>
      </c>
      <c r="F6">
        <v>21834.061135</v>
      </c>
      <c r="G6" t="s">
        <v>6</v>
      </c>
      <c r="H6">
        <v>6.87</v>
      </c>
    </row>
    <row r="7" spans="1:9" x14ac:dyDescent="0.4">
      <c r="E7" t="s">
        <v>5</v>
      </c>
      <c r="F7">
        <v>3433.5301639999998</v>
      </c>
      <c r="I7" t="s">
        <v>7</v>
      </c>
    </row>
    <row r="8" spans="1:9" x14ac:dyDescent="0.4">
      <c r="F8">
        <f>F6+F7</f>
        <v>25267.591299</v>
      </c>
    </row>
    <row r="9" spans="1:9" x14ac:dyDescent="0.4">
      <c r="A9" s="1">
        <v>44083</v>
      </c>
      <c r="C9" t="s">
        <v>9</v>
      </c>
      <c r="D9">
        <v>25267.591299</v>
      </c>
      <c r="E9" t="s">
        <v>10</v>
      </c>
      <c r="F9" t="s">
        <v>11</v>
      </c>
    </row>
    <row r="10" spans="1:9" x14ac:dyDescent="0.4">
      <c r="C10" t="s">
        <v>12</v>
      </c>
      <c r="D10">
        <v>25267</v>
      </c>
      <c r="E10" t="s">
        <v>5</v>
      </c>
      <c r="F10" t="s">
        <v>13</v>
      </c>
    </row>
    <row r="11" spans="1:9" x14ac:dyDescent="0.4">
      <c r="A11" s="1">
        <v>44083</v>
      </c>
      <c r="B11" s="2">
        <v>0.7270833333333333</v>
      </c>
      <c r="C11" t="s">
        <v>14</v>
      </c>
      <c r="D11">
        <v>25267</v>
      </c>
      <c r="E11" t="s">
        <v>15</v>
      </c>
      <c r="F11" t="s">
        <v>16</v>
      </c>
    </row>
    <row r="12" spans="1:9" x14ac:dyDescent="0.4">
      <c r="A12" s="1">
        <v>44084</v>
      </c>
      <c r="B12" s="2">
        <v>0.34166666666666662</v>
      </c>
      <c r="C12" t="s">
        <v>17</v>
      </c>
      <c r="E12">
        <v>131.1344</v>
      </c>
      <c r="F12" t="s">
        <v>10</v>
      </c>
      <c r="G12" t="s">
        <v>18</v>
      </c>
      <c r="H12">
        <f>E12*6.88</f>
        <v>902.20467199999996</v>
      </c>
    </row>
    <row r="14" spans="1:9" x14ac:dyDescent="0.4">
      <c r="E14">
        <f>(D10+E12)/2</f>
        <v>12699.0672</v>
      </c>
    </row>
    <row r="15" spans="1:9" ht="13.5" customHeight="1" x14ac:dyDescent="0.4">
      <c r="E15">
        <f>E14/3</f>
        <v>4233.0223999999998</v>
      </c>
      <c r="F15">
        <f>E15*2</f>
        <v>8466.0447999999997</v>
      </c>
    </row>
    <row r="16" spans="1:9" ht="13.5" customHeight="1" x14ac:dyDescent="0.4">
      <c r="A16" s="3" t="s">
        <v>37</v>
      </c>
      <c r="B16" t="s">
        <v>38</v>
      </c>
      <c r="C16">
        <f>D10-C20</f>
        <v>12568</v>
      </c>
      <c r="D16" t="s">
        <v>39</v>
      </c>
      <c r="E16">
        <v>12781</v>
      </c>
      <c r="F16" s="4" t="s">
        <v>33</v>
      </c>
      <c r="G16" s="4">
        <f>E16-C16</f>
        <v>213</v>
      </c>
    </row>
    <row r="20" spans="1:8" x14ac:dyDescent="0.4">
      <c r="A20" s="3" t="s">
        <v>30</v>
      </c>
      <c r="C20">
        <f>C21+C22</f>
        <v>12699</v>
      </c>
      <c r="D20" t="s">
        <v>31</v>
      </c>
      <c r="E20">
        <v>13295.27</v>
      </c>
      <c r="F20" t="s">
        <v>32</v>
      </c>
      <c r="G20" s="4" t="s">
        <v>33</v>
      </c>
      <c r="H20" s="4">
        <f>E20-C20</f>
        <v>596.27000000000044</v>
      </c>
    </row>
    <row r="21" spans="1:8" x14ac:dyDescent="0.4">
      <c r="A21" s="1">
        <v>44084</v>
      </c>
      <c r="B21" t="s">
        <v>20</v>
      </c>
      <c r="C21">
        <v>4233</v>
      </c>
      <c r="D21" t="s">
        <v>21</v>
      </c>
    </row>
    <row r="22" spans="1:8" x14ac:dyDescent="0.4">
      <c r="B22" t="s">
        <v>20</v>
      </c>
      <c r="C22">
        <v>8466</v>
      </c>
      <c r="D22" t="s">
        <v>19</v>
      </c>
    </row>
    <row r="23" spans="1:8" x14ac:dyDescent="0.4">
      <c r="B23" t="s">
        <v>26</v>
      </c>
      <c r="C23">
        <v>4218.5290000000005</v>
      </c>
      <c r="D23" t="s">
        <v>22</v>
      </c>
      <c r="E23" t="s">
        <v>23</v>
      </c>
      <c r="F23">
        <v>123072</v>
      </c>
      <c r="G23" t="s">
        <v>24</v>
      </c>
      <c r="H23">
        <v>3.4250000000000003E-2</v>
      </c>
    </row>
    <row r="24" spans="1:8" x14ac:dyDescent="0.4">
      <c r="B24" t="s">
        <v>25</v>
      </c>
      <c r="F24">
        <v>123195</v>
      </c>
      <c r="H24">
        <v>3.4290000000000001E-2</v>
      </c>
    </row>
    <row r="25" spans="1:8" x14ac:dyDescent="0.4">
      <c r="B25" t="s">
        <v>27</v>
      </c>
      <c r="D25" t="s">
        <v>15</v>
      </c>
      <c r="E25" t="s">
        <v>28</v>
      </c>
    </row>
    <row r="27" spans="1:8" x14ac:dyDescent="0.4">
      <c r="F27">
        <v>134934</v>
      </c>
    </row>
    <row r="29" spans="1:8" x14ac:dyDescent="0.4">
      <c r="A29" s="1">
        <v>44084</v>
      </c>
      <c r="B29" s="2">
        <v>0.4069444444444445</v>
      </c>
      <c r="C29" t="s">
        <v>29</v>
      </c>
      <c r="F29">
        <f>F27-F23</f>
        <v>11862</v>
      </c>
      <c r="G29">
        <v>3.3272000000000003E-2</v>
      </c>
      <c r="H29">
        <f>F29*G29</f>
        <v>394.67246400000005</v>
      </c>
    </row>
    <row r="32" spans="1:8" x14ac:dyDescent="0.4">
      <c r="A32" s="3" t="s">
        <v>34</v>
      </c>
    </row>
    <row r="33" spans="1:7" x14ac:dyDescent="0.4">
      <c r="A33" t="s">
        <v>35</v>
      </c>
      <c r="C33" t="s">
        <v>36</v>
      </c>
      <c r="D33">
        <v>13295.27</v>
      </c>
      <c r="E33" t="s">
        <v>32</v>
      </c>
    </row>
    <row r="34" spans="1:7" x14ac:dyDescent="0.4">
      <c r="A34" t="s">
        <v>40</v>
      </c>
      <c r="C34" t="s">
        <v>36</v>
      </c>
      <c r="D34">
        <v>12781</v>
      </c>
      <c r="E34" t="s">
        <v>32</v>
      </c>
    </row>
    <row r="35" spans="1:7" x14ac:dyDescent="0.4">
      <c r="B35" t="s">
        <v>41</v>
      </c>
      <c r="C35" t="s">
        <v>36</v>
      </c>
      <c r="D35">
        <f>D33+D34</f>
        <v>26076.27</v>
      </c>
    </row>
    <row r="36" spans="1:7" x14ac:dyDescent="0.4">
      <c r="B36" t="s">
        <v>42</v>
      </c>
      <c r="C36" t="s">
        <v>43</v>
      </c>
      <c r="D36">
        <v>26436</v>
      </c>
    </row>
    <row r="37" spans="1:7" x14ac:dyDescent="0.4">
      <c r="C37" s="4" t="s">
        <v>33</v>
      </c>
      <c r="D37" s="4">
        <f>D36-D35</f>
        <v>359.72999999999956</v>
      </c>
      <c r="G37">
        <f>E36-F37</f>
        <v>0</v>
      </c>
    </row>
    <row r="38" spans="1:7" x14ac:dyDescent="0.4">
      <c r="A38" s="3" t="s">
        <v>47</v>
      </c>
    </row>
    <row r="39" spans="1:7" s="5" customFormat="1" x14ac:dyDescent="0.4">
      <c r="A39" s="5" t="s">
        <v>48</v>
      </c>
      <c r="C39" s="5">
        <f>D36-C42</f>
        <v>13217</v>
      </c>
      <c r="D39" s="5" t="s">
        <v>32</v>
      </c>
      <c r="E39" s="5" t="s">
        <v>49</v>
      </c>
    </row>
    <row r="41" spans="1:7" x14ac:dyDescent="0.4">
      <c r="A41" s="3" t="s">
        <v>44</v>
      </c>
    </row>
    <row r="42" spans="1:7" x14ac:dyDescent="0.4">
      <c r="A42" t="s">
        <v>45</v>
      </c>
      <c r="C42">
        <v>13219</v>
      </c>
      <c r="D42" t="s">
        <v>32</v>
      </c>
      <c r="E4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2015-06-05T18:19:34Z</dcterms:created>
  <dcterms:modified xsi:type="dcterms:W3CDTF">2020-09-11T08:54:29Z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0e668275-583a-49ab-802a-ffabb327cda6</vt:lpwstr>
  </property>
</Properties>
</file>