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in\OneDrive\Documents\UIUC - Industrial Engineering\Sem4\Sowers-Self-Study\"/>
    </mc:Choice>
  </mc:AlternateContent>
  <bookViews>
    <workbookView xWindow="0" yWindow="0" windowWidth="19200" windowHeight="7300"/>
  </bookViews>
  <sheets>
    <sheet name="data" sheetId="1" r:id="rId1"/>
    <sheet name="pivot" sheetId="2" r:id="rId2"/>
  </sheets>
  <definedNames>
    <definedName name="_xlnm._FilterDatabase" localSheetId="0" hidden="1">data!$A$1:$D$1</definedName>
  </definedNames>
  <calcPr calcId="152511" fullPrecision="0"/>
  <pivotCaches>
    <pivotCache cacheId="0" r:id="rId3"/>
  </pivotCaches>
</workbook>
</file>

<file path=xl/calcChain.xml><?xml version="1.0" encoding="utf-8"?>
<calcChain xmlns="http://schemas.openxmlformats.org/spreadsheetml/2006/main">
  <c r="G73" i="1" l="1"/>
  <c r="F73" i="1"/>
  <c r="E73" i="1"/>
  <c r="G72" i="1"/>
  <c r="F72" i="1"/>
  <c r="E72" i="1"/>
  <c r="F71" i="1"/>
  <c r="E71" i="1"/>
  <c r="G71" i="1" s="1"/>
  <c r="F70" i="1"/>
  <c r="E70" i="1"/>
  <c r="G70" i="1" s="1"/>
  <c r="G69" i="1"/>
  <c r="F69" i="1"/>
  <c r="E69" i="1"/>
  <c r="G68" i="1"/>
  <c r="F68" i="1"/>
  <c r="E68" i="1"/>
  <c r="F67" i="1"/>
  <c r="E67" i="1"/>
  <c r="G67" i="1" s="1"/>
  <c r="F66" i="1"/>
  <c r="E66" i="1"/>
  <c r="G66" i="1" s="1"/>
  <c r="G65" i="1"/>
  <c r="F65" i="1"/>
  <c r="E65" i="1"/>
  <c r="G64" i="1"/>
  <c r="F64" i="1"/>
  <c r="E64" i="1"/>
  <c r="F63" i="1"/>
  <c r="E63" i="1"/>
  <c r="G63" i="1" s="1"/>
  <c r="F62" i="1"/>
  <c r="E62" i="1"/>
  <c r="G62" i="1" s="1"/>
  <c r="G61" i="1"/>
  <c r="F61" i="1"/>
  <c r="E61" i="1"/>
  <c r="G60" i="1"/>
  <c r="F60" i="1"/>
  <c r="E60" i="1"/>
  <c r="F59" i="1"/>
  <c r="E59" i="1"/>
  <c r="G59" i="1" s="1"/>
  <c r="F58" i="1"/>
  <c r="E58" i="1"/>
  <c r="G58" i="1" s="1"/>
  <c r="G57" i="1"/>
  <c r="F57" i="1"/>
  <c r="E57" i="1"/>
  <c r="G56" i="1"/>
  <c r="F56" i="1"/>
  <c r="E56" i="1"/>
  <c r="F55" i="1"/>
  <c r="E55" i="1"/>
  <c r="G55" i="1" s="1"/>
  <c r="F54" i="1"/>
  <c r="E54" i="1"/>
  <c r="G54" i="1" s="1"/>
  <c r="G53" i="1"/>
  <c r="F53" i="1"/>
  <c r="E53" i="1"/>
  <c r="G52" i="1"/>
  <c r="F52" i="1"/>
  <c r="E52" i="1"/>
  <c r="F51" i="1"/>
  <c r="E51" i="1"/>
  <c r="G51" i="1" s="1"/>
  <c r="F50" i="1"/>
  <c r="E50" i="1"/>
  <c r="G50" i="1" s="1"/>
  <c r="G49" i="1"/>
  <c r="F49" i="1"/>
  <c r="E49" i="1"/>
  <c r="G48" i="1"/>
  <c r="F48" i="1"/>
  <c r="E48" i="1"/>
  <c r="F47" i="1"/>
  <c r="E47" i="1"/>
  <c r="G47" i="1" s="1"/>
  <c r="F46" i="1"/>
  <c r="E46" i="1"/>
  <c r="G46" i="1" s="1"/>
  <c r="G45" i="1"/>
  <c r="F45" i="1"/>
  <c r="E45" i="1"/>
  <c r="G44" i="1"/>
  <c r="F44" i="1"/>
  <c r="E44" i="1"/>
  <c r="F43" i="1"/>
  <c r="E43" i="1"/>
  <c r="G43" i="1" s="1"/>
  <c r="F42" i="1"/>
  <c r="E42" i="1"/>
  <c r="G42" i="1" s="1"/>
  <c r="G41" i="1"/>
  <c r="F41" i="1"/>
  <c r="E41" i="1"/>
  <c r="G40" i="1"/>
  <c r="F40" i="1"/>
  <c r="E40" i="1"/>
  <c r="F39" i="1"/>
  <c r="E39" i="1"/>
  <c r="G39" i="1" s="1"/>
  <c r="F38" i="1"/>
  <c r="E38" i="1"/>
  <c r="G38" i="1" s="1"/>
  <c r="G37" i="1"/>
  <c r="F37" i="1"/>
  <c r="E37" i="1"/>
  <c r="G36" i="1"/>
  <c r="F36" i="1"/>
  <c r="E36" i="1"/>
  <c r="F35" i="1"/>
  <c r="E35" i="1"/>
  <c r="G35" i="1" s="1"/>
  <c r="F34" i="1"/>
  <c r="E34" i="1"/>
  <c r="G34" i="1" s="1"/>
  <c r="G33" i="1"/>
  <c r="F33" i="1"/>
  <c r="E33" i="1"/>
  <c r="G32" i="1"/>
  <c r="F32" i="1"/>
  <c r="E32" i="1"/>
  <c r="F31" i="1"/>
  <c r="E31" i="1"/>
  <c r="G31" i="1" s="1"/>
  <c r="F30" i="1"/>
  <c r="E30" i="1"/>
  <c r="G30" i="1" s="1"/>
  <c r="G29" i="1"/>
  <c r="F29" i="1"/>
  <c r="E29" i="1"/>
  <c r="G28" i="1"/>
  <c r="F28" i="1"/>
  <c r="E28" i="1"/>
  <c r="F27" i="1"/>
  <c r="E27" i="1"/>
  <c r="G27" i="1" s="1"/>
  <c r="F26" i="1"/>
  <c r="E26" i="1"/>
  <c r="G26" i="1" s="1"/>
  <c r="G25" i="1"/>
  <c r="F25" i="1"/>
  <c r="E25" i="1"/>
  <c r="G24" i="1"/>
  <c r="F24" i="1"/>
  <c r="E24" i="1"/>
  <c r="F23" i="1"/>
  <c r="E23" i="1"/>
  <c r="G23" i="1" s="1"/>
  <c r="F22" i="1"/>
  <c r="E22" i="1"/>
  <c r="G22" i="1" s="1"/>
  <c r="G21" i="1"/>
  <c r="F21" i="1"/>
  <c r="E21" i="1"/>
  <c r="G20" i="1"/>
  <c r="F20" i="1"/>
  <c r="E20" i="1"/>
  <c r="F19" i="1"/>
  <c r="E19" i="1"/>
  <c r="G19" i="1" s="1"/>
  <c r="F18" i="1"/>
  <c r="E18" i="1"/>
  <c r="G18" i="1" s="1"/>
  <c r="G17" i="1"/>
  <c r="F17" i="1"/>
  <c r="E17" i="1"/>
  <c r="G16" i="1"/>
  <c r="F16" i="1"/>
  <c r="E16" i="1"/>
  <c r="F15" i="1"/>
  <c r="E15" i="1"/>
  <c r="G15" i="1" s="1"/>
  <c r="F14" i="1"/>
  <c r="E14" i="1"/>
  <c r="G14" i="1" s="1"/>
  <c r="G13" i="1"/>
  <c r="F13" i="1"/>
  <c r="E13" i="1"/>
  <c r="G12" i="1"/>
  <c r="F12" i="1"/>
  <c r="E12" i="1"/>
  <c r="F11" i="1"/>
  <c r="E11" i="1"/>
  <c r="G11" i="1" s="1"/>
  <c r="F10" i="1"/>
  <c r="E10" i="1"/>
  <c r="G10" i="1" s="1"/>
  <c r="G9" i="1"/>
  <c r="F9" i="1"/>
  <c r="E9" i="1"/>
  <c r="G8" i="1"/>
  <c r="F8" i="1"/>
  <c r="E8" i="1"/>
  <c r="F7" i="1"/>
  <c r="E7" i="1"/>
  <c r="G7" i="1" s="1"/>
  <c r="F6" i="1"/>
  <c r="E6" i="1"/>
  <c r="G6" i="1" s="1"/>
  <c r="G5" i="1"/>
  <c r="F5" i="1"/>
  <c r="E5" i="1"/>
  <c r="G4" i="1"/>
  <c r="F4" i="1"/>
  <c r="E4" i="1"/>
  <c r="F3" i="1"/>
  <c r="E3" i="1"/>
  <c r="G3" i="1" s="1"/>
  <c r="G2" i="1"/>
</calcChain>
</file>

<file path=xl/sharedStrings.xml><?xml version="1.0" encoding="utf-8"?>
<sst xmlns="http://schemas.openxmlformats.org/spreadsheetml/2006/main" count="15" uniqueCount="12">
  <si>
    <t>"lat"</t>
  </si>
  <si>
    <t>"lng"</t>
  </si>
  <si>
    <t>"worker"</t>
  </si>
  <si>
    <t>"time"</t>
  </si>
  <si>
    <t/>
  </si>
  <si>
    <t>delLatCheck</t>
  </si>
  <si>
    <t>delLngCheck</t>
  </si>
  <si>
    <t>delDist</t>
  </si>
  <si>
    <t>Row Labels</t>
  </si>
  <si>
    <t>Grand Total</t>
  </si>
  <si>
    <t>Sum of delDist</t>
  </si>
  <si>
    <t>(These sum totals don’t match with the sum totals obtained in the data.xls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</si>
</sst>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8B8B"/>
        <bgColor rgb="FF008B8B"/>
      </patternFill>
    </fill>
    <fill>
      <patternFill patternType="solid">
        <fgColor indexed="11"/>
        <bgColor indexed="0"/>
      </patternFill>
    </fill>
    <fill>
      <patternFill patternType="solid">
        <fgColor indexed="9"/>
        <bgColor indexed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Alignment="0" applyProtection="0"/>
  </cellStyleXfs>
  <cellXfs count="10">
    <xf numFmtId="0" fontId="1" fillId="0" borderId="0" xfId="0" applyFont="1" applyFill="1" applyBorder="1"/>
    <xf numFmtId="0" fontId="3" fillId="3" borderId="1" xfId="0" applyNumberFormat="1" applyFont="1" applyFill="1" applyBorder="1" applyAlignment="1">
      <alignment vertical="top" wrapText="1" readingOrder="1"/>
    </xf>
    <xf numFmtId="0" fontId="2" fillId="2" borderId="1" xfId="0" applyNumberFormat="1" applyFont="1" applyFill="1" applyBorder="1" applyAlignment="1">
      <alignment vertical="top" wrapText="1" readingOrder="1"/>
    </xf>
    <xf numFmtId="0" fontId="2" fillId="2" borderId="0" xfId="0" applyNumberFormat="1" applyFont="1" applyFill="1" applyBorder="1" applyAlignment="1">
      <alignment vertical="top" wrapText="1" readingOrder="1"/>
    </xf>
    <xf numFmtId="0" fontId="4" fillId="4" borderId="2" xfId="0" applyFont="1" applyFill="1" applyBorder="1" applyAlignment="1" applyProtection="1">
      <alignment vertical="top" wrapText="1" readingOrder="1"/>
      <protection locked="0"/>
    </xf>
    <xf numFmtId="0" fontId="5" fillId="5" borderId="3" xfId="0" applyFont="1" applyFill="1" applyBorder="1" applyAlignment="1" applyProtection="1">
      <alignment vertical="top" wrapText="1" readingOrder="1"/>
      <protection locked="0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8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in Srivastava" refreshedDate="42369.437983912037" createdVersion="5" refreshedVersion="5" minRefreshableVersion="3" recordCount="73">
  <cacheSource type="worksheet">
    <worksheetSource ref="A1:G74" sheet="data"/>
  </cacheSource>
  <cacheFields count="7">
    <cacheField name="&quot;lat&quot;" numFmtId="0">
      <sharedItems containsMixedTypes="1" containsNumber="1" minValue="34.174182038673699" maxValue="34.175073993905301"/>
    </cacheField>
    <cacheField name="&quot;lng&quot;" numFmtId="0">
      <sharedItems containsMixedTypes="1" containsNumber="1" minValue="-119.13645387905299" maxValue="-119.13637882351701"/>
    </cacheField>
    <cacheField name="&quot;worker&quot;" numFmtId="0">
      <sharedItems containsMixedTypes="1" containsNumber="1" containsInteger="1" minValue="0" maxValue="3" count="5">
        <n v="0"/>
        <n v="1"/>
        <n v="2"/>
        <n v="3"/>
        <s v=""/>
      </sharedItems>
    </cacheField>
    <cacheField name="&quot;time&quot;" numFmtId="0">
      <sharedItems containsMixedTypes="1" containsNumber="1" containsInteger="1" minValue="5" maxValue="90"/>
    </cacheField>
    <cacheField name="delLatCheck" numFmtId="0">
      <sharedItems containsString="0" containsBlank="1" containsNumber="1" minValue="0" maxValue="1.12628969304751E-4"/>
    </cacheField>
    <cacheField name="delLngCheck" numFmtId="0">
      <sharedItems containsString="0" containsBlank="1" containsNumber="1" minValue="0" maxValue="1.1293353011865299E-5"/>
    </cacheField>
    <cacheField name="delDist" numFmtId="0">
      <sharedItems containsString="0" containsBlank="1" containsNumber="1" minValue="0" maxValue="1.12716117561909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n v="34.174196055019699"/>
    <n v="-119.13645387905299"/>
    <x v="0"/>
    <n v="5"/>
    <n v="0"/>
    <n v="0"/>
    <n v="0"/>
  </r>
  <r>
    <n v="34.174272263133403"/>
    <n v="-119.136452389789"/>
    <x v="0"/>
    <n v="10"/>
    <n v="7.6208113704012703E-5"/>
    <n v="1.4892639939034801E-6"/>
    <n v="7.6222663962677607E-5"/>
  </r>
  <r>
    <n v="34.174349852201097"/>
    <n v="-119.13645365401"/>
    <x v="0"/>
    <n v="15"/>
    <n v="7.7589067693395504E-5"/>
    <n v="1.2642209981095199E-6"/>
    <n v="7.7599366493950002E-5"/>
  </r>
  <r>
    <n v="34.174428081277902"/>
    <n v="-119.136445817846"/>
    <x v="0"/>
    <n v="20"/>
    <n v="7.8229076805769196E-5"/>
    <n v="7.8361640021285001E-6"/>
    <n v="7.8620569345122306E-5"/>
  </r>
  <r>
    <n v="34.174508657249099"/>
    <n v="-119.136445371855"/>
    <x v="0"/>
    <n v="25"/>
    <n v="8.0575971196594805E-5"/>
    <n v="4.4599099169317897E-7"/>
    <n v="8.0577205475488794E-5"/>
  </r>
  <r>
    <n v="34.1745948123746"/>
    <n v="-119.13644493094399"/>
    <x v="0"/>
    <n v="30"/>
    <n v="8.61551255013637E-5"/>
    <n v="4.4091100903642703E-7"/>
    <n v="8.6156253706121805E-5"/>
  </r>
  <r>
    <n v="34.174670450837702"/>
    <n v="-119.13644697953499"/>
    <x v="0"/>
    <n v="35"/>
    <n v="7.5638463101768098E-5"/>
    <n v="2.0485909999479199E-6"/>
    <n v="7.5666200020105395E-5"/>
  </r>
  <r>
    <n v="34.174751349394498"/>
    <n v="-119.136449630332"/>
    <x v="0"/>
    <n v="40"/>
    <n v="8.0898556795716599E-5"/>
    <n v="2.6507970005695799E-6"/>
    <n v="8.0941974378983406E-5"/>
  </r>
  <r>
    <n v="34.174831269533698"/>
    <n v="-119.136440731745"/>
    <x v="0"/>
    <n v="45"/>
    <n v="7.9920139199884902E-5"/>
    <n v="8.8985869979296695E-6"/>
    <n v="8.0414013084093101E-5"/>
  </r>
  <r>
    <n v="34.1749125386279"/>
    <n v="-119.136442395929"/>
    <x v="0"/>
    <n v="50"/>
    <n v="8.1269094202696097E-5"/>
    <n v="1.6641839977182801E-6"/>
    <n v="8.1286131541025801E-5"/>
  </r>
  <r>
    <n v="34.174988332955699"/>
    <n v="-119.136443971167"/>
    <x v="0"/>
    <n v="55"/>
    <n v="7.5794327798916998E-5"/>
    <n v="1.5752380022604501E-6"/>
    <n v="7.5810695164029796E-5"/>
  </r>
  <r>
    <n v="34.175064665499399"/>
    <n v="-119.13643657861201"/>
    <x v="0"/>
    <n v="60"/>
    <n v="7.6332543699209095E-5"/>
    <n v="7.3925549912701197E-6"/>
    <n v="7.6689680511074097E-5"/>
  </r>
  <r>
    <n v="34.175070103399499"/>
    <n v="-119.136442195577"/>
    <x v="0"/>
    <n v="65"/>
    <n v="5.4379000999915703E-6"/>
    <n v="5.6169649980120101E-6"/>
    <n v="7.8179954775108701E-6"/>
  </r>
  <r>
    <n v="34.175067503856297"/>
    <n v="-119.136439025096"/>
    <x v="0"/>
    <n v="70"/>
    <n v="2.5995432011427502E-6"/>
    <n v="3.1704810083965602E-6"/>
    <n v="4.0999481312829799E-6"/>
  </r>
  <r>
    <n v="34.175070092408802"/>
    <n v="-119.136440265758"/>
    <x v="0"/>
    <n v="75"/>
    <n v="2.5885525047897301E-6"/>
    <n v="1.24066200157813E-6"/>
    <n v="2.8705132419504802E-6"/>
  </r>
  <r>
    <n v="34.175071022307101"/>
    <n v="-119.136443300785"/>
    <x v="0"/>
    <n v="80"/>
    <n v="9.2989829880707496E-7"/>
    <n v="3.0350270066037402E-6"/>
    <n v="3.1742872864531898E-6"/>
  </r>
  <r>
    <n v="34.175069160960199"/>
    <n v="-119.136443258771"/>
    <x v="0"/>
    <n v="85"/>
    <n v="1.8613469023875999E-6"/>
    <n v="4.20140082724174E-8"/>
    <n v="1.8618210085609801E-6"/>
  </r>
  <r>
    <n v="34.175072252877598"/>
    <n v="-119.13643699528301"/>
    <x v="0"/>
    <n v="90"/>
    <n v="3.0919173994448101E-6"/>
    <n v="6.2634879895995297E-6"/>
    <n v="6.9850722974674402E-6"/>
  </r>
  <r>
    <n v="34.174214137532097"/>
    <n v="-119.136439990265"/>
    <x v="1"/>
    <n v="5"/>
    <n v="0"/>
    <n v="0"/>
    <n v="0"/>
  </r>
  <r>
    <n v="34.174319130685902"/>
    <n v="-119.13643789114801"/>
    <x v="1"/>
    <n v="10"/>
    <n v="1.04993153804855E-4"/>
    <n v="2.09911699755594E-6"/>
    <n v="1.05014135420235E-4"/>
  </r>
  <r>
    <n v="34.174425961788302"/>
    <n v="-119.13642659779499"/>
    <x v="1"/>
    <n v="15"/>
    <n v="1.0683110239995099E-4"/>
    <n v="1.1293353011865299E-5"/>
    <n v="1.07426366699425E-4"/>
  </r>
  <r>
    <n v="34.174536430133003"/>
    <n v="-119.13642545989499"/>
    <x v="1"/>
    <n v="20"/>
    <n v="1.1046834470107601E-4"/>
    <n v="1.1379000000033599E-6"/>
    <n v="1.10474205122308E-4"/>
  </r>
  <r>
    <n v="34.174639828432497"/>
    <n v="-119.136428912062"/>
    <x v="1"/>
    <n v="25"/>
    <n v="1.03398299494017E-4"/>
    <n v="3.4521670073672799E-6"/>
    <n v="1.03455912326465E-4"/>
  </r>
  <r>
    <n v="34.174752457401802"/>
    <n v="-119.136424480535"/>
    <x v="1"/>
    <n v="30"/>
    <n v="1.12628969304751E-4"/>
    <n v="4.43152700313476E-6"/>
    <n v="1.12716117561909E-4"/>
  </r>
  <r>
    <n v="34.1748586034944"/>
    <n v="-119.136428206752"/>
    <x v="1"/>
    <n v="35"/>
    <n v="1.06146092598181E-4"/>
    <n v="3.7262170025087501E-6"/>
    <n v="1.0621147615494E-4"/>
  </r>
  <r>
    <n v="34.174964943020697"/>
    <n v="-119.13642277216999"/>
    <x v="1"/>
    <n v="40"/>
    <n v="1.06339526297461E-4"/>
    <n v="5.4345820075241102E-6"/>
    <n v="1.06478305465315E-4"/>
  </r>
  <r>
    <n v="34.175067817057098"/>
    <n v="-119.13642227770499"/>
    <x v="1"/>
    <n v="45"/>
    <n v="1.0287403640063501E-4"/>
    <n v="4.9446499872374303E-7"/>
    <n v="1.02875224719046E-4"/>
  </r>
  <r>
    <n v="34.175070544087397"/>
    <n v="-119.13641521558699"/>
    <x v="1"/>
    <n v="50"/>
    <n v="2.7270302993542798E-6"/>
    <n v="7.0621180014995801E-6"/>
    <n v="7.5703503829545902E-6"/>
  </r>
  <r>
    <n v="34.1750658617323"/>
    <n v="-119.136417541092"/>
    <x v="1"/>
    <n v="55"/>
    <n v="4.6823550974295401E-6"/>
    <n v="2.3255050081161201E-6"/>
    <n v="5.2280419662812096E-6"/>
  </r>
  <r>
    <n v="34.175068718619798"/>
    <n v="-119.136418974512"/>
    <x v="1"/>
    <n v="60"/>
    <n v="2.8568874981260701E-6"/>
    <n v="1.43341999603308E-6"/>
    <n v="3.1963258691780001E-6"/>
  </r>
  <r>
    <n v="34.1750694563057"/>
    <n v="-119.136417514538"/>
    <x v="1"/>
    <n v="65"/>
    <n v="7.3768590169720504E-7"/>
    <n v="1.45997400124998E-6"/>
    <n v="1.6357581037209301E-6"/>
  </r>
  <r>
    <n v="34.175073969596603"/>
    <n v="-119.136422921556"/>
    <x v="1"/>
    <n v="70"/>
    <n v="4.5132909036738098E-6"/>
    <n v="5.4070180084409003E-6"/>
    <n v="7.0431270416476902E-6"/>
  </r>
  <r>
    <n v="34.175066228014799"/>
    <n v="-119.13642272297901"/>
    <x v="1"/>
    <n v="75"/>
    <n v="7.7415818040549294E-6"/>
    <n v="1.98576998400313E-7"/>
    <n v="7.74412820485095E-6"/>
  </r>
  <r>
    <n v="34.175064379001299"/>
    <n v="-119.13642211802799"/>
    <x v="1"/>
    <n v="80"/>
    <n v="1.84901350053224E-6"/>
    <n v="6.0495101195101597E-7"/>
    <n v="1.9454605244031701E-6"/>
  </r>
  <r>
    <n v="34.175072331255002"/>
    <n v="-119.136423008775"/>
    <x v="1"/>
    <n v="85"/>
    <n v="7.9522537035359198E-6"/>
    <n v="8.9074700326818899E-7"/>
    <n v="8.0019853279815499E-6"/>
  </r>
  <r>
    <n v="34.175073993905301"/>
    <n v="-119.136423497332"/>
    <x v="1"/>
    <n v="90"/>
    <n v="1.6626502983285699E-6"/>
    <n v="4.8855700640615396E-7"/>
    <n v="1.73294372760359E-6"/>
  </r>
  <r>
    <n v="34.1741972934215"/>
    <n v="-119.13641954562399"/>
    <x v="2"/>
    <n v="5"/>
    <n v="0"/>
    <n v="0"/>
    <n v="0"/>
  </r>
  <r>
    <n v="34.174285330195097"/>
    <n v="-119.136419047494"/>
    <x v="2"/>
    <n v="10"/>
    <n v="8.8036773597366405E-5"/>
    <n v="4.9812999236564803E-7"/>
    <n v="8.8038182846553802E-5"/>
  </r>
  <r>
    <n v="34.174374643288203"/>
    <n v="-119.136415160089"/>
    <x v="2"/>
    <n v="15"/>
    <n v="8.9313093106113697E-5"/>
    <n v="3.8874050005688298E-6"/>
    <n v="8.9397653872010395E-5"/>
  </r>
  <r>
    <n v="34.174465174344903"/>
    <n v="-119.136414225591"/>
    <x v="2"/>
    <n v="20"/>
    <n v="9.0531056699205706E-5"/>
    <n v="9.3449800431244501E-7"/>
    <n v="9.0535879702993203E-5"/>
  </r>
  <r>
    <n v="34.174554982583302"/>
    <n v="-119.13641282143701"/>
    <x v="2"/>
    <n v="25"/>
    <n v="8.9808238399768898E-5"/>
    <n v="1.4041539913023401E-6"/>
    <n v="8.98192147199084E-5"/>
  </r>
  <r>
    <n v="34.174640324451197"/>
    <n v="-119.136405119721"/>
    <x v="2"/>
    <n v="30"/>
    <n v="8.5341867894328502E-5"/>
    <n v="7.7017160009518193E-6"/>
    <n v="8.5688685630323102E-5"/>
  </r>
  <r>
    <n v="34.174725333352299"/>
    <n v="-119.136410481819"/>
    <x v="2"/>
    <n v="35"/>
    <n v="8.5008901102412397E-5"/>
    <n v="5.3620979940660601E-6"/>
    <n v="8.5177845485417695E-5"/>
  </r>
  <r>
    <n v="34.174816445854503"/>
    <n v="-119.136408492347"/>
    <x v="2"/>
    <n v="40"/>
    <n v="9.1112502204282505E-5"/>
    <n v="1.98947199692157E-6"/>
    <n v="9.1134220009565699E-5"/>
  </r>
  <r>
    <n v="34.174909289801597"/>
    <n v="-119.1364073094"/>
    <x v="2"/>
    <n v="45"/>
    <n v="9.28439470939679E-5"/>
    <n v="1.1829470025759301E-6"/>
    <n v="9.2851482893911905E-5"/>
  </r>
  <r>
    <n v="34.174994478390097"/>
    <n v="-119.13640907441901"/>
    <x v="2"/>
    <n v="50"/>
    <n v="8.5188588499818306E-5"/>
    <n v="1.76501900739368E-6"/>
    <n v="8.5206871217571607E-5"/>
  </r>
  <r>
    <n v="34.175065564307097"/>
    <n v="-119.136404569387"/>
    <x v="2"/>
    <n v="55"/>
    <n v="7.1085916999891197E-5"/>
    <n v="4.5050320096606802E-6"/>
    <n v="7.1228525950797904E-5"/>
  </r>
  <r>
    <n v="34.175063999536199"/>
    <n v="-119.13640595323299"/>
    <x v="2"/>
    <n v="60"/>
    <n v="1.56477089774398E-6"/>
    <n v="1.3838459977932901E-6"/>
    <n v="2.0889082574481399E-6"/>
  </r>
  <r>
    <n v="34.175068970993799"/>
    <n v="-119.136402263839"/>
    <x v="2"/>
    <n v="65"/>
    <n v="4.9714575993675697E-6"/>
    <n v="3.6893939920901201E-6"/>
    <n v="6.1908818993080701E-6"/>
  </r>
  <r>
    <n v="34.175065115205797"/>
    <n v="-119.136400244776"/>
    <x v="2"/>
    <n v="70"/>
    <n v="3.8557880017719998E-6"/>
    <n v="2.0190630038996498E-6"/>
    <n v="4.3524379982172301E-6"/>
  </r>
  <r>
    <n v="34.1750693494945"/>
    <n v="-119.136406353968"/>
    <x v="2"/>
    <n v="75"/>
    <n v="4.2342887027757604E-6"/>
    <n v="6.10919200028093E-6"/>
    <n v="7.4331304115258799E-6"/>
  </r>
  <r>
    <n v="34.175063095170501"/>
    <n v="-119.136404231958"/>
    <x v="2"/>
    <n v="80"/>
    <n v="6.2543239991441598E-6"/>
    <n v="2.1220100023810999E-6"/>
    <n v="6.6045056693499798E-6"/>
  </r>
  <r>
    <n v="34.175068324325203"/>
    <n v="-119.136401737687"/>
    <x v="2"/>
    <n v="85"/>
    <n v="5.2291547021354703E-6"/>
    <n v="2.49427100129651E-6"/>
    <n v="5.7935694288386799E-6"/>
  </r>
  <r>
    <n v="34.175061145754697"/>
    <n v="-119.13639970196201"/>
    <x v="2"/>
    <n v="90"/>
    <n v="7.1785705060278798E-6"/>
    <n v="2.0357249894686902E-6"/>
    <n v="7.4616386097666703E-6"/>
  </r>
  <r>
    <n v="34.174182038673699"/>
    <n v="-119.13639809198099"/>
    <x v="3"/>
    <n v="5"/>
    <n v="0"/>
    <n v="0"/>
    <n v="0"/>
  </r>
  <r>
    <n v="34.1742513675011"/>
    <n v="-119.13639782682399"/>
    <x v="3"/>
    <n v="10"/>
    <n v="6.9328827400738606E-5"/>
    <n v="2.6515699858009601E-7"/>
    <n v="6.9329334462371007E-5"/>
  </r>
  <r>
    <n v="34.174323331480501"/>
    <n v="-119.13639541926101"/>
    <x v="3"/>
    <n v="15"/>
    <n v="7.1963979401345996E-5"/>
    <n v="2.4075629880826501E-6"/>
    <n v="7.2004240783574201E-5"/>
  </r>
  <r>
    <n v="34.174399284751601"/>
    <n v="-119.13639965854399"/>
    <x v="3"/>
    <n v="20"/>
    <n v="7.5953271100104303E-5"/>
    <n v="4.2392829868731496E-6"/>
    <n v="7.6071485532022706E-5"/>
  </r>
  <r>
    <n v="34.174473584798299"/>
    <n v="-119.136389836677"/>
    <x v="3"/>
    <n v="25"/>
    <n v="7.4300046698283495E-5"/>
    <n v="9.8218669961624999E-6"/>
    <n v="7.4946420932939895E-5"/>
  </r>
  <r>
    <n v="34.174540670356699"/>
    <n v="-119.136394450008"/>
    <x v="3"/>
    <n v="30"/>
    <n v="6.7085558399071501E-5"/>
    <n v="4.61333100076899E-6"/>
    <n v="6.7243995781317802E-5"/>
  </r>
  <r>
    <n v="34.174619572184497"/>
    <n v="-119.13638859635699"/>
    <x v="3"/>
    <n v="35"/>
    <n v="7.8901827798460999E-5"/>
    <n v="5.8536510039175499E-6"/>
    <n v="7.9118668214358002E-5"/>
  </r>
  <r>
    <n v="34.174691405752299"/>
    <n v="-119.136391428039"/>
    <x v="3"/>
    <n v="40"/>
    <n v="7.1833567801604699E-5"/>
    <n v="2.8316820106510902E-6"/>
    <n v="7.1889358643106494E-5"/>
  </r>
  <r>
    <n v="34.174759047960301"/>
    <n v="-119.136389456267"/>
    <x v="3"/>
    <n v="45"/>
    <n v="6.7642208001927897E-5"/>
    <n v="1.9717720078915599E-6"/>
    <n v="6.7670940500536697E-5"/>
  </r>
  <r>
    <n v="34.174829663780599"/>
    <n v="-119.136385053599"/>
    <x v="3"/>
    <n v="50"/>
    <n v="7.0615820298769395E-5"/>
    <n v="4.4026679972830598E-6"/>
    <n v="7.0752933239282703E-5"/>
  </r>
  <r>
    <n v="34.174907344877901"/>
    <n v="-119.136382394786"/>
    <x v="3"/>
    <n v="55"/>
    <n v="7.7681097302217895E-5"/>
    <n v="2.6588130026539101E-6"/>
    <n v="7.7726585957828693E-5"/>
  </r>
  <r>
    <n v="34.174973609339197"/>
    <n v="-119.13638705270399"/>
    <x v="3"/>
    <n v="60"/>
    <n v="6.6264461295872893E-5"/>
    <n v="4.6579179979744401E-6"/>
    <n v="6.6427968739892198E-5"/>
  </r>
  <r>
    <n v="34.175047168854903"/>
    <n v="-119.136381395847"/>
    <x v="3"/>
    <n v="65"/>
    <n v="7.3559515705312606E-5"/>
    <n v="5.6568569988257903E-6"/>
    <n v="7.3776706228356997E-5"/>
  </r>
  <r>
    <n v="34.175061523264503"/>
    <n v="-119.136383153381"/>
    <x v="3"/>
    <n v="70"/>
    <n v="1.43544096005144E-5"/>
    <n v="1.75753400810663E-6"/>
    <n v="1.4461604363589501E-5"/>
  </r>
  <r>
    <n v="34.175066281404703"/>
    <n v="-119.136382920203"/>
    <x v="3"/>
    <n v="75"/>
    <n v="4.75814020006737E-6"/>
    <n v="2.3317799957567299E-7"/>
    <n v="4.7638503485083597E-6"/>
  </r>
  <r>
    <n v="34.1750684066307"/>
    <n v="-119.136385138036"/>
    <x v="3"/>
    <n v="80"/>
    <n v="2.1252259969628502E-6"/>
    <n v="2.2178329999178501E-6"/>
    <n v="3.0717045355455898E-6"/>
  </r>
  <r>
    <n v="34.175067491236497"/>
    <n v="-119.13637882351701"/>
    <x v="3"/>
    <n v="85"/>
    <n v="9.1539420310482498E-7"/>
    <n v="6.3145189983515601E-6"/>
    <n v="6.3805248003295698E-6"/>
  </r>
  <r>
    <n v="34.175060181288202"/>
    <n v="-119.13638028113201"/>
    <x v="3"/>
    <n v="90"/>
    <n v="7.3099482946759096E-6"/>
    <n v="1.4576149993672501E-6"/>
    <n v="7.4538570926209502E-6"/>
  </r>
  <r>
    <s v=""/>
    <s v=""/>
    <x v="4"/>
    <s v="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B8" firstHeaderRow="1" firstDataRow="1" firstDataCol="1"/>
  <pivotFields count="7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elDist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 showOutlineSymbols="0"/>
  </sheetPr>
  <dimension ref="A1:G75"/>
  <sheetViews>
    <sheetView showGridLines="0" tabSelected="1" workbookViewId="0"/>
  </sheetViews>
  <sheetFormatPr defaultRowHeight="14.5" x14ac:dyDescent="0.35"/>
  <cols>
    <col min="1" max="4" width="17.1796875" customWidth="1"/>
    <col min="5" max="5" width="11.36328125" bestFit="1" customWidth="1"/>
    <col min="6" max="6" width="11.1796875" bestFit="1" customWidth="1"/>
    <col min="7" max="7" width="11.36328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5</v>
      </c>
      <c r="F1" s="4" t="s">
        <v>6</v>
      </c>
      <c r="G1" s="4" t="s">
        <v>7</v>
      </c>
    </row>
    <row r="2" spans="1:7" x14ac:dyDescent="0.35">
      <c r="A2" s="2">
        <v>34.174196055019699</v>
      </c>
      <c r="B2" s="2">
        <v>-119.13645387905299</v>
      </c>
      <c r="C2" s="2">
        <v>0</v>
      </c>
      <c r="D2" s="2">
        <v>5</v>
      </c>
      <c r="E2" s="5">
        <v>0</v>
      </c>
      <c r="F2" s="5">
        <v>0</v>
      </c>
      <c r="G2" s="5">
        <f>SQRT(E2^2+F2^2)</f>
        <v>0</v>
      </c>
    </row>
    <row r="3" spans="1:7" x14ac:dyDescent="0.35">
      <c r="A3" s="2">
        <v>34.174272263133403</v>
      </c>
      <c r="B3" s="2">
        <v>-119.136452389789</v>
      </c>
      <c r="C3" s="2">
        <v>0</v>
      </c>
      <c r="D3" s="2">
        <v>10</v>
      </c>
      <c r="E3" s="5">
        <f>ABS(IF(C3=C2,A3-A2,0))</f>
        <v>7.6208113704012703E-5</v>
      </c>
      <c r="F3" s="5">
        <f>ABS(IF(C3=C2,B3-B2,0))</f>
        <v>1.4892639939034801E-6</v>
      </c>
      <c r="G3" s="5">
        <f>SQRT(E3^2+F3^2)</f>
        <v>7.6222663962677607E-5</v>
      </c>
    </row>
    <row r="4" spans="1:7" x14ac:dyDescent="0.35">
      <c r="A4" s="2">
        <v>34.174349852201097</v>
      </c>
      <c r="B4" s="2">
        <v>-119.13645365401</v>
      </c>
      <c r="C4" s="2">
        <v>0</v>
      </c>
      <c r="D4" s="2">
        <v>15</v>
      </c>
      <c r="E4" s="5">
        <f t="shared" ref="E4:E67" si="0">ABS(IF(C4=C3,A4-A3,0))</f>
        <v>7.7589067693395504E-5</v>
      </c>
      <c r="F4" s="5">
        <f t="shared" ref="F4:F67" si="1">ABS(IF(C4=C3,B4-B3,0))</f>
        <v>1.2642209981095199E-6</v>
      </c>
      <c r="G4" s="5">
        <f t="shared" ref="G4:G67" si="2">SQRT(E4^2+F4^2)</f>
        <v>7.7599366493950002E-5</v>
      </c>
    </row>
    <row r="5" spans="1:7" x14ac:dyDescent="0.35">
      <c r="A5" s="2">
        <v>34.174428081277902</v>
      </c>
      <c r="B5" s="2">
        <v>-119.136445817846</v>
      </c>
      <c r="C5" s="2">
        <v>0</v>
      </c>
      <c r="D5" s="2">
        <v>20</v>
      </c>
      <c r="E5" s="5">
        <f t="shared" si="0"/>
        <v>7.8229076805769196E-5</v>
      </c>
      <c r="F5" s="5">
        <f t="shared" si="1"/>
        <v>7.8361640021285001E-6</v>
      </c>
      <c r="G5" s="5">
        <f t="shared" si="2"/>
        <v>7.8620569345122306E-5</v>
      </c>
    </row>
    <row r="6" spans="1:7" x14ac:dyDescent="0.35">
      <c r="A6" s="2">
        <v>34.174508657249099</v>
      </c>
      <c r="B6" s="2">
        <v>-119.136445371855</v>
      </c>
      <c r="C6" s="2">
        <v>0</v>
      </c>
      <c r="D6" s="2">
        <v>25</v>
      </c>
      <c r="E6" s="5">
        <f t="shared" si="0"/>
        <v>8.0575971196594805E-5</v>
      </c>
      <c r="F6" s="5">
        <f t="shared" si="1"/>
        <v>4.4599099169317897E-7</v>
      </c>
      <c r="G6" s="5">
        <f t="shared" si="2"/>
        <v>8.0577205475488794E-5</v>
      </c>
    </row>
    <row r="7" spans="1:7" x14ac:dyDescent="0.35">
      <c r="A7" s="2">
        <v>34.1745948123746</v>
      </c>
      <c r="B7" s="2">
        <v>-119.13644493094399</v>
      </c>
      <c r="C7" s="2">
        <v>0</v>
      </c>
      <c r="D7" s="2">
        <v>30</v>
      </c>
      <c r="E7" s="5">
        <f t="shared" si="0"/>
        <v>8.61551255013637E-5</v>
      </c>
      <c r="F7" s="5">
        <f t="shared" si="1"/>
        <v>4.4091100903642703E-7</v>
      </c>
      <c r="G7" s="5">
        <f t="shared" si="2"/>
        <v>8.6156253706121805E-5</v>
      </c>
    </row>
    <row r="8" spans="1:7" x14ac:dyDescent="0.35">
      <c r="A8" s="2">
        <v>34.174670450837702</v>
      </c>
      <c r="B8" s="2">
        <v>-119.13644697953499</v>
      </c>
      <c r="C8" s="2">
        <v>0</v>
      </c>
      <c r="D8" s="2">
        <v>35</v>
      </c>
      <c r="E8" s="5">
        <f t="shared" si="0"/>
        <v>7.5638463101768098E-5</v>
      </c>
      <c r="F8" s="5">
        <f t="shared" si="1"/>
        <v>2.0485909999479199E-6</v>
      </c>
      <c r="G8" s="5">
        <f t="shared" si="2"/>
        <v>7.5666200020105395E-5</v>
      </c>
    </row>
    <row r="9" spans="1:7" x14ac:dyDescent="0.35">
      <c r="A9" s="2">
        <v>34.174751349394498</v>
      </c>
      <c r="B9" s="2">
        <v>-119.136449630332</v>
      </c>
      <c r="C9" s="2">
        <v>0</v>
      </c>
      <c r="D9" s="2">
        <v>40</v>
      </c>
      <c r="E9" s="5">
        <f t="shared" si="0"/>
        <v>8.0898556795716599E-5</v>
      </c>
      <c r="F9" s="5">
        <f t="shared" si="1"/>
        <v>2.6507970005695799E-6</v>
      </c>
      <c r="G9" s="5">
        <f t="shared" si="2"/>
        <v>8.0941974378983406E-5</v>
      </c>
    </row>
    <row r="10" spans="1:7" x14ac:dyDescent="0.35">
      <c r="A10" s="2">
        <v>34.174831269533698</v>
      </c>
      <c r="B10" s="2">
        <v>-119.136440731745</v>
      </c>
      <c r="C10" s="2">
        <v>0</v>
      </c>
      <c r="D10" s="2">
        <v>45</v>
      </c>
      <c r="E10" s="5">
        <f t="shared" si="0"/>
        <v>7.9920139199884902E-5</v>
      </c>
      <c r="F10" s="5">
        <f t="shared" si="1"/>
        <v>8.8985869979296695E-6</v>
      </c>
      <c r="G10" s="5">
        <f t="shared" si="2"/>
        <v>8.0414013084093101E-5</v>
      </c>
    </row>
    <row r="11" spans="1:7" x14ac:dyDescent="0.35">
      <c r="A11" s="2">
        <v>34.1749125386279</v>
      </c>
      <c r="B11" s="2">
        <v>-119.136442395929</v>
      </c>
      <c r="C11" s="2">
        <v>0</v>
      </c>
      <c r="D11" s="2">
        <v>50</v>
      </c>
      <c r="E11" s="5">
        <f t="shared" si="0"/>
        <v>8.1269094202696097E-5</v>
      </c>
      <c r="F11" s="5">
        <f t="shared" si="1"/>
        <v>1.6641839977182801E-6</v>
      </c>
      <c r="G11" s="5">
        <f t="shared" si="2"/>
        <v>8.1286131541025801E-5</v>
      </c>
    </row>
    <row r="12" spans="1:7" x14ac:dyDescent="0.35">
      <c r="A12" s="2">
        <v>34.174988332955699</v>
      </c>
      <c r="B12" s="2">
        <v>-119.136443971167</v>
      </c>
      <c r="C12" s="2">
        <v>0</v>
      </c>
      <c r="D12" s="2">
        <v>55</v>
      </c>
      <c r="E12" s="5">
        <f t="shared" si="0"/>
        <v>7.5794327798916998E-5</v>
      </c>
      <c r="F12" s="5">
        <f t="shared" si="1"/>
        <v>1.5752380022604501E-6</v>
      </c>
      <c r="G12" s="5">
        <f t="shared" si="2"/>
        <v>7.5810695164029796E-5</v>
      </c>
    </row>
    <row r="13" spans="1:7" x14ac:dyDescent="0.35">
      <c r="A13" s="2">
        <v>34.175064665499399</v>
      </c>
      <c r="B13" s="2">
        <v>-119.13643657861201</v>
      </c>
      <c r="C13" s="2">
        <v>0</v>
      </c>
      <c r="D13" s="2">
        <v>60</v>
      </c>
      <c r="E13" s="5">
        <f t="shared" si="0"/>
        <v>7.6332543699209095E-5</v>
      </c>
      <c r="F13" s="5">
        <f t="shared" si="1"/>
        <v>7.3925549912701197E-6</v>
      </c>
      <c r="G13" s="5">
        <f t="shared" si="2"/>
        <v>7.6689680511074097E-5</v>
      </c>
    </row>
    <row r="14" spans="1:7" x14ac:dyDescent="0.35">
      <c r="A14" s="2">
        <v>34.175070103399499</v>
      </c>
      <c r="B14" s="2">
        <v>-119.136442195577</v>
      </c>
      <c r="C14" s="2">
        <v>0</v>
      </c>
      <c r="D14" s="2">
        <v>65</v>
      </c>
      <c r="E14" s="5">
        <f t="shared" si="0"/>
        <v>5.4379000999915703E-6</v>
      </c>
      <c r="F14" s="5">
        <f t="shared" si="1"/>
        <v>5.6169649980120101E-6</v>
      </c>
      <c r="G14" s="5">
        <f t="shared" si="2"/>
        <v>7.8179954775108701E-6</v>
      </c>
    </row>
    <row r="15" spans="1:7" x14ac:dyDescent="0.35">
      <c r="A15" s="2">
        <v>34.175067503856297</v>
      </c>
      <c r="B15" s="2">
        <v>-119.136439025096</v>
      </c>
      <c r="C15" s="2">
        <v>0</v>
      </c>
      <c r="D15" s="2">
        <v>70</v>
      </c>
      <c r="E15" s="5">
        <f t="shared" si="0"/>
        <v>2.5995432011427502E-6</v>
      </c>
      <c r="F15" s="5">
        <f t="shared" si="1"/>
        <v>3.1704810083965602E-6</v>
      </c>
      <c r="G15" s="5">
        <f t="shared" si="2"/>
        <v>4.0999481312829799E-6</v>
      </c>
    </row>
    <row r="16" spans="1:7" x14ac:dyDescent="0.35">
      <c r="A16" s="2">
        <v>34.175070092408802</v>
      </c>
      <c r="B16" s="2">
        <v>-119.136440265758</v>
      </c>
      <c r="C16" s="2">
        <v>0</v>
      </c>
      <c r="D16" s="2">
        <v>75</v>
      </c>
      <c r="E16" s="5">
        <f t="shared" si="0"/>
        <v>2.5885525047897301E-6</v>
      </c>
      <c r="F16" s="5">
        <f t="shared" si="1"/>
        <v>1.24066200157813E-6</v>
      </c>
      <c r="G16" s="5">
        <f t="shared" si="2"/>
        <v>2.8705132419504802E-6</v>
      </c>
    </row>
    <row r="17" spans="1:7" x14ac:dyDescent="0.35">
      <c r="A17" s="2">
        <v>34.175071022307101</v>
      </c>
      <c r="B17" s="2">
        <v>-119.136443300785</v>
      </c>
      <c r="C17" s="2">
        <v>0</v>
      </c>
      <c r="D17" s="2">
        <v>80</v>
      </c>
      <c r="E17" s="5">
        <f t="shared" si="0"/>
        <v>9.2989829880707496E-7</v>
      </c>
      <c r="F17" s="5">
        <f t="shared" si="1"/>
        <v>3.0350270066037402E-6</v>
      </c>
      <c r="G17" s="5">
        <f t="shared" si="2"/>
        <v>3.1742872864531898E-6</v>
      </c>
    </row>
    <row r="18" spans="1:7" x14ac:dyDescent="0.35">
      <c r="A18" s="2">
        <v>34.175069160960199</v>
      </c>
      <c r="B18" s="2">
        <v>-119.136443258771</v>
      </c>
      <c r="C18" s="2">
        <v>0</v>
      </c>
      <c r="D18" s="2">
        <v>85</v>
      </c>
      <c r="E18" s="5">
        <f t="shared" si="0"/>
        <v>1.8613469023875999E-6</v>
      </c>
      <c r="F18" s="5">
        <f t="shared" si="1"/>
        <v>4.20140082724174E-8</v>
      </c>
      <c r="G18" s="5">
        <f t="shared" si="2"/>
        <v>1.8618210085609801E-6</v>
      </c>
    </row>
    <row r="19" spans="1:7" x14ac:dyDescent="0.35">
      <c r="A19" s="2">
        <v>34.175072252877598</v>
      </c>
      <c r="B19" s="2">
        <v>-119.13643699528301</v>
      </c>
      <c r="C19" s="2">
        <v>0</v>
      </c>
      <c r="D19" s="2">
        <v>90</v>
      </c>
      <c r="E19" s="5">
        <f t="shared" si="0"/>
        <v>3.0919173994448101E-6</v>
      </c>
      <c r="F19" s="5">
        <f t="shared" si="1"/>
        <v>6.2634879895995297E-6</v>
      </c>
      <c r="G19" s="5">
        <f t="shared" si="2"/>
        <v>6.9850722974674402E-6</v>
      </c>
    </row>
    <row r="20" spans="1:7" x14ac:dyDescent="0.35">
      <c r="A20" s="2">
        <v>34.174214137532097</v>
      </c>
      <c r="B20" s="2">
        <v>-119.136439990265</v>
      </c>
      <c r="C20" s="2">
        <v>1</v>
      </c>
      <c r="D20" s="2">
        <v>5</v>
      </c>
      <c r="E20" s="5">
        <f t="shared" si="0"/>
        <v>0</v>
      </c>
      <c r="F20" s="5">
        <f t="shared" si="1"/>
        <v>0</v>
      </c>
      <c r="G20" s="5">
        <f t="shared" si="2"/>
        <v>0</v>
      </c>
    </row>
    <row r="21" spans="1:7" x14ac:dyDescent="0.35">
      <c r="A21" s="2">
        <v>34.174319130685902</v>
      </c>
      <c r="B21" s="2">
        <v>-119.13643789114801</v>
      </c>
      <c r="C21" s="2">
        <v>1</v>
      </c>
      <c r="D21" s="2">
        <v>10</v>
      </c>
      <c r="E21" s="5">
        <f t="shared" si="0"/>
        <v>1.04993153804855E-4</v>
      </c>
      <c r="F21" s="5">
        <f t="shared" si="1"/>
        <v>2.09911699755594E-6</v>
      </c>
      <c r="G21" s="5">
        <f t="shared" si="2"/>
        <v>1.05014135420235E-4</v>
      </c>
    </row>
    <row r="22" spans="1:7" x14ac:dyDescent="0.35">
      <c r="A22" s="2">
        <v>34.174425961788302</v>
      </c>
      <c r="B22" s="2">
        <v>-119.13642659779499</v>
      </c>
      <c r="C22" s="2">
        <v>1</v>
      </c>
      <c r="D22" s="2">
        <v>15</v>
      </c>
      <c r="E22" s="5">
        <f t="shared" si="0"/>
        <v>1.0683110239995099E-4</v>
      </c>
      <c r="F22" s="5">
        <f t="shared" si="1"/>
        <v>1.1293353011865299E-5</v>
      </c>
      <c r="G22" s="5">
        <f t="shared" si="2"/>
        <v>1.07426366699425E-4</v>
      </c>
    </row>
    <row r="23" spans="1:7" x14ac:dyDescent="0.35">
      <c r="A23" s="2">
        <v>34.174536430133003</v>
      </c>
      <c r="B23" s="2">
        <v>-119.13642545989499</v>
      </c>
      <c r="C23" s="2">
        <v>1</v>
      </c>
      <c r="D23" s="2">
        <v>20</v>
      </c>
      <c r="E23" s="5">
        <f t="shared" si="0"/>
        <v>1.1046834470107601E-4</v>
      </c>
      <c r="F23" s="5">
        <f t="shared" si="1"/>
        <v>1.1379000000033599E-6</v>
      </c>
      <c r="G23" s="5">
        <f t="shared" si="2"/>
        <v>1.10474205122308E-4</v>
      </c>
    </row>
    <row r="24" spans="1:7" x14ac:dyDescent="0.35">
      <c r="A24" s="2">
        <v>34.174639828432497</v>
      </c>
      <c r="B24" s="2">
        <v>-119.136428912062</v>
      </c>
      <c r="C24" s="2">
        <v>1</v>
      </c>
      <c r="D24" s="2">
        <v>25</v>
      </c>
      <c r="E24" s="5">
        <f t="shared" si="0"/>
        <v>1.03398299494017E-4</v>
      </c>
      <c r="F24" s="5">
        <f t="shared" si="1"/>
        <v>3.4521670073672799E-6</v>
      </c>
      <c r="G24" s="5">
        <f t="shared" si="2"/>
        <v>1.03455912326465E-4</v>
      </c>
    </row>
    <row r="25" spans="1:7" x14ac:dyDescent="0.35">
      <c r="A25" s="2">
        <v>34.174752457401802</v>
      </c>
      <c r="B25" s="2">
        <v>-119.136424480535</v>
      </c>
      <c r="C25" s="2">
        <v>1</v>
      </c>
      <c r="D25" s="2">
        <v>30</v>
      </c>
      <c r="E25" s="5">
        <f t="shared" si="0"/>
        <v>1.12628969304751E-4</v>
      </c>
      <c r="F25" s="5">
        <f t="shared" si="1"/>
        <v>4.43152700313476E-6</v>
      </c>
      <c r="G25" s="5">
        <f t="shared" si="2"/>
        <v>1.12716117561909E-4</v>
      </c>
    </row>
    <row r="26" spans="1:7" x14ac:dyDescent="0.35">
      <c r="A26" s="2">
        <v>34.1748586034944</v>
      </c>
      <c r="B26" s="2">
        <v>-119.136428206752</v>
      </c>
      <c r="C26" s="2">
        <v>1</v>
      </c>
      <c r="D26" s="2">
        <v>35</v>
      </c>
      <c r="E26" s="5">
        <f t="shared" si="0"/>
        <v>1.06146092598181E-4</v>
      </c>
      <c r="F26" s="5">
        <f t="shared" si="1"/>
        <v>3.7262170025087501E-6</v>
      </c>
      <c r="G26" s="5">
        <f t="shared" si="2"/>
        <v>1.0621147615494E-4</v>
      </c>
    </row>
    <row r="27" spans="1:7" x14ac:dyDescent="0.35">
      <c r="A27" s="2">
        <v>34.174964943020697</v>
      </c>
      <c r="B27" s="2">
        <v>-119.13642277216999</v>
      </c>
      <c r="C27" s="2">
        <v>1</v>
      </c>
      <c r="D27" s="2">
        <v>40</v>
      </c>
      <c r="E27" s="5">
        <f t="shared" si="0"/>
        <v>1.06339526297461E-4</v>
      </c>
      <c r="F27" s="5">
        <f t="shared" si="1"/>
        <v>5.4345820075241102E-6</v>
      </c>
      <c r="G27" s="5">
        <f t="shared" si="2"/>
        <v>1.06478305465315E-4</v>
      </c>
    </row>
    <row r="28" spans="1:7" x14ac:dyDescent="0.35">
      <c r="A28" s="2">
        <v>34.175067817057098</v>
      </c>
      <c r="B28" s="2">
        <v>-119.13642227770499</v>
      </c>
      <c r="C28" s="2">
        <v>1</v>
      </c>
      <c r="D28" s="2">
        <v>45</v>
      </c>
      <c r="E28" s="5">
        <f t="shared" si="0"/>
        <v>1.0287403640063501E-4</v>
      </c>
      <c r="F28" s="5">
        <f t="shared" si="1"/>
        <v>4.9446499872374303E-7</v>
      </c>
      <c r="G28" s="5">
        <f t="shared" si="2"/>
        <v>1.02875224719046E-4</v>
      </c>
    </row>
    <row r="29" spans="1:7" x14ac:dyDescent="0.35">
      <c r="A29" s="2">
        <v>34.175070544087397</v>
      </c>
      <c r="B29" s="2">
        <v>-119.13641521558699</v>
      </c>
      <c r="C29" s="2">
        <v>1</v>
      </c>
      <c r="D29" s="2">
        <v>50</v>
      </c>
      <c r="E29" s="5">
        <f t="shared" si="0"/>
        <v>2.7270302993542798E-6</v>
      </c>
      <c r="F29" s="5">
        <f t="shared" si="1"/>
        <v>7.0621180014995801E-6</v>
      </c>
      <c r="G29" s="5">
        <f t="shared" si="2"/>
        <v>7.5703503829545902E-6</v>
      </c>
    </row>
    <row r="30" spans="1:7" x14ac:dyDescent="0.35">
      <c r="A30" s="2">
        <v>34.1750658617323</v>
      </c>
      <c r="B30" s="2">
        <v>-119.136417541092</v>
      </c>
      <c r="C30" s="2">
        <v>1</v>
      </c>
      <c r="D30" s="2">
        <v>55</v>
      </c>
      <c r="E30" s="5">
        <f t="shared" si="0"/>
        <v>4.6823550974295401E-6</v>
      </c>
      <c r="F30" s="5">
        <f t="shared" si="1"/>
        <v>2.3255050081161201E-6</v>
      </c>
      <c r="G30" s="5">
        <f t="shared" si="2"/>
        <v>5.2280419662812096E-6</v>
      </c>
    </row>
    <row r="31" spans="1:7" x14ac:dyDescent="0.35">
      <c r="A31" s="2">
        <v>34.175068718619798</v>
      </c>
      <c r="B31" s="2">
        <v>-119.136418974512</v>
      </c>
      <c r="C31" s="2">
        <v>1</v>
      </c>
      <c r="D31" s="2">
        <v>60</v>
      </c>
      <c r="E31" s="5">
        <f t="shared" si="0"/>
        <v>2.8568874981260701E-6</v>
      </c>
      <c r="F31" s="5">
        <f t="shared" si="1"/>
        <v>1.43341999603308E-6</v>
      </c>
      <c r="G31" s="5">
        <f t="shared" si="2"/>
        <v>3.1963258691780001E-6</v>
      </c>
    </row>
    <row r="32" spans="1:7" x14ac:dyDescent="0.35">
      <c r="A32" s="2">
        <v>34.1750694563057</v>
      </c>
      <c r="B32" s="2">
        <v>-119.136417514538</v>
      </c>
      <c r="C32" s="2">
        <v>1</v>
      </c>
      <c r="D32" s="2">
        <v>65</v>
      </c>
      <c r="E32" s="5">
        <f t="shared" si="0"/>
        <v>7.3768590169720504E-7</v>
      </c>
      <c r="F32" s="5">
        <f t="shared" si="1"/>
        <v>1.45997400124998E-6</v>
      </c>
      <c r="G32" s="5">
        <f t="shared" si="2"/>
        <v>1.6357581037209301E-6</v>
      </c>
    </row>
    <row r="33" spans="1:7" x14ac:dyDescent="0.35">
      <c r="A33" s="2">
        <v>34.175073969596603</v>
      </c>
      <c r="B33" s="2">
        <v>-119.136422921556</v>
      </c>
      <c r="C33" s="2">
        <v>1</v>
      </c>
      <c r="D33" s="2">
        <v>70</v>
      </c>
      <c r="E33" s="5">
        <f t="shared" si="0"/>
        <v>4.5132909036738098E-6</v>
      </c>
      <c r="F33" s="5">
        <f t="shared" si="1"/>
        <v>5.4070180084409003E-6</v>
      </c>
      <c r="G33" s="5">
        <f t="shared" si="2"/>
        <v>7.0431270416476902E-6</v>
      </c>
    </row>
    <row r="34" spans="1:7" x14ac:dyDescent="0.35">
      <c r="A34" s="2">
        <v>34.175066228014799</v>
      </c>
      <c r="B34" s="2">
        <v>-119.13642272297901</v>
      </c>
      <c r="C34" s="2">
        <v>1</v>
      </c>
      <c r="D34" s="2">
        <v>75</v>
      </c>
      <c r="E34" s="5">
        <f t="shared" si="0"/>
        <v>7.7415818040549294E-6</v>
      </c>
      <c r="F34" s="5">
        <f t="shared" si="1"/>
        <v>1.98576998400313E-7</v>
      </c>
      <c r="G34" s="5">
        <f t="shared" si="2"/>
        <v>7.74412820485095E-6</v>
      </c>
    </row>
    <row r="35" spans="1:7" x14ac:dyDescent="0.35">
      <c r="A35" s="2">
        <v>34.175064379001299</v>
      </c>
      <c r="B35" s="2">
        <v>-119.13642211802799</v>
      </c>
      <c r="C35" s="2">
        <v>1</v>
      </c>
      <c r="D35" s="2">
        <v>80</v>
      </c>
      <c r="E35" s="5">
        <f t="shared" si="0"/>
        <v>1.84901350053224E-6</v>
      </c>
      <c r="F35" s="5">
        <f t="shared" si="1"/>
        <v>6.0495101195101597E-7</v>
      </c>
      <c r="G35" s="5">
        <f t="shared" si="2"/>
        <v>1.9454605244031701E-6</v>
      </c>
    </row>
    <row r="36" spans="1:7" x14ac:dyDescent="0.35">
      <c r="A36" s="2">
        <v>34.175072331255002</v>
      </c>
      <c r="B36" s="2">
        <v>-119.136423008775</v>
      </c>
      <c r="C36" s="2">
        <v>1</v>
      </c>
      <c r="D36" s="2">
        <v>85</v>
      </c>
      <c r="E36" s="5">
        <f t="shared" si="0"/>
        <v>7.9522537035359198E-6</v>
      </c>
      <c r="F36" s="5">
        <f t="shared" si="1"/>
        <v>8.9074700326818899E-7</v>
      </c>
      <c r="G36" s="5">
        <f t="shared" si="2"/>
        <v>8.0019853279815499E-6</v>
      </c>
    </row>
    <row r="37" spans="1:7" x14ac:dyDescent="0.35">
      <c r="A37" s="2">
        <v>34.175073993905301</v>
      </c>
      <c r="B37" s="2">
        <v>-119.136423497332</v>
      </c>
      <c r="C37" s="2">
        <v>1</v>
      </c>
      <c r="D37" s="2">
        <v>90</v>
      </c>
      <c r="E37" s="5">
        <f t="shared" si="0"/>
        <v>1.6626502983285699E-6</v>
      </c>
      <c r="F37" s="5">
        <f t="shared" si="1"/>
        <v>4.8855700640615396E-7</v>
      </c>
      <c r="G37" s="5">
        <f t="shared" si="2"/>
        <v>1.73294372760359E-6</v>
      </c>
    </row>
    <row r="38" spans="1:7" x14ac:dyDescent="0.35">
      <c r="A38" s="2">
        <v>34.1741972934215</v>
      </c>
      <c r="B38" s="2">
        <v>-119.13641954562399</v>
      </c>
      <c r="C38" s="2">
        <v>2</v>
      </c>
      <c r="D38" s="2">
        <v>5</v>
      </c>
      <c r="E38" s="5">
        <f t="shared" si="0"/>
        <v>0</v>
      </c>
      <c r="F38" s="5">
        <f t="shared" si="1"/>
        <v>0</v>
      </c>
      <c r="G38" s="5">
        <f t="shared" si="2"/>
        <v>0</v>
      </c>
    </row>
    <row r="39" spans="1:7" x14ac:dyDescent="0.35">
      <c r="A39" s="2">
        <v>34.174285330195097</v>
      </c>
      <c r="B39" s="2">
        <v>-119.136419047494</v>
      </c>
      <c r="C39" s="2">
        <v>2</v>
      </c>
      <c r="D39" s="2">
        <v>10</v>
      </c>
      <c r="E39" s="5">
        <f t="shared" si="0"/>
        <v>8.8036773597366405E-5</v>
      </c>
      <c r="F39" s="5">
        <f t="shared" si="1"/>
        <v>4.9812999236564803E-7</v>
      </c>
      <c r="G39" s="5">
        <f t="shared" si="2"/>
        <v>8.8038182846553802E-5</v>
      </c>
    </row>
    <row r="40" spans="1:7" x14ac:dyDescent="0.35">
      <c r="A40" s="2">
        <v>34.174374643288203</v>
      </c>
      <c r="B40" s="2">
        <v>-119.136415160089</v>
      </c>
      <c r="C40" s="2">
        <v>2</v>
      </c>
      <c r="D40" s="2">
        <v>15</v>
      </c>
      <c r="E40" s="5">
        <f t="shared" si="0"/>
        <v>8.9313093106113697E-5</v>
      </c>
      <c r="F40" s="5">
        <f t="shared" si="1"/>
        <v>3.8874050005688298E-6</v>
      </c>
      <c r="G40" s="5">
        <f t="shared" si="2"/>
        <v>8.9397653872010395E-5</v>
      </c>
    </row>
    <row r="41" spans="1:7" x14ac:dyDescent="0.35">
      <c r="A41" s="2">
        <v>34.174465174344903</v>
      </c>
      <c r="B41" s="2">
        <v>-119.136414225591</v>
      </c>
      <c r="C41" s="2">
        <v>2</v>
      </c>
      <c r="D41" s="2">
        <v>20</v>
      </c>
      <c r="E41" s="5">
        <f t="shared" si="0"/>
        <v>9.0531056699205706E-5</v>
      </c>
      <c r="F41" s="5">
        <f t="shared" si="1"/>
        <v>9.3449800431244501E-7</v>
      </c>
      <c r="G41" s="5">
        <f t="shared" si="2"/>
        <v>9.0535879702993203E-5</v>
      </c>
    </row>
    <row r="42" spans="1:7" x14ac:dyDescent="0.35">
      <c r="A42" s="2">
        <v>34.174554982583302</v>
      </c>
      <c r="B42" s="2">
        <v>-119.13641282143701</v>
      </c>
      <c r="C42" s="2">
        <v>2</v>
      </c>
      <c r="D42" s="2">
        <v>25</v>
      </c>
      <c r="E42" s="5">
        <f t="shared" si="0"/>
        <v>8.9808238399768898E-5</v>
      </c>
      <c r="F42" s="5">
        <f t="shared" si="1"/>
        <v>1.4041539913023401E-6</v>
      </c>
      <c r="G42" s="5">
        <f t="shared" si="2"/>
        <v>8.98192147199084E-5</v>
      </c>
    </row>
    <row r="43" spans="1:7" x14ac:dyDescent="0.35">
      <c r="A43" s="2">
        <v>34.174640324451197</v>
      </c>
      <c r="B43" s="2">
        <v>-119.136405119721</v>
      </c>
      <c r="C43" s="2">
        <v>2</v>
      </c>
      <c r="D43" s="2">
        <v>30</v>
      </c>
      <c r="E43" s="5">
        <f t="shared" si="0"/>
        <v>8.5341867894328502E-5</v>
      </c>
      <c r="F43" s="5">
        <f t="shared" si="1"/>
        <v>7.7017160009518193E-6</v>
      </c>
      <c r="G43" s="5">
        <f t="shared" si="2"/>
        <v>8.5688685630323102E-5</v>
      </c>
    </row>
    <row r="44" spans="1:7" x14ac:dyDescent="0.35">
      <c r="A44" s="2">
        <v>34.174725333352299</v>
      </c>
      <c r="B44" s="2">
        <v>-119.136410481819</v>
      </c>
      <c r="C44" s="2">
        <v>2</v>
      </c>
      <c r="D44" s="2">
        <v>35</v>
      </c>
      <c r="E44" s="5">
        <f t="shared" si="0"/>
        <v>8.5008901102412397E-5</v>
      </c>
      <c r="F44" s="5">
        <f t="shared" si="1"/>
        <v>5.3620979940660601E-6</v>
      </c>
      <c r="G44" s="5">
        <f t="shared" si="2"/>
        <v>8.5177845485417695E-5</v>
      </c>
    </row>
    <row r="45" spans="1:7" x14ac:dyDescent="0.35">
      <c r="A45" s="2">
        <v>34.174816445854503</v>
      </c>
      <c r="B45" s="2">
        <v>-119.136408492347</v>
      </c>
      <c r="C45" s="2">
        <v>2</v>
      </c>
      <c r="D45" s="2">
        <v>40</v>
      </c>
      <c r="E45" s="5">
        <f t="shared" si="0"/>
        <v>9.1112502204282505E-5</v>
      </c>
      <c r="F45" s="5">
        <f t="shared" si="1"/>
        <v>1.98947199692157E-6</v>
      </c>
      <c r="G45" s="5">
        <f t="shared" si="2"/>
        <v>9.1134220009565699E-5</v>
      </c>
    </row>
    <row r="46" spans="1:7" x14ac:dyDescent="0.35">
      <c r="A46" s="2">
        <v>34.174909289801597</v>
      </c>
      <c r="B46" s="2">
        <v>-119.1364073094</v>
      </c>
      <c r="C46" s="2">
        <v>2</v>
      </c>
      <c r="D46" s="2">
        <v>45</v>
      </c>
      <c r="E46" s="5">
        <f t="shared" si="0"/>
        <v>9.28439470939679E-5</v>
      </c>
      <c r="F46" s="5">
        <f t="shared" si="1"/>
        <v>1.1829470025759301E-6</v>
      </c>
      <c r="G46" s="5">
        <f t="shared" si="2"/>
        <v>9.2851482893911905E-5</v>
      </c>
    </row>
    <row r="47" spans="1:7" x14ac:dyDescent="0.35">
      <c r="A47" s="2">
        <v>34.174994478390097</v>
      </c>
      <c r="B47" s="2">
        <v>-119.13640907441901</v>
      </c>
      <c r="C47" s="2">
        <v>2</v>
      </c>
      <c r="D47" s="2">
        <v>50</v>
      </c>
      <c r="E47" s="5">
        <f t="shared" si="0"/>
        <v>8.5188588499818306E-5</v>
      </c>
      <c r="F47" s="5">
        <f t="shared" si="1"/>
        <v>1.76501900739368E-6</v>
      </c>
      <c r="G47" s="5">
        <f t="shared" si="2"/>
        <v>8.5206871217571607E-5</v>
      </c>
    </row>
    <row r="48" spans="1:7" x14ac:dyDescent="0.35">
      <c r="A48" s="2">
        <v>34.175065564307097</v>
      </c>
      <c r="B48" s="2">
        <v>-119.136404569387</v>
      </c>
      <c r="C48" s="2">
        <v>2</v>
      </c>
      <c r="D48" s="2">
        <v>55</v>
      </c>
      <c r="E48" s="5">
        <f t="shared" si="0"/>
        <v>7.1085916999891197E-5</v>
      </c>
      <c r="F48" s="5">
        <f t="shared" si="1"/>
        <v>4.5050320096606802E-6</v>
      </c>
      <c r="G48" s="5">
        <f t="shared" si="2"/>
        <v>7.1228525950797904E-5</v>
      </c>
    </row>
    <row r="49" spans="1:7" x14ac:dyDescent="0.35">
      <c r="A49" s="2">
        <v>34.175063999536199</v>
      </c>
      <c r="B49" s="2">
        <v>-119.13640595323299</v>
      </c>
      <c r="C49" s="2">
        <v>2</v>
      </c>
      <c r="D49" s="2">
        <v>60</v>
      </c>
      <c r="E49" s="5">
        <f t="shared" si="0"/>
        <v>1.56477089774398E-6</v>
      </c>
      <c r="F49" s="5">
        <f t="shared" si="1"/>
        <v>1.3838459977932901E-6</v>
      </c>
      <c r="G49" s="5">
        <f t="shared" si="2"/>
        <v>2.0889082574481399E-6</v>
      </c>
    </row>
    <row r="50" spans="1:7" x14ac:dyDescent="0.35">
      <c r="A50" s="2">
        <v>34.175068970993799</v>
      </c>
      <c r="B50" s="2">
        <v>-119.136402263839</v>
      </c>
      <c r="C50" s="2">
        <v>2</v>
      </c>
      <c r="D50" s="2">
        <v>65</v>
      </c>
      <c r="E50" s="5">
        <f t="shared" si="0"/>
        <v>4.9714575993675697E-6</v>
      </c>
      <c r="F50" s="5">
        <f t="shared" si="1"/>
        <v>3.6893939920901201E-6</v>
      </c>
      <c r="G50" s="5">
        <f t="shared" si="2"/>
        <v>6.1908818993080701E-6</v>
      </c>
    </row>
    <row r="51" spans="1:7" x14ac:dyDescent="0.35">
      <c r="A51" s="2">
        <v>34.175065115205797</v>
      </c>
      <c r="B51" s="2">
        <v>-119.136400244776</v>
      </c>
      <c r="C51" s="2">
        <v>2</v>
      </c>
      <c r="D51" s="2">
        <v>70</v>
      </c>
      <c r="E51" s="5">
        <f t="shared" si="0"/>
        <v>3.8557880017719998E-6</v>
      </c>
      <c r="F51" s="5">
        <f t="shared" si="1"/>
        <v>2.0190630038996498E-6</v>
      </c>
      <c r="G51" s="5">
        <f t="shared" si="2"/>
        <v>4.3524379982172301E-6</v>
      </c>
    </row>
    <row r="52" spans="1:7" x14ac:dyDescent="0.35">
      <c r="A52" s="2">
        <v>34.1750693494945</v>
      </c>
      <c r="B52" s="2">
        <v>-119.136406353968</v>
      </c>
      <c r="C52" s="2">
        <v>2</v>
      </c>
      <c r="D52" s="2">
        <v>75</v>
      </c>
      <c r="E52" s="5">
        <f t="shared" si="0"/>
        <v>4.2342887027757604E-6</v>
      </c>
      <c r="F52" s="5">
        <f t="shared" si="1"/>
        <v>6.10919200028093E-6</v>
      </c>
      <c r="G52" s="5">
        <f t="shared" si="2"/>
        <v>7.4331304115258799E-6</v>
      </c>
    </row>
    <row r="53" spans="1:7" x14ac:dyDescent="0.35">
      <c r="A53" s="2">
        <v>34.175063095170501</v>
      </c>
      <c r="B53" s="2">
        <v>-119.136404231958</v>
      </c>
      <c r="C53" s="2">
        <v>2</v>
      </c>
      <c r="D53" s="2">
        <v>80</v>
      </c>
      <c r="E53" s="5">
        <f t="shared" si="0"/>
        <v>6.2543239991441598E-6</v>
      </c>
      <c r="F53" s="5">
        <f t="shared" si="1"/>
        <v>2.1220100023810999E-6</v>
      </c>
      <c r="G53" s="5">
        <f t="shared" si="2"/>
        <v>6.6045056693499798E-6</v>
      </c>
    </row>
    <row r="54" spans="1:7" x14ac:dyDescent="0.35">
      <c r="A54" s="2">
        <v>34.175068324325203</v>
      </c>
      <c r="B54" s="2">
        <v>-119.136401737687</v>
      </c>
      <c r="C54" s="2">
        <v>2</v>
      </c>
      <c r="D54" s="2">
        <v>85</v>
      </c>
      <c r="E54" s="5">
        <f t="shared" si="0"/>
        <v>5.2291547021354703E-6</v>
      </c>
      <c r="F54" s="5">
        <f t="shared" si="1"/>
        <v>2.49427100129651E-6</v>
      </c>
      <c r="G54" s="5">
        <f t="shared" si="2"/>
        <v>5.7935694288386799E-6</v>
      </c>
    </row>
    <row r="55" spans="1:7" x14ac:dyDescent="0.35">
      <c r="A55" s="2">
        <v>34.175061145754697</v>
      </c>
      <c r="B55" s="2">
        <v>-119.13639970196201</v>
      </c>
      <c r="C55" s="2">
        <v>2</v>
      </c>
      <c r="D55" s="2">
        <v>90</v>
      </c>
      <c r="E55" s="5">
        <f t="shared" si="0"/>
        <v>7.1785705060278798E-6</v>
      </c>
      <c r="F55" s="5">
        <f t="shared" si="1"/>
        <v>2.0357249894686902E-6</v>
      </c>
      <c r="G55" s="5">
        <f t="shared" si="2"/>
        <v>7.4616386097666703E-6</v>
      </c>
    </row>
    <row r="56" spans="1:7" x14ac:dyDescent="0.35">
      <c r="A56" s="2">
        <v>34.174182038673699</v>
      </c>
      <c r="B56" s="2">
        <v>-119.13639809198099</v>
      </c>
      <c r="C56" s="2">
        <v>3</v>
      </c>
      <c r="D56" s="2">
        <v>5</v>
      </c>
      <c r="E56" s="5">
        <f t="shared" si="0"/>
        <v>0</v>
      </c>
      <c r="F56" s="5">
        <f t="shared" si="1"/>
        <v>0</v>
      </c>
      <c r="G56" s="5">
        <f t="shared" si="2"/>
        <v>0</v>
      </c>
    </row>
    <row r="57" spans="1:7" x14ac:dyDescent="0.35">
      <c r="A57" s="2">
        <v>34.1742513675011</v>
      </c>
      <c r="B57" s="2">
        <v>-119.13639782682399</v>
      </c>
      <c r="C57" s="2">
        <v>3</v>
      </c>
      <c r="D57" s="2">
        <v>10</v>
      </c>
      <c r="E57" s="5">
        <f t="shared" si="0"/>
        <v>6.9328827400738606E-5</v>
      </c>
      <c r="F57" s="5">
        <f t="shared" si="1"/>
        <v>2.6515699858009601E-7</v>
      </c>
      <c r="G57" s="5">
        <f t="shared" si="2"/>
        <v>6.9329334462371007E-5</v>
      </c>
    </row>
    <row r="58" spans="1:7" x14ac:dyDescent="0.35">
      <c r="A58" s="2">
        <v>34.174323331480501</v>
      </c>
      <c r="B58" s="2">
        <v>-119.13639541926101</v>
      </c>
      <c r="C58" s="2">
        <v>3</v>
      </c>
      <c r="D58" s="2">
        <v>15</v>
      </c>
      <c r="E58" s="5">
        <f t="shared" si="0"/>
        <v>7.1963979401345996E-5</v>
      </c>
      <c r="F58" s="5">
        <f t="shared" si="1"/>
        <v>2.4075629880826501E-6</v>
      </c>
      <c r="G58" s="5">
        <f t="shared" si="2"/>
        <v>7.2004240783574201E-5</v>
      </c>
    </row>
    <row r="59" spans="1:7" x14ac:dyDescent="0.35">
      <c r="A59" s="2">
        <v>34.174399284751601</v>
      </c>
      <c r="B59" s="2">
        <v>-119.13639965854399</v>
      </c>
      <c r="C59" s="2">
        <v>3</v>
      </c>
      <c r="D59" s="2">
        <v>20</v>
      </c>
      <c r="E59" s="5">
        <f t="shared" si="0"/>
        <v>7.5953271100104303E-5</v>
      </c>
      <c r="F59" s="5">
        <f t="shared" si="1"/>
        <v>4.2392829868731496E-6</v>
      </c>
      <c r="G59" s="5">
        <f t="shared" si="2"/>
        <v>7.6071485532022706E-5</v>
      </c>
    </row>
    <row r="60" spans="1:7" x14ac:dyDescent="0.35">
      <c r="A60" s="2">
        <v>34.174473584798299</v>
      </c>
      <c r="B60" s="2">
        <v>-119.136389836677</v>
      </c>
      <c r="C60" s="2">
        <v>3</v>
      </c>
      <c r="D60" s="2">
        <v>25</v>
      </c>
      <c r="E60" s="5">
        <f t="shared" si="0"/>
        <v>7.4300046698283495E-5</v>
      </c>
      <c r="F60" s="5">
        <f t="shared" si="1"/>
        <v>9.8218669961624999E-6</v>
      </c>
      <c r="G60" s="5">
        <f t="shared" si="2"/>
        <v>7.4946420932939895E-5</v>
      </c>
    </row>
    <row r="61" spans="1:7" x14ac:dyDescent="0.35">
      <c r="A61" s="2">
        <v>34.174540670356699</v>
      </c>
      <c r="B61" s="2">
        <v>-119.136394450008</v>
      </c>
      <c r="C61" s="2">
        <v>3</v>
      </c>
      <c r="D61" s="2">
        <v>30</v>
      </c>
      <c r="E61" s="5">
        <f t="shared" si="0"/>
        <v>6.7085558399071501E-5</v>
      </c>
      <c r="F61" s="5">
        <f t="shared" si="1"/>
        <v>4.61333100076899E-6</v>
      </c>
      <c r="G61" s="5">
        <f t="shared" si="2"/>
        <v>6.7243995781317802E-5</v>
      </c>
    </row>
    <row r="62" spans="1:7" x14ac:dyDescent="0.35">
      <c r="A62" s="2">
        <v>34.174619572184497</v>
      </c>
      <c r="B62" s="2">
        <v>-119.13638859635699</v>
      </c>
      <c r="C62" s="2">
        <v>3</v>
      </c>
      <c r="D62" s="2">
        <v>35</v>
      </c>
      <c r="E62" s="5">
        <f t="shared" si="0"/>
        <v>7.8901827798460999E-5</v>
      </c>
      <c r="F62" s="5">
        <f t="shared" si="1"/>
        <v>5.8536510039175499E-6</v>
      </c>
      <c r="G62" s="5">
        <f t="shared" si="2"/>
        <v>7.9118668214358002E-5</v>
      </c>
    </row>
    <row r="63" spans="1:7" x14ac:dyDescent="0.35">
      <c r="A63" s="2">
        <v>34.174691405752299</v>
      </c>
      <c r="B63" s="2">
        <v>-119.136391428039</v>
      </c>
      <c r="C63" s="2">
        <v>3</v>
      </c>
      <c r="D63" s="2">
        <v>40</v>
      </c>
      <c r="E63" s="5">
        <f t="shared" si="0"/>
        <v>7.1833567801604699E-5</v>
      </c>
      <c r="F63" s="5">
        <f t="shared" si="1"/>
        <v>2.8316820106510902E-6</v>
      </c>
      <c r="G63" s="5">
        <f t="shared" si="2"/>
        <v>7.1889358643106494E-5</v>
      </c>
    </row>
    <row r="64" spans="1:7" x14ac:dyDescent="0.35">
      <c r="A64" s="2">
        <v>34.174759047960301</v>
      </c>
      <c r="B64" s="2">
        <v>-119.136389456267</v>
      </c>
      <c r="C64" s="2">
        <v>3</v>
      </c>
      <c r="D64" s="2">
        <v>45</v>
      </c>
      <c r="E64" s="5">
        <f t="shared" si="0"/>
        <v>6.7642208001927897E-5</v>
      </c>
      <c r="F64" s="5">
        <f t="shared" si="1"/>
        <v>1.9717720078915599E-6</v>
      </c>
      <c r="G64" s="5">
        <f t="shared" si="2"/>
        <v>6.7670940500536697E-5</v>
      </c>
    </row>
    <row r="65" spans="1:7" x14ac:dyDescent="0.35">
      <c r="A65" s="2">
        <v>34.174829663780599</v>
      </c>
      <c r="B65" s="2">
        <v>-119.136385053599</v>
      </c>
      <c r="C65" s="2">
        <v>3</v>
      </c>
      <c r="D65" s="2">
        <v>50</v>
      </c>
      <c r="E65" s="5">
        <f t="shared" si="0"/>
        <v>7.0615820298769395E-5</v>
      </c>
      <c r="F65" s="5">
        <f t="shared" si="1"/>
        <v>4.4026679972830598E-6</v>
      </c>
      <c r="G65" s="5">
        <f t="shared" si="2"/>
        <v>7.0752933239282703E-5</v>
      </c>
    </row>
    <row r="66" spans="1:7" x14ac:dyDescent="0.35">
      <c r="A66" s="2">
        <v>34.174907344877901</v>
      </c>
      <c r="B66" s="2">
        <v>-119.136382394786</v>
      </c>
      <c r="C66" s="2">
        <v>3</v>
      </c>
      <c r="D66" s="2">
        <v>55</v>
      </c>
      <c r="E66" s="5">
        <f t="shared" si="0"/>
        <v>7.7681097302217895E-5</v>
      </c>
      <c r="F66" s="5">
        <f t="shared" si="1"/>
        <v>2.6588130026539101E-6</v>
      </c>
      <c r="G66" s="5">
        <f t="shared" si="2"/>
        <v>7.7726585957828693E-5</v>
      </c>
    </row>
    <row r="67" spans="1:7" x14ac:dyDescent="0.35">
      <c r="A67" s="2">
        <v>34.174973609339197</v>
      </c>
      <c r="B67" s="2">
        <v>-119.13638705270399</v>
      </c>
      <c r="C67" s="2">
        <v>3</v>
      </c>
      <c r="D67" s="2">
        <v>60</v>
      </c>
      <c r="E67" s="5">
        <f t="shared" si="0"/>
        <v>6.6264461295872893E-5</v>
      </c>
      <c r="F67" s="5">
        <f t="shared" si="1"/>
        <v>4.6579179979744401E-6</v>
      </c>
      <c r="G67" s="5">
        <f t="shared" si="2"/>
        <v>6.6427968739892198E-5</v>
      </c>
    </row>
    <row r="68" spans="1:7" x14ac:dyDescent="0.35">
      <c r="A68" s="2">
        <v>34.175047168854903</v>
      </c>
      <c r="B68" s="2">
        <v>-119.136381395847</v>
      </c>
      <c r="C68" s="2">
        <v>3</v>
      </c>
      <c r="D68" s="2">
        <v>65</v>
      </c>
      <c r="E68" s="5">
        <f t="shared" ref="E68:E73" si="3">ABS(IF(C68=C67,A68-A67,0))</f>
        <v>7.3559515705312606E-5</v>
      </c>
      <c r="F68" s="5">
        <f t="shared" ref="F68:F73" si="4">ABS(IF(C68=C67,B68-B67,0))</f>
        <v>5.6568569988257903E-6</v>
      </c>
      <c r="G68" s="5">
        <f t="shared" ref="G68:G73" si="5">SQRT(E68^2+F68^2)</f>
        <v>7.3776706228356997E-5</v>
      </c>
    </row>
    <row r="69" spans="1:7" x14ac:dyDescent="0.35">
      <c r="A69" s="2">
        <v>34.175061523264503</v>
      </c>
      <c r="B69" s="2">
        <v>-119.136383153381</v>
      </c>
      <c r="C69" s="2">
        <v>3</v>
      </c>
      <c r="D69" s="2">
        <v>70</v>
      </c>
      <c r="E69" s="5">
        <f t="shared" si="3"/>
        <v>1.43544096005144E-5</v>
      </c>
      <c r="F69" s="5">
        <f t="shared" si="4"/>
        <v>1.75753400810663E-6</v>
      </c>
      <c r="G69" s="5">
        <f t="shared" si="5"/>
        <v>1.4461604363589501E-5</v>
      </c>
    </row>
    <row r="70" spans="1:7" x14ac:dyDescent="0.35">
      <c r="A70" s="2">
        <v>34.175066281404703</v>
      </c>
      <c r="B70" s="2">
        <v>-119.136382920203</v>
      </c>
      <c r="C70" s="2">
        <v>3</v>
      </c>
      <c r="D70" s="2">
        <v>75</v>
      </c>
      <c r="E70" s="5">
        <f t="shared" si="3"/>
        <v>4.75814020006737E-6</v>
      </c>
      <c r="F70" s="5">
        <f t="shared" si="4"/>
        <v>2.3317799957567299E-7</v>
      </c>
      <c r="G70" s="5">
        <f t="shared" si="5"/>
        <v>4.7638503485083597E-6</v>
      </c>
    </row>
    <row r="71" spans="1:7" x14ac:dyDescent="0.35">
      <c r="A71" s="2">
        <v>34.1750684066307</v>
      </c>
      <c r="B71" s="2">
        <v>-119.136385138036</v>
      </c>
      <c r="C71" s="2">
        <v>3</v>
      </c>
      <c r="D71" s="2">
        <v>80</v>
      </c>
      <c r="E71" s="5">
        <f t="shared" si="3"/>
        <v>2.1252259969628502E-6</v>
      </c>
      <c r="F71" s="5">
        <f t="shared" si="4"/>
        <v>2.2178329999178501E-6</v>
      </c>
      <c r="G71" s="5">
        <f t="shared" si="5"/>
        <v>3.0717045355455898E-6</v>
      </c>
    </row>
    <row r="72" spans="1:7" x14ac:dyDescent="0.35">
      <c r="A72" s="2">
        <v>34.175067491236497</v>
      </c>
      <c r="B72" s="2">
        <v>-119.13637882351701</v>
      </c>
      <c r="C72" s="2">
        <v>3</v>
      </c>
      <c r="D72" s="2">
        <v>85</v>
      </c>
      <c r="E72" s="5">
        <f t="shared" si="3"/>
        <v>9.1539420310482498E-7</v>
      </c>
      <c r="F72" s="5">
        <f t="shared" si="4"/>
        <v>6.3145189983515601E-6</v>
      </c>
      <c r="G72" s="5">
        <f t="shared" si="5"/>
        <v>6.3805248003295698E-6</v>
      </c>
    </row>
    <row r="73" spans="1:7" x14ac:dyDescent="0.35">
      <c r="A73" s="2">
        <v>34.175060181288202</v>
      </c>
      <c r="B73" s="2">
        <v>-119.13638028113201</v>
      </c>
      <c r="C73" s="2">
        <v>3</v>
      </c>
      <c r="D73" s="2">
        <v>90</v>
      </c>
      <c r="E73" s="5">
        <f t="shared" si="3"/>
        <v>7.3099482946759096E-6</v>
      </c>
      <c r="F73" s="5">
        <f t="shared" si="4"/>
        <v>1.4576149993672501E-6</v>
      </c>
      <c r="G73" s="5">
        <f t="shared" si="5"/>
        <v>7.4538570926209502E-6</v>
      </c>
    </row>
    <row r="74" spans="1:7" x14ac:dyDescent="0.35">
      <c r="A74" s="3" t="s">
        <v>4</v>
      </c>
      <c r="B74" s="3" t="s">
        <v>4</v>
      </c>
      <c r="C74" s="3" t="s">
        <v>4</v>
      </c>
      <c r="D74" s="3" t="s">
        <v>4</v>
      </c>
    </row>
    <row r="75" spans="1:7" ht="33.15" customHeight="1" x14ac:dyDescent="0.35"/>
  </sheetData>
  <sortState ref="A2:D74">
    <sortCondition ref="C2:C74"/>
    <sortCondition ref="D2:D74"/>
  </sortState>
  <pageMargins left="1" right="1" top="1" bottom="1" header="1" footer="1"/>
  <pageSetup fitToHeight="0" orientation="portrait" horizontalDpi="300" verticalDpi="300"/>
  <headerFooter alignWithMargins="0"/>
  <ignoredErrors>
    <ignoredError sqref="E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/>
  </sheetViews>
  <sheetFormatPr defaultRowHeight="14.5" x14ac:dyDescent="0.35"/>
  <cols>
    <col min="1" max="1" width="12.36328125" bestFit="1" customWidth="1"/>
    <col min="2" max="2" width="13" customWidth="1"/>
  </cols>
  <sheetData>
    <row r="2" spans="1:3" x14ac:dyDescent="0.35">
      <c r="A2" s="6" t="s">
        <v>8</v>
      </c>
      <c r="B2" t="s">
        <v>10</v>
      </c>
    </row>
    <row r="3" spans="1:3" x14ac:dyDescent="0.35">
      <c r="A3" s="7">
        <v>0</v>
      </c>
      <c r="B3" s="8">
        <v>8.9679439112589797E-4</v>
      </c>
      <c r="C3" s="9" t="s">
        <v>11</v>
      </c>
    </row>
    <row r="4" spans="1:3" x14ac:dyDescent="0.35">
      <c r="A4" s="7">
        <v>1</v>
      </c>
      <c r="B4" s="8">
        <v>8.9874986461826502E-4</v>
      </c>
    </row>
    <row r="5" spans="1:3" x14ac:dyDescent="0.35">
      <c r="A5" s="7">
        <v>2</v>
      </c>
      <c r="B5" s="8">
        <v>9.0900363460350801E-4</v>
      </c>
    </row>
    <row r="6" spans="1:3" x14ac:dyDescent="0.35">
      <c r="A6" s="7">
        <v>3</v>
      </c>
      <c r="B6" s="8">
        <v>9.0309018015618104E-4</v>
      </c>
    </row>
    <row r="7" spans="1:3" x14ac:dyDescent="0.35">
      <c r="A7" s="7"/>
      <c r="B7" s="8"/>
    </row>
    <row r="8" spans="1:3" x14ac:dyDescent="0.35">
      <c r="A8" s="7" t="s">
        <v>9</v>
      </c>
      <c r="B8" s="8">
        <v>3.60763807050385E-3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Srivastava</dc:creator>
  <cp:lastModifiedBy>Nitin Srivastava</cp:lastModifiedBy>
  <dcterms:created xsi:type="dcterms:W3CDTF">2015-12-31T04:59:28Z</dcterms:created>
  <dcterms:modified xsi:type="dcterms:W3CDTF">2015-12-31T06:15:34Z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