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embeddings/oleObject1.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7220" windowHeight="6885"/>
  </bookViews>
  <sheets>
    <sheet name="Relação Servidores 2017" sheetId="1" r:id="rId1"/>
    <sheet name="Plan1" sheetId="2" r:id="rId2"/>
  </sheets>
  <externalReferences>
    <externalReference r:id="rId3"/>
    <externalReference r:id="rId4"/>
    <externalReference r:id="rId5"/>
  </externalReferences>
  <definedNames>
    <definedName name="____NOV1">#REF!</definedName>
    <definedName name="___NOV1">#REF!</definedName>
    <definedName name="_Key1" hidden="1">'[1]#REF'!$B$14</definedName>
    <definedName name="_NOV1">#REF!</definedName>
    <definedName name="_Order1" hidden="1">255</definedName>
    <definedName name="_Sort" hidden="1">'[1]#REF'!$B$7:$B$14</definedName>
    <definedName name="A1_">#N/A</definedName>
    <definedName name="ABRIL">#REF!</definedName>
    <definedName name="agosto">#REF!</definedName>
    <definedName name="Anexo_IX">#REF!,#REF!</definedName>
    <definedName name="_xlnm.Print_Area">[2]td_diasetor!$A$4:$F$56</definedName>
    <definedName name="_xlnm.Database">'[1]#REF'!$A$1:$AG$101</definedName>
    <definedName name="bdb">[1]ND!$A$1:$B$410</definedName>
    <definedName name="CORRECAO">[1]igp!$A$1:$B$313</definedName>
    <definedName name="dbd">[1]REC!$A$1:$B$744</definedName>
    <definedName name="Detalhes_do_Demonstrativo_MDE">'[3]Anexo X - ENSINO'!#REF!</definedName>
    <definedName name="DRTQ1">'[1]#REF'!$B$3:$K$34</definedName>
    <definedName name="DRTQ3">'[1]#REF'!$B$1:$K$29</definedName>
    <definedName name="DRTQ4">'[1]#REF'!$B$1:$K$56</definedName>
    <definedName name="FEVEREIRO">#REF!</definedName>
    <definedName name="G1065475">#REF!</definedName>
    <definedName name="Ganhos_e_perdas_de_receita">#REF!</definedName>
    <definedName name="Ganhos_e_Perdas_de_Receita_99">#REF!</definedName>
    <definedName name="GRAF">[1]IGPxIPC!$A$76</definedName>
    <definedName name="graf3">'[1]#REF'!$B$56:$H$98</definedName>
    <definedName name="HTML_CodePage" hidden="1">1252</definedName>
    <definedName name="HTML_Description" hidden="1">""</definedName>
    <definedName name="HTML_Email" hidden="1">""</definedName>
    <definedName name="HTML_Header" hidden="1">"Tabela"</definedName>
    <definedName name="HTML_LastUpdate" hidden="1">"16/03/98"</definedName>
    <definedName name="HTML_LineAfter" hidden="1">FALSE</definedName>
    <definedName name="HTML_LineBefore" hidden="1">FALSE</definedName>
    <definedName name="HTML_Name" hidden="1">"Rede Integrada"</definedName>
    <definedName name="HTML_OBDlg2" hidden="1">TRUE</definedName>
    <definedName name="HTML_OBDlg4" hidden="1">TRUE</definedName>
    <definedName name="HTML_OS" hidden="1">0</definedName>
    <definedName name="HTML_PathFile" hidden="1">"C:\internetemp\balpep1.htm"</definedName>
    <definedName name="HTML_Title" hidden="1">"Balpep11"</definedName>
    <definedName name="insOUTPODERES">#REF!</definedName>
    <definedName name="janeiro">#REF!</definedName>
    <definedName name="JULHO">#REF!</definedName>
    <definedName name="Junho">#REF!</definedName>
    <definedName name="maio">#REF!</definedName>
    <definedName name="marco">#REF!</definedName>
    <definedName name="março">#REF!</definedName>
    <definedName name="NOVEMBRO">#REF!</definedName>
    <definedName name="outubro">#REF!</definedName>
    <definedName name="Planilha_1ÁreaTotal">#REF!,#REF!</definedName>
    <definedName name="Planilha_1CabGráfico">#REF!</definedName>
    <definedName name="Planilha_1TítCols">#REF!,#REF!</definedName>
    <definedName name="Planilha_1TítLins">#REF!</definedName>
    <definedName name="Planilha_2ÁreaTotal">#REF!,#REF!</definedName>
    <definedName name="Planilha_2CabGráfico">#REF!</definedName>
    <definedName name="Planilha_2TítCols">#REF!,#REF!</definedName>
    <definedName name="Planilha_2TítLins">#REF!</definedName>
    <definedName name="Planilha_3ÁreaTotal">#REF!,#REF!</definedName>
    <definedName name="Planilha_3CabGráfico">#REF!</definedName>
    <definedName name="Planilha_3TítCols">#REF!,#REF!</definedName>
    <definedName name="Planilha_3TítLins">#REF!</definedName>
    <definedName name="Planilha_4ÁreaTotal">#REF!,#REF!</definedName>
    <definedName name="Planilha_4TítCols">#REF!,#REF!</definedName>
    <definedName name="Print_Area_MI">'[1]#REF'!$A$1:$P$27</definedName>
    <definedName name="Q10.1">'[1]#REF'!$B$33:$G$72</definedName>
    <definedName name="QUADR10">'[1]#REF'!$C$1:$J$54</definedName>
    <definedName name="QUADR12">'[1]#REF'!$B$1:$G$29</definedName>
    <definedName name="quadr12.1">'[1]#REF'!$B$33:$G$72</definedName>
    <definedName name="QUADR13">'[1]#REF'!$B$1:$J$31</definedName>
    <definedName name="QUADR14">'[1]#REF'!$B$1:$J$35</definedName>
    <definedName name="QUADR14.1">'[1]#REF'!$B$36:$J$74</definedName>
    <definedName name="QUADR2">'[1]#REF'!$B$2:$J$39</definedName>
    <definedName name="QUADR8">'[1]#REF'!$B$1:$I$21</definedName>
    <definedName name="QUADR9">'[1]#REF'!$B$1:$H$36</definedName>
    <definedName name="quadro1">'[1]#REF'!$B$1:$K$60</definedName>
    <definedName name="quadro10">'[1]#REF'!$B$1:$G$29</definedName>
    <definedName name="quadro11">'[1]#REF'!$B$1:$J$40</definedName>
    <definedName name="quadro12">'[1]#REF'!$B$1:$J$35</definedName>
    <definedName name="QUADRO12.1">'[1]#REF'!$B$41:$J$72</definedName>
    <definedName name="quadro2">'[1]#REF'!$B$1:$K$23</definedName>
    <definedName name="quadro3">'[1]#REF'!$B$1:$J$63</definedName>
    <definedName name="quadro4">'[1]#REF'!$B$1:$J$39</definedName>
    <definedName name="quadro5">'[1]#REF'!$B$1:$J$23</definedName>
    <definedName name="quadro6">'[1]#REF'!$B$1:$I$21</definedName>
    <definedName name="quadro7">'[1]#REF'!$B$1:$H$36</definedName>
    <definedName name="quadro8">'[1]#REF'!$C$1:$J$54</definedName>
    <definedName name="RECOLHIMENTO">[1]cod_RECOLHIMENTO!$A$1:$B$46</definedName>
    <definedName name="Rp">#REF!,#REF!</definedName>
    <definedName name="setembro">#REF!</definedName>
    <definedName name="SETORES_LISTA">[1]cod_SETORES!$C$1:$K$163</definedName>
    <definedName name="Tabela_1___Déficit_da_Previdência_Social__RGPS">#REF!</definedName>
    <definedName name="Tabela_10___Resultado_Primário_do_Governo_Central_em_1999">#REF!</definedName>
    <definedName name="Tabela_2___Contribuições_Previdenciárias">#REF!</definedName>
    <definedName name="Tabela_3___Benefícios__previsto_x_realizado">#REF!</definedName>
    <definedName name="Tabela_4___Receitas_Administradas_pela_SRF__previsto_x_realizado">#REF!</definedName>
    <definedName name="Tabela_5___Receitas_Administradas_em_Agosto">#REF!</definedName>
    <definedName name="Tabela_6___Receitas_Diretamente_Arrecadadas">#REF!</definedName>
    <definedName name="Tabela_7___Déficit_da_Previdência_Social_em_1999">#REF!</definedName>
    <definedName name="Tabela_8___Receitas_Administradas__revisão_da_previsão">#REF!</definedName>
    <definedName name="Tabela_9___Resultado_Primário_de_1999">#REF!</definedName>
    <definedName name="teste">#REF!,#REF!</definedName>
    <definedName name="teste1">#REF!,#REF!</definedName>
    <definedName name="XLG">[1]IGPxIPC!$A$76</definedName>
    <definedName name="XLS">#REF!</definedName>
    <definedName name="xx">#REF!</definedName>
    <definedName name="XXX">#REF!</definedName>
    <definedName name="xxxx">#REF!</definedName>
  </definedNames>
  <calcPr calcId="145621"/>
</workbook>
</file>

<file path=xl/calcChain.xml><?xml version="1.0" encoding="utf-8"?>
<calcChain xmlns="http://schemas.openxmlformats.org/spreadsheetml/2006/main">
  <c r="I115" i="1" l="1"/>
  <c r="E115" i="1"/>
  <c r="I114" i="1"/>
  <c r="E114" i="1"/>
  <c r="I113" i="1"/>
  <c r="E113" i="1"/>
  <c r="H112" i="1"/>
  <c r="G112" i="1"/>
  <c r="F112" i="1"/>
  <c r="D112" i="1"/>
  <c r="C112" i="1"/>
  <c r="B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H80" i="1"/>
  <c r="G80" i="1"/>
  <c r="F80" i="1"/>
  <c r="D80" i="1"/>
  <c r="C80" i="1"/>
  <c r="B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H61" i="1"/>
  <c r="G61" i="1"/>
  <c r="F61" i="1"/>
  <c r="D61" i="1"/>
  <c r="C61" i="1"/>
  <c r="B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H38" i="1"/>
  <c r="G38" i="1"/>
  <c r="F38" i="1"/>
  <c r="D38" i="1"/>
  <c r="C38" i="1"/>
  <c r="B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H29" i="1"/>
  <c r="G29" i="1"/>
  <c r="F29" i="1"/>
  <c r="D29" i="1"/>
  <c r="C29" i="1"/>
  <c r="B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H10" i="1"/>
  <c r="G10" i="1"/>
  <c r="F10" i="1"/>
  <c r="D10" i="1"/>
  <c r="C10" i="1"/>
  <c r="B10" i="1"/>
  <c r="E80" i="1" l="1"/>
  <c r="F116" i="1"/>
  <c r="E112" i="1"/>
  <c r="H116" i="1"/>
  <c r="E61" i="1"/>
  <c r="I80" i="1"/>
  <c r="I112" i="1"/>
  <c r="C116" i="1"/>
  <c r="I29" i="1"/>
  <c r="D116" i="1"/>
  <c r="E10" i="1"/>
  <c r="E38" i="1"/>
  <c r="B116" i="1"/>
  <c r="G116" i="1"/>
  <c r="I10" i="1"/>
  <c r="I38" i="1"/>
  <c r="I61" i="1"/>
  <c r="E29" i="1"/>
  <c r="E116" i="1" l="1"/>
  <c r="I116" i="1"/>
</calcChain>
</file>

<file path=xl/sharedStrings.xml><?xml version="1.0" encoding="utf-8"?>
<sst xmlns="http://schemas.openxmlformats.org/spreadsheetml/2006/main" count="127" uniqueCount="123">
  <si>
    <t>ÓRGÃO</t>
  </si>
  <si>
    <t xml:space="preserve">ATIVOS </t>
  </si>
  <si>
    <t xml:space="preserve">INATIVOS </t>
  </si>
  <si>
    <t xml:space="preserve">PENSIONISTAS </t>
  </si>
  <si>
    <t>TOTAL</t>
  </si>
  <si>
    <t>AUTARQUIAS</t>
  </si>
  <si>
    <t>AGENCIA METROPOLIT.BAIXADA SANTISTA-AGEM</t>
  </si>
  <si>
    <t xml:space="preserve">AGENCIA METROPOLITANA CAMPINAS-AGEMCAMP </t>
  </si>
  <si>
    <t>AGENCIA METROPOLITANA VALE PARAIBA LITOR</t>
  </si>
  <si>
    <t xml:space="preserve">CAIXA BENEFICENTE DA POLICIA MILITAR </t>
  </si>
  <si>
    <t xml:space="preserve">DEPARTAMENTO AEROVIARIO EST. SP-DAESP </t>
  </si>
  <si>
    <t>DEPARTAMENTO ESTADUAL DE TRANSITO-DETRAN</t>
  </si>
  <si>
    <t xml:space="preserve">DEPARTAMENTO ESTRADA RODAGEM-DER </t>
  </si>
  <si>
    <t xml:space="preserve">DEPTO.DE AGUAS E ENERGIA ELETRICA-DAEE </t>
  </si>
  <si>
    <t xml:space="preserve">H.C.FAC.MED.BOTUCATU-HCFMB </t>
  </si>
  <si>
    <t>HOSPITAL DAS CLINICAS FAC.MED. RIB.PRETO</t>
  </si>
  <si>
    <t xml:space="preserve">INST MEDICINA SOC E CRIMIN S.P. -IMESC </t>
  </si>
  <si>
    <t xml:space="preserve">INST.DE PAGTOS ESPECIAIS S. PAULO-IPESP </t>
  </si>
  <si>
    <t>INST.PESOS MEDIDAS EST.SAO PAULO-IPEM/SP</t>
  </si>
  <si>
    <t>INSTIT.ASSIST.MEDICA SERV.PUBLICO-IAMSPE</t>
  </si>
  <si>
    <t xml:space="preserve">SP.CLIN.FAC.MED.MARILIA-HCFAMEMA </t>
  </si>
  <si>
    <t xml:space="preserve">SUCEN - VERBA FEDERAL </t>
  </si>
  <si>
    <t xml:space="preserve">SUPERINT.TRAB.ARTES. COMUNIDADES-SUTACO </t>
  </si>
  <si>
    <t>SUPERINTENDENCIA DE CONTROLE DE ENDEMIAS</t>
  </si>
  <si>
    <t>AUTARQUIAS ESPECIAIS</t>
  </si>
  <si>
    <t>AGENCIA REG.SERV.PUB.DEL.TRANS.SP-ARTESP</t>
  </si>
  <si>
    <t xml:space="preserve">AGENCIA REGUL.SANEAM. E ENERGIA-ARSESP </t>
  </si>
  <si>
    <t xml:space="preserve">CENTRO EDUC. TECNOL.PAULA SOUZA-CEETEPS </t>
  </si>
  <si>
    <t xml:space="preserve">FACULDADE DE MEDICINA DE MARILIA-FAMEMA </t>
  </si>
  <si>
    <t>FACULDADE MEDICINA SAO JOSE DO RIO PRETO</t>
  </si>
  <si>
    <t xml:space="preserve">HOSPITAL DAS CLINICAS FAC.MED. DA USP </t>
  </si>
  <si>
    <t xml:space="preserve">JUNTA COMERC.E.S.PAULO-JUCESP </t>
  </si>
  <si>
    <t xml:space="preserve">SAO PAULO PREVIDENCIA-SPPREV </t>
  </si>
  <si>
    <t>EMPRESAS</t>
  </si>
  <si>
    <t xml:space="preserve">CIA DE PROCESSAM.DADOS EST. SP-PRODESP </t>
  </si>
  <si>
    <t xml:space="preserve">CIA DESENVOLVIMENTO AGRICOLA SP-CODASP </t>
  </si>
  <si>
    <t xml:space="preserve">CIA PAULISTA OBRAS E SERVICOS-CPOS </t>
  </si>
  <si>
    <t xml:space="preserve">CIA. AMBIENTAL EST. SP - CETESB </t>
  </si>
  <si>
    <t xml:space="preserve">CIA.DESENV.HABITAC.URBANO EST. SP-CDHU </t>
  </si>
  <si>
    <t xml:space="preserve">CIA.DO METROPOLITANO DE SAO PAULO-METRO </t>
  </si>
  <si>
    <t xml:space="preserve">CIA.PAULISTA DE SECURITIZACAO-CPSEC </t>
  </si>
  <si>
    <t>CIA.PAULISTA DE TRENS METROPOLITANO-CPTM</t>
  </si>
  <si>
    <t>CIA.SANEAMENTO BASICO EST.S.PAULO-SABESP</t>
  </si>
  <si>
    <t xml:space="preserve">CIA.SEGUROS DO EST. DE SAO PAULO-COSESP </t>
  </si>
  <si>
    <t xml:space="preserve">COMPANHIA DOCAS DE SAO SEBASTIAO </t>
  </si>
  <si>
    <t xml:space="preserve">COMPANHIA ENERGETICA DE SAO PAULO-CESP </t>
  </si>
  <si>
    <t>COMPANHIA PAUL. EVENTOS E TURISMO-CPETUR</t>
  </si>
  <si>
    <t xml:space="preserve">COMPANHIA PAULISTA DE PARCEIRAS-CPP </t>
  </si>
  <si>
    <t>DESENVOLVE SP -AGEN. DE DESENV. PAULISTA</t>
  </si>
  <si>
    <t xml:space="preserve">DESENVOLVIMENTO RODOVIARIO S/A-DERSA </t>
  </si>
  <si>
    <t xml:space="preserve">EMPR METROPOL AGUAS E ENERGIA S/A-EMAE </t>
  </si>
  <si>
    <t xml:space="preserve">EMPRESA METROP.TRANS.URB.S.PAULO-EMTU </t>
  </si>
  <si>
    <t xml:space="preserve">IMPRENSA OFICIAL DO ESTADO S/A - IMESP </t>
  </si>
  <si>
    <t xml:space="preserve">INST.PESQUISAS TECN. EST.S.PAULO-IPT </t>
  </si>
  <si>
    <t xml:space="preserve">NOSSA CAIXA-NOSSO BANCO S/A </t>
  </si>
  <si>
    <t xml:space="preserve">EMPRESA PLANEJ. METROPOLITANO-EMPLASA </t>
  </si>
  <si>
    <t>FUNDAÇÕES</t>
  </si>
  <si>
    <t xml:space="preserve">FUND.AMPARO PESQUISA S.PAULO-FAPESP </t>
  </si>
  <si>
    <t xml:space="preserve">FUND.CONSERV.PROD.FLORESTAL S.PAULO </t>
  </si>
  <si>
    <t>FUND.CTO.AT.SOCIO-EDUC.ADOL.FUND.CASA-SP</t>
  </si>
  <si>
    <t xml:space="preserve">FUND.DESENV. DA EDUCACAO-FDE </t>
  </si>
  <si>
    <t xml:space="preserve">FUND.INST.TERRAS JOSE G. DA SILVA-ITESP </t>
  </si>
  <si>
    <t xml:space="preserve">FUND.MEMORIAL DA AMERICA LATINA </t>
  </si>
  <si>
    <t xml:space="preserve">FUND.ONCOCENTRO DE S.PAULO </t>
  </si>
  <si>
    <t xml:space="preserve">FUND.PADRE ANCHIETA-CP RAD TV EDUCATIVA </t>
  </si>
  <si>
    <t xml:space="preserve">FUND.PARA O REMEDIO POPULAR-FURP </t>
  </si>
  <si>
    <t xml:space="preserve">FUND.PREV.COMPL.EST.SP-PREVCOM </t>
  </si>
  <si>
    <t xml:space="preserve">FUND.PRF.DR.MANOEL PEDRO PIMENTEL-FUNAP </t>
  </si>
  <si>
    <t xml:space="preserve">FUND.PRO-SANGUE-HEMOCENTRO S.PAULO </t>
  </si>
  <si>
    <t xml:space="preserve">FUND.PROTECAO DEFESA CONSUMIDOR-PROCON </t>
  </si>
  <si>
    <t xml:space="preserve">FUND.SISTEMA EST.ANALISE DADOS-SEADE </t>
  </si>
  <si>
    <t xml:space="preserve">FUND.UNIV.VIRTUAL EST. S.P.-UNIVESP </t>
  </si>
  <si>
    <t>FUNDACAO DESENVOLV.ADMINISTRATIVO-FUNDAP</t>
  </si>
  <si>
    <t xml:space="preserve">FUNDACAO PARQUE ZOOLOGICO DE SAO PAULO </t>
  </si>
  <si>
    <t xml:space="preserve">FUNDACAO PREFEITO FARIA LIMA-CEPAM </t>
  </si>
  <si>
    <t>SECRETARIAS</t>
  </si>
  <si>
    <t xml:space="preserve">ADMINISTRACAO GERAL DO ESTADO </t>
  </si>
  <si>
    <t xml:space="preserve">ADMINISTRACAO PENITENCIARIA </t>
  </si>
  <si>
    <t xml:space="preserve">AGRICULTURA ABASTECIMENTO </t>
  </si>
  <si>
    <t xml:space="preserve">CASA CIVIL </t>
  </si>
  <si>
    <t xml:space="preserve">CULTURA </t>
  </si>
  <si>
    <t xml:space="preserve">DEFENSORIA PUBLICA DO ESTADO </t>
  </si>
  <si>
    <t xml:space="preserve">DESENVOLVIMENTO ECONOM. CIENCIA TECNOL. </t>
  </si>
  <si>
    <t xml:space="preserve">DESENVOLVIMENTO SOCIAL </t>
  </si>
  <si>
    <t xml:space="preserve">DIREITOS DA PESSOA COM DEFICIENCIA </t>
  </si>
  <si>
    <t xml:space="preserve">EDUCACAO </t>
  </si>
  <si>
    <t xml:space="preserve">EMPREGO E RELACOES DO TRABALHO </t>
  </si>
  <si>
    <t xml:space="preserve">ENERGIA </t>
  </si>
  <si>
    <t xml:space="preserve">ESPORTE, LAZER E JUVENTUDE </t>
  </si>
  <si>
    <t xml:space="preserve">ESPORTES E TURISMO </t>
  </si>
  <si>
    <t xml:space="preserve">FAZENDA </t>
  </si>
  <si>
    <t xml:space="preserve">GABINETE DO GOVERNADOR </t>
  </si>
  <si>
    <t xml:space="preserve">GESTAO PUBLICA </t>
  </si>
  <si>
    <t xml:space="preserve">HABITACAO </t>
  </si>
  <si>
    <t xml:space="preserve">JUSTICA E DEFESA DA CIDADANIA </t>
  </si>
  <si>
    <t xml:space="preserve">LOGISTICA E TRANSPORTES </t>
  </si>
  <si>
    <t xml:space="preserve">MEIO AMBIENTE </t>
  </si>
  <si>
    <t xml:space="preserve">PLANEJAMENTO E DESENVOLVIMENTO REGIONAL </t>
  </si>
  <si>
    <t xml:space="preserve">POLICIA MILITAR ESTADO SAO PAULO </t>
  </si>
  <si>
    <t xml:space="preserve">PROCURADORIA GERAL DO ESTADO </t>
  </si>
  <si>
    <t xml:space="preserve">SANEAMENTO E RECURSOS HIDRICOS </t>
  </si>
  <si>
    <t xml:space="preserve">SAUDE </t>
  </si>
  <si>
    <t xml:space="preserve">SECRETARIA DE GOVERNO </t>
  </si>
  <si>
    <t xml:space="preserve">SEGURANCA PUBLICA </t>
  </si>
  <si>
    <t xml:space="preserve">TRANSPORTES METROPOLITANOS </t>
  </si>
  <si>
    <t xml:space="preserve">TRIBUNAL DE JUSTICA </t>
  </si>
  <si>
    <t xml:space="preserve">TURISMO </t>
  </si>
  <si>
    <t>UNIVERSIDADES</t>
  </si>
  <si>
    <t>UNIV.EST. JULIO DE MESQUITA FILHO  UNESP</t>
  </si>
  <si>
    <t xml:space="preserve">UNIVERSIDADE DE SAO PAULO - USP </t>
  </si>
  <si>
    <t>UNIVERSIDADE ESTADUAL CAMPINAS - UNICAMP</t>
  </si>
  <si>
    <t>TOTAL GERAL</t>
  </si>
  <si>
    <t>Fonte: Secretaria da Fazenda</t>
  </si>
  <si>
    <t>NOTAS EXPLICATIVAS:</t>
  </si>
  <si>
    <t>Os dados referem-se ao número de servidores do mês de dezembro de cada ano, extraídos do Sistema de Informações Pessoais, Reflexos e Encargos Sociais do Estado – SAS – Unificado, onde:</t>
  </si>
  <si>
    <t xml:space="preserve">                             Governo do Estado de São Paulo</t>
  </si>
  <si>
    <t xml:space="preserve">                                SECRETARIA DA FAZENDA</t>
  </si>
  <si>
    <t xml:space="preserve">                               Exercício 2017</t>
  </si>
  <si>
    <t xml:space="preserve">                              NÚMERO DE SERVIDORES</t>
  </si>
  <si>
    <r>
      <rPr>
        <b/>
        <sz val="10"/>
        <color theme="1"/>
        <rFont val="Calibri"/>
        <family val="2"/>
        <scheme val="minor"/>
      </rPr>
      <t>Ativo</t>
    </r>
    <r>
      <rPr>
        <sz val="10"/>
        <color theme="1"/>
        <rFont val="Calibri"/>
        <family val="2"/>
        <scheme val="minor"/>
      </rPr>
      <t xml:space="preserve">    -    total de servidores que estão em efetivo exercício de cargo público, função-atividade ou emprego público;</t>
    </r>
  </si>
  <si>
    <r>
      <rPr>
        <b/>
        <sz val="10"/>
        <color theme="1"/>
        <rFont val="Calibri"/>
        <family val="2"/>
        <scheme val="minor"/>
      </rPr>
      <t>Inativo</t>
    </r>
    <r>
      <rPr>
        <sz val="10"/>
        <color theme="1"/>
        <rFont val="Calibri"/>
        <family val="2"/>
        <scheme val="minor"/>
      </rPr>
      <t xml:space="preserve"> -    ex-servidores que se encontram aposentados;</t>
    </r>
  </si>
  <si>
    <r>
      <rPr>
        <b/>
        <sz val="10"/>
        <color theme="1"/>
        <rFont val="Calibri"/>
        <family val="2"/>
        <scheme val="minor"/>
      </rPr>
      <t>Pensionistas</t>
    </r>
    <r>
      <rPr>
        <sz val="10"/>
        <color theme="1"/>
        <rFont val="Calibri"/>
        <family val="2"/>
        <scheme val="minor"/>
      </rPr>
      <t xml:space="preserve"> - total de pessoas beneficiárias de servidor falecido ou as que recebem complementação de aposentadoria e pensão das empresas e fundações.</t>
    </r>
  </si>
  <si>
    <r>
      <rPr>
        <b/>
        <sz val="10"/>
        <color theme="1"/>
        <rFont val="Calibri"/>
        <family val="2"/>
        <scheme val="minor"/>
      </rPr>
      <t xml:space="preserve">Obs: </t>
    </r>
    <r>
      <rPr>
        <sz val="10"/>
        <color theme="1"/>
        <rFont val="Calibri"/>
        <family val="2"/>
        <scheme val="minor"/>
      </rPr>
      <t xml:space="preserve">Os dados de Outros Poderes não estão contabilizados pois estão indisponíveis desde 2009.  Demais: contagem daqueles com registro de pagamento no mês dezembro.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</si>
</sst>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[$€-2]* #,##0.00_);_([$€-2]* \(#,##0.00\);_([$€-2]* &quot;-&quot;??_)"/>
    <numFmt numFmtId="165" formatCode="#,"/>
    <numFmt numFmtId="166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Helv"/>
    </font>
    <font>
      <sz val="12"/>
      <name val="Courier"/>
      <family val="3"/>
    </font>
    <font>
      <sz val="1"/>
      <color indexed="72"/>
      <name val="Courier"/>
      <family val="3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" fillId="0" borderId="0"/>
    <xf numFmtId="0" fontId="3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165" fontId="6" fillId="0" borderId="0">
      <protection locked="0"/>
    </xf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7" fillId="0" borderId="0" xfId="1" applyFont="1"/>
    <xf numFmtId="0" fontId="7" fillId="0" borderId="0" xfId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0" xfId="1" applyFont="1" applyAlignment="1">
      <alignment vertical="center" wrapText="1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3" fontId="13" fillId="2" borderId="1" xfId="0" applyNumberFormat="1" applyFont="1" applyFill="1" applyBorder="1" applyAlignment="1">
      <alignment horizontal="center"/>
    </xf>
    <xf numFmtId="0" fontId="14" fillId="0" borderId="1" xfId="0" applyFont="1" applyBorder="1"/>
    <xf numFmtId="3" fontId="14" fillId="0" borderId="1" xfId="0" applyNumberFormat="1" applyFont="1" applyBorder="1" applyAlignment="1">
      <alignment horizontal="center"/>
    </xf>
    <xf numFmtId="0" fontId="13" fillId="3" borderId="1" xfId="0" applyFont="1" applyFill="1" applyBorder="1"/>
    <xf numFmtId="3" fontId="13" fillId="3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2" fillId="0" borderId="0" xfId="1" applyFont="1"/>
    <xf numFmtId="0" fontId="15" fillId="0" borderId="0" xfId="2" applyFont="1"/>
    <xf numFmtId="0" fontId="14" fillId="0" borderId="0" xfId="0" applyFont="1" applyAlignment="1">
      <alignment horizontal="center"/>
    </xf>
    <xf numFmtId="0" fontId="13" fillId="0" borderId="0" xfId="1" applyFont="1" applyAlignment="1">
      <alignment wrapText="1"/>
    </xf>
    <xf numFmtId="0" fontId="14" fillId="0" borderId="0" xfId="1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14" fillId="0" borderId="0" xfId="1" applyFont="1" applyAlignment="1">
      <alignment horizontal="left" wrapText="1"/>
    </xf>
    <xf numFmtId="0" fontId="2" fillId="0" borderId="0" xfId="1" applyFont="1" applyAlignment="1">
      <alignment horizontal="left" wrapText="1"/>
    </xf>
    <xf numFmtId="0" fontId="14" fillId="0" borderId="0" xfId="1" applyFont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2" fillId="0" borderId="0" xfId="1" applyFont="1" applyAlignment="1">
      <alignment horizontal="left" vertical="top" wrapText="1"/>
    </xf>
  </cellXfs>
  <cellStyles count="18">
    <cellStyle name="Comma0 - Estilo1" xfId="3"/>
    <cellStyle name="Euro" xfId="4"/>
    <cellStyle name="Normal" xfId="0" builtinId="0"/>
    <cellStyle name="Normal 2" xfId="5"/>
    <cellStyle name="Normal 2 2" xfId="6"/>
    <cellStyle name="Normal 3" xfId="7"/>
    <cellStyle name="Normal 4" xfId="8"/>
    <cellStyle name="Normal 5" xfId="9"/>
    <cellStyle name="Normal 6" xfId="10"/>
    <cellStyle name="Normal 7" xfId="11"/>
    <cellStyle name="Normal 7 2" xfId="12"/>
    <cellStyle name="Normal 8" xfId="1"/>
    <cellStyle name="Normal 9" xfId="2"/>
    <cellStyle name="Porcentagem 2" xfId="13"/>
    <cellStyle name="Separador de m" xfId="14"/>
    <cellStyle name="Vírgula 2" xfId="15"/>
    <cellStyle name="Vírgula 3" xfId="16"/>
    <cellStyle name="Vírgula 4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1047750</xdr:colOff>
          <xdr:row>1</xdr:row>
          <xdr:rowOff>38100</xdr:rowOff>
        </xdr:from>
        <xdr:to>
          <xdr:col>0</xdr:col>
          <xdr:colOff>1895475</xdr:colOff>
          <xdr:row>6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ibunal\lrf2002\programas\rnp2002\tes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ZUNG\ICMS\ICMS99\ICMS678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Q3MHUVQL\AnexosRREO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"/>
      <sheetName val="td_diasetor"/>
      <sheetName val="diplaf-bi  (2)"/>
      <sheetName val="IGPxIPC"/>
      <sheetName val="REC"/>
      <sheetName val="ND"/>
      <sheetName val="#REF"/>
      <sheetName val="cod_SETORES"/>
      <sheetName val="igp"/>
      <sheetName val="cod_RECOLHIMENT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_diasetor"/>
      <sheetName val="td_setortipodia"/>
      <sheetName val="td_setordia"/>
      <sheetName val="td_setorempresadia"/>
      <sheetName val="td_setorempresames"/>
      <sheetName val="td_empresasetordiames"/>
      <sheetName val="td_diaempresaano"/>
      <sheetName val="td_setorempresamesXmes"/>
      <sheetName val="dados96a99"/>
      <sheetName val="cod_SETORES"/>
      <sheetName val="cod_empresa"/>
      <sheetName val="TOTAL"/>
      <sheetName val="formulas"/>
      <sheetName val="Plan4"/>
      <sheetName val="Plan3"/>
      <sheetName val="Plan2"/>
      <sheetName val="Plan1"/>
    </sheetNames>
    <sheetDataSet>
      <sheetData sheetId="0" refreshError="1">
        <row r="4">
          <cell r="A4" t="str">
            <v>Soma de TOTAL</v>
          </cell>
          <cell r="C4" t="str">
            <v>setor</v>
          </cell>
        </row>
        <row r="5">
          <cell r="A5" t="str">
            <v>DIA</v>
          </cell>
          <cell r="B5" t="str">
            <v>subsetor</v>
          </cell>
          <cell r="C5" t="str">
            <v>TERCIÁRIO</v>
          </cell>
          <cell r="D5" t="str">
            <v>SECUNDÁRIO</v>
          </cell>
          <cell r="E5" t="str">
            <v xml:space="preserve"> OUTROS</v>
          </cell>
          <cell r="F5" t="str">
            <v>Total Global</v>
          </cell>
        </row>
        <row r="6">
          <cell r="A6">
            <v>6</v>
          </cell>
          <cell r="B6" t="str">
            <v>Dist.Energia Elétrica</v>
          </cell>
          <cell r="C6">
            <v>241250.08199999999</v>
          </cell>
          <cell r="F6">
            <v>241250.08199999999</v>
          </cell>
        </row>
        <row r="7">
          <cell r="B7" t="str">
            <v>Farm/Med/Perfumaria</v>
          </cell>
          <cell r="D7">
            <v>140023.80149999997</v>
          </cell>
          <cell r="F7">
            <v>140023.80149999997</v>
          </cell>
        </row>
        <row r="8">
          <cell r="B8" t="str">
            <v>Bebidas</v>
          </cell>
          <cell r="D8">
            <v>103972.632</v>
          </cell>
          <cell r="F8">
            <v>103972.632</v>
          </cell>
        </row>
        <row r="9">
          <cell r="B9" t="str">
            <v>Química</v>
          </cell>
          <cell r="D9">
            <v>81247.23</v>
          </cell>
          <cell r="F9">
            <v>81247.23</v>
          </cell>
        </row>
        <row r="10">
          <cell r="B10" t="str">
            <v>Atacado</v>
          </cell>
          <cell r="C10">
            <v>75041.111250000016</v>
          </cell>
          <cell r="F10">
            <v>75041.111250000016</v>
          </cell>
        </row>
        <row r="11">
          <cell r="B11" t="str">
            <v>Eq.Eletr.Proc.Dados</v>
          </cell>
          <cell r="D11">
            <v>41812.597500000003</v>
          </cell>
          <cell r="F11">
            <v>41812.597500000003</v>
          </cell>
        </row>
        <row r="12">
          <cell r="B12" t="str">
            <v>Mat. Elétrico/Comunic.</v>
          </cell>
          <cell r="D12">
            <v>33484.076999999997</v>
          </cell>
          <cell r="F12">
            <v>33484.076999999997</v>
          </cell>
        </row>
        <row r="13">
          <cell r="B13" t="str">
            <v>Metalúrgica</v>
          </cell>
          <cell r="D13">
            <v>30293.971500000003</v>
          </cell>
          <cell r="F13">
            <v>30293.971500000003</v>
          </cell>
        </row>
        <row r="14">
          <cell r="B14" t="str">
            <v>Mat.Transp-Montadoras</v>
          </cell>
          <cell r="D14">
            <v>27987.963</v>
          </cell>
          <cell r="F14">
            <v>27987.963</v>
          </cell>
        </row>
        <row r="15">
          <cell r="B15" t="str">
            <v>Diversos</v>
          </cell>
          <cell r="D15">
            <v>23814.362249999991</v>
          </cell>
          <cell r="F15">
            <v>23814.362249999991</v>
          </cell>
        </row>
        <row r="16">
          <cell r="B16" t="str">
            <v>Papel e Papelão</v>
          </cell>
          <cell r="D16">
            <v>23078.398499999999</v>
          </cell>
          <cell r="F16">
            <v>23078.398499999999</v>
          </cell>
        </row>
        <row r="17">
          <cell r="B17" t="str">
            <v>Combustíveis</v>
          </cell>
          <cell r="C17">
            <v>14747.905500000001</v>
          </cell>
          <cell r="F17">
            <v>14747.905500000001</v>
          </cell>
        </row>
        <row r="18">
          <cell r="B18" t="str">
            <v>Cimento</v>
          </cell>
          <cell r="D18">
            <v>11066.804999999998</v>
          </cell>
          <cell r="F18">
            <v>11066.804999999998</v>
          </cell>
        </row>
        <row r="19">
          <cell r="B19" t="str">
            <v>Materiais Plásticos</v>
          </cell>
          <cell r="D19">
            <v>7375.1894999999995</v>
          </cell>
          <cell r="F19">
            <v>7375.1894999999995</v>
          </cell>
        </row>
        <row r="20">
          <cell r="B20" t="str">
            <v>Mecânica</v>
          </cell>
          <cell r="D20">
            <v>7067.0685000000003</v>
          </cell>
          <cell r="F20">
            <v>7067.0685000000003</v>
          </cell>
        </row>
        <row r="21">
          <cell r="B21" t="str">
            <v>Transportes</v>
          </cell>
          <cell r="C21">
            <v>3173.7427499999999</v>
          </cell>
          <cell r="F21">
            <v>3173.7427499999999</v>
          </cell>
        </row>
        <row r="22">
          <cell r="B22" t="str">
            <v>Comunicação</v>
          </cell>
          <cell r="C22">
            <v>1898.7967500000002</v>
          </cell>
          <cell r="F22">
            <v>1898.7967500000002</v>
          </cell>
        </row>
        <row r="23">
          <cell r="A23" t="str">
            <v>6 Total</v>
          </cell>
          <cell r="C23">
            <v>336111.63824999996</v>
          </cell>
          <cell r="D23">
            <v>531224.09624999994</v>
          </cell>
          <cell r="F23">
            <v>867335.73450000014</v>
          </cell>
        </row>
        <row r="24">
          <cell r="A24">
            <v>13</v>
          </cell>
          <cell r="B24" t="str">
            <v>Combustíveis</v>
          </cell>
          <cell r="C24">
            <v>345593.4</v>
          </cell>
          <cell r="F24">
            <v>345593.4</v>
          </cell>
        </row>
        <row r="25">
          <cell r="B25" t="str">
            <v>OUTROS</v>
          </cell>
          <cell r="E25">
            <v>8337.5542499999992</v>
          </cell>
          <cell r="F25">
            <v>8337.5542499999992</v>
          </cell>
        </row>
        <row r="26">
          <cell r="A26" t="str">
            <v>13 Total</v>
          </cell>
          <cell r="C26">
            <v>345593.4</v>
          </cell>
          <cell r="E26">
            <v>8337.5542499999992</v>
          </cell>
          <cell r="F26">
            <v>353930.95425000001</v>
          </cell>
        </row>
        <row r="27">
          <cell r="A27">
            <v>15</v>
          </cell>
          <cell r="B27" t="str">
            <v>Comunicação</v>
          </cell>
          <cell r="C27">
            <v>281348.89724999998</v>
          </cell>
          <cell r="F27">
            <v>281348.89724999998</v>
          </cell>
        </row>
        <row r="28">
          <cell r="B28" t="str">
            <v>Prods. Alimentares</v>
          </cell>
          <cell r="D28">
            <v>9104.9122500000012</v>
          </cell>
          <cell r="F28">
            <v>9104.9122500000012</v>
          </cell>
        </row>
        <row r="29">
          <cell r="A29" t="str">
            <v>15 Total</v>
          </cell>
          <cell r="C29">
            <v>281348.89724999998</v>
          </cell>
          <cell r="D29">
            <v>9104.9122500000012</v>
          </cell>
          <cell r="F29">
            <v>290453.80949999997</v>
          </cell>
        </row>
        <row r="30">
          <cell r="A30">
            <v>25</v>
          </cell>
          <cell r="B30" t="str">
            <v>Prods. Alimentares</v>
          </cell>
          <cell r="D30">
            <v>51781.809749999993</v>
          </cell>
          <cell r="F30">
            <v>51781.809749999993</v>
          </cell>
        </row>
        <row r="31">
          <cell r="B31" t="str">
            <v>Mat.Transp-Auto/Outros</v>
          </cell>
          <cell r="D31">
            <v>30007.203000000005</v>
          </cell>
          <cell r="F31">
            <v>30007.203000000005</v>
          </cell>
        </row>
        <row r="32">
          <cell r="B32" t="str">
            <v>Borracha</v>
          </cell>
          <cell r="D32">
            <v>19925.872500000001</v>
          </cell>
          <cell r="F32">
            <v>19925.872500000001</v>
          </cell>
        </row>
        <row r="33">
          <cell r="B33" t="str">
            <v>Cimento</v>
          </cell>
          <cell r="D33">
            <v>10845.742499999998</v>
          </cell>
          <cell r="F33">
            <v>10845.742499999998</v>
          </cell>
        </row>
        <row r="34">
          <cell r="B34" t="str">
            <v>Minerais não Metálicos</v>
          </cell>
          <cell r="D34">
            <v>2837.9444999999996</v>
          </cell>
          <cell r="F34">
            <v>2837.9444999999996</v>
          </cell>
        </row>
        <row r="35">
          <cell r="B35" t="str">
            <v>Editorial e Gráfica</v>
          </cell>
          <cell r="D35">
            <v>2332.4512500000001</v>
          </cell>
          <cell r="F35">
            <v>2332.4512500000001</v>
          </cell>
        </row>
        <row r="36">
          <cell r="B36" t="str">
            <v>Mobiliário</v>
          </cell>
          <cell r="D36">
            <v>1920.6824999999999</v>
          </cell>
          <cell r="F36">
            <v>1920.6824999999999</v>
          </cell>
        </row>
        <row r="37">
          <cell r="B37" t="str">
            <v>Madeira</v>
          </cell>
          <cell r="D37">
            <v>989.76</v>
          </cell>
          <cell r="F37">
            <v>989.76</v>
          </cell>
        </row>
        <row r="38">
          <cell r="A38" t="str">
            <v>25 Total</v>
          </cell>
          <cell r="D38">
            <v>120641.46599999997</v>
          </cell>
          <cell r="F38">
            <v>120641.46599999997</v>
          </cell>
        </row>
        <row r="39">
          <cell r="A39">
            <v>9</v>
          </cell>
          <cell r="B39" t="str">
            <v>Fumo</v>
          </cell>
          <cell r="D39">
            <v>53303.807249999998</v>
          </cell>
          <cell r="F39">
            <v>53303.807249999998</v>
          </cell>
        </row>
        <row r="40">
          <cell r="B40" t="str">
            <v>Diversos</v>
          </cell>
          <cell r="D40">
            <v>593.79300000000001</v>
          </cell>
          <cell r="F40">
            <v>593.79300000000001</v>
          </cell>
        </row>
        <row r="41">
          <cell r="A41" t="str">
            <v>9 Total</v>
          </cell>
          <cell r="D41">
            <v>53897.600249999996</v>
          </cell>
          <cell r="F41">
            <v>53897.600249999996</v>
          </cell>
        </row>
        <row r="42">
          <cell r="A42">
            <v>10</v>
          </cell>
          <cell r="B42" t="str">
            <v>Têxtil</v>
          </cell>
          <cell r="D42">
            <v>18911.73675</v>
          </cell>
          <cell r="F42">
            <v>18911.73675</v>
          </cell>
        </row>
        <row r="43">
          <cell r="B43" t="str">
            <v>Vest/Calçados/Art.Tecidos</v>
          </cell>
          <cell r="D43">
            <v>5401.2202499999994</v>
          </cell>
          <cell r="F43">
            <v>5401.2202499999994</v>
          </cell>
        </row>
        <row r="44">
          <cell r="B44" t="str">
            <v>Metalúrgica</v>
          </cell>
          <cell r="D44">
            <v>4654.4347500000003</v>
          </cell>
          <cell r="F44">
            <v>4654.4347500000003</v>
          </cell>
        </row>
        <row r="45">
          <cell r="A45" t="str">
            <v>10 Total</v>
          </cell>
          <cell r="D45">
            <v>28967.391749999999</v>
          </cell>
          <cell r="F45">
            <v>28967.391749999999</v>
          </cell>
        </row>
        <row r="46">
          <cell r="A46">
            <v>21</v>
          </cell>
          <cell r="B46" t="str">
            <v>Supermercados</v>
          </cell>
          <cell r="C46">
            <v>9773.786250000001</v>
          </cell>
          <cell r="F46">
            <v>9773.786250000001</v>
          </cell>
        </row>
        <row r="47">
          <cell r="B47" t="str">
            <v>Lojas Departamento</v>
          </cell>
          <cell r="C47">
            <v>3964.0995000000003</v>
          </cell>
          <cell r="F47">
            <v>3964.0995000000003</v>
          </cell>
        </row>
        <row r="48">
          <cell r="B48" t="str">
            <v>Varejo-Outros</v>
          </cell>
          <cell r="C48">
            <v>1169.922</v>
          </cell>
          <cell r="F48">
            <v>1169.922</v>
          </cell>
        </row>
        <row r="49">
          <cell r="A49" t="str">
            <v>21 Total</v>
          </cell>
          <cell r="C49">
            <v>14907.807750000002</v>
          </cell>
          <cell r="F49">
            <v>14907.807750000002</v>
          </cell>
        </row>
        <row r="50">
          <cell r="A50">
            <v>20</v>
          </cell>
          <cell r="B50" t="str">
            <v>Varejo-Outros</v>
          </cell>
          <cell r="C50">
            <v>11894.268</v>
          </cell>
          <cell r="F50">
            <v>11894.268</v>
          </cell>
        </row>
        <row r="51">
          <cell r="A51" t="str">
            <v>20 Total</v>
          </cell>
          <cell r="C51">
            <v>11894.268</v>
          </cell>
          <cell r="F51">
            <v>11894.268</v>
          </cell>
        </row>
        <row r="52">
          <cell r="A52">
            <v>11</v>
          </cell>
          <cell r="B52" t="str">
            <v>Atacado</v>
          </cell>
          <cell r="C52">
            <v>942.64125000000001</v>
          </cell>
          <cell r="F52">
            <v>942.64125000000001</v>
          </cell>
        </row>
        <row r="53">
          <cell r="A53" t="str">
            <v>11 Total</v>
          </cell>
          <cell r="C53">
            <v>942.64125000000001</v>
          </cell>
          <cell r="F53">
            <v>942.64125000000001</v>
          </cell>
        </row>
        <row r="54">
          <cell r="A54" t="str">
            <v>Total Global</v>
          </cell>
          <cell r="C54">
            <v>990798.65249999997</v>
          </cell>
          <cell r="D54">
            <v>743835.4665000001</v>
          </cell>
          <cell r="E54">
            <v>8337.5542499999992</v>
          </cell>
          <cell r="F54">
            <v>1742971.6732500002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I-BALANCO ORCAMENTARIO"/>
      <sheetName val="Anexo II-DESP FUNC-SUBFUNC"/>
      <sheetName val="Anexo III - RCL"/>
      <sheetName val="Anexo IV - PREVID REGIME GERAL"/>
      <sheetName val="Anexo V - PREVID SERV PUB"/>
      <sheetName val="Anexo VI - RES NOM"/>
      <sheetName val="Anexo VII - RES PRIM"/>
      <sheetName val="Anexo VIII - RES PRIM UNIAO"/>
      <sheetName val="Anexo IX - RP PODER E ORGAO"/>
      <sheetName val="Anexo X - ENSINO"/>
      <sheetName val="Anexo XI-REC OP CRED E DESP CAP"/>
      <sheetName val="Anexo XII-PROJ AT REG GERAL RES"/>
      <sheetName val="Anexo XII-PROJ AT REG GERAL HIP"/>
      <sheetName val="Anexo XIII-PROJ AT REG SERV"/>
      <sheetName val="Anexo XIV-ALIEN ATIVOS"/>
      <sheetName val="Anexo XV - SAUDE UNIAO"/>
      <sheetName val="Anexo XVI - SAUDE ESTADOS"/>
      <sheetName val="Anexo XVI - SAUDE MUNICIPIOS"/>
      <sheetName val="Anexo XVII - Simplific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7"/>
  <sheetViews>
    <sheetView showGridLines="0" tabSelected="1" workbookViewId="0">
      <selection activeCell="M13" sqref="M13"/>
    </sheetView>
  </sheetViews>
  <sheetFormatPr defaultRowHeight="11.25" x14ac:dyDescent="0.2"/>
  <cols>
    <col min="1" max="1" width="40.28515625" style="3" customWidth="1"/>
    <col min="2" max="2" width="7.7109375" style="4" bestFit="1" customWidth="1"/>
    <col min="3" max="3" width="9.140625" style="4" customWidth="1"/>
    <col min="4" max="4" width="12" style="4" customWidth="1"/>
    <col min="5" max="5" width="8.85546875" style="4" customWidth="1"/>
    <col min="6" max="6" width="7.7109375" style="4" bestFit="1" customWidth="1"/>
    <col min="7" max="7" width="9.7109375" style="4" bestFit="1" customWidth="1"/>
    <col min="8" max="8" width="11.140625" style="4" customWidth="1"/>
    <col min="9" max="9" width="9.140625" style="4" bestFit="1" customWidth="1"/>
    <col min="10" max="16384" width="9.140625" style="3"/>
  </cols>
  <sheetData>
    <row r="1" spans="1:9" s="1" customFormat="1" x14ac:dyDescent="0.2">
      <c r="B1" s="2"/>
      <c r="C1" s="2"/>
      <c r="D1" s="2"/>
      <c r="E1" s="2"/>
      <c r="F1" s="2"/>
    </row>
    <row r="2" spans="1:9" s="1" customFormat="1" ht="18.75" x14ac:dyDescent="0.3">
      <c r="A2" s="21" t="s">
        <v>115</v>
      </c>
      <c r="B2" s="21"/>
      <c r="C2" s="21"/>
      <c r="D2" s="21"/>
      <c r="E2" s="21"/>
      <c r="F2" s="21"/>
      <c r="G2" s="21"/>
      <c r="H2" s="21"/>
      <c r="I2" s="21"/>
    </row>
    <row r="3" spans="1:9" s="1" customFormat="1" ht="18.75" x14ac:dyDescent="0.2">
      <c r="A3" s="22" t="s">
        <v>116</v>
      </c>
      <c r="B3" s="22"/>
      <c r="C3" s="22"/>
      <c r="D3" s="22"/>
      <c r="E3" s="22"/>
      <c r="F3" s="22"/>
      <c r="G3" s="22"/>
      <c r="H3" s="22"/>
      <c r="I3" s="22"/>
    </row>
    <row r="4" spans="1:9" s="1" customFormat="1" ht="18.75" x14ac:dyDescent="0.3">
      <c r="A4" s="23" t="s">
        <v>117</v>
      </c>
      <c r="B4" s="23"/>
      <c r="C4" s="23"/>
      <c r="D4" s="23"/>
      <c r="E4" s="23"/>
      <c r="F4" s="23"/>
      <c r="G4" s="23"/>
      <c r="H4" s="23"/>
      <c r="I4" s="23"/>
    </row>
    <row r="5" spans="1:9" s="1" customFormat="1" ht="8.25" customHeight="1" x14ac:dyDescent="0.3">
      <c r="A5" s="6"/>
      <c r="B5" s="6"/>
      <c r="C5" s="6"/>
      <c r="D5" s="6"/>
      <c r="E5" s="6"/>
      <c r="F5" s="7"/>
      <c r="G5" s="7"/>
      <c r="H5" s="7"/>
      <c r="I5" s="7"/>
    </row>
    <row r="6" spans="1:9" s="1" customFormat="1" ht="18.75" x14ac:dyDescent="0.3">
      <c r="A6" s="24" t="s">
        <v>118</v>
      </c>
      <c r="B6" s="24"/>
      <c r="C6" s="24"/>
      <c r="D6" s="24"/>
      <c r="E6" s="24"/>
      <c r="F6" s="24"/>
      <c r="G6" s="24"/>
      <c r="H6" s="24"/>
      <c r="I6" s="24"/>
    </row>
    <row r="7" spans="1:9" ht="7.5" customHeight="1" x14ac:dyDescent="0.2"/>
    <row r="8" spans="1:9" ht="12.75" x14ac:dyDescent="0.2">
      <c r="A8" s="28" t="s">
        <v>0</v>
      </c>
      <c r="B8" s="29">
        <v>2016</v>
      </c>
      <c r="C8" s="29"/>
      <c r="D8" s="29"/>
      <c r="E8" s="29"/>
      <c r="F8" s="29">
        <v>2017</v>
      </c>
      <c r="G8" s="29"/>
      <c r="H8" s="29"/>
      <c r="I8" s="29"/>
    </row>
    <row r="9" spans="1:9" ht="12.75" x14ac:dyDescent="0.2">
      <c r="A9" s="28"/>
      <c r="B9" s="8" t="s">
        <v>1</v>
      </c>
      <c r="C9" s="8" t="s">
        <v>2</v>
      </c>
      <c r="D9" s="8" t="s">
        <v>3</v>
      </c>
      <c r="E9" s="8" t="s">
        <v>4</v>
      </c>
      <c r="F9" s="8" t="s">
        <v>1</v>
      </c>
      <c r="G9" s="8" t="s">
        <v>2</v>
      </c>
      <c r="H9" s="8" t="s">
        <v>3</v>
      </c>
      <c r="I9" s="8" t="s">
        <v>4</v>
      </c>
    </row>
    <row r="10" spans="1:9" ht="12.75" x14ac:dyDescent="0.2">
      <c r="A10" s="9" t="s">
        <v>5</v>
      </c>
      <c r="B10" s="10">
        <f t="shared" ref="B10:I10" si="0">SUM(B11:B28)</f>
        <v>21266</v>
      </c>
      <c r="C10" s="10">
        <f t="shared" si="0"/>
        <v>4860</v>
      </c>
      <c r="D10" s="10">
        <f t="shared" si="0"/>
        <v>9582</v>
      </c>
      <c r="E10" s="10">
        <f t="shared" si="0"/>
        <v>35708</v>
      </c>
      <c r="F10" s="10">
        <f t="shared" si="0"/>
        <v>20483</v>
      </c>
      <c r="G10" s="10">
        <f t="shared" si="0"/>
        <v>4568</v>
      </c>
      <c r="H10" s="10">
        <f t="shared" si="0"/>
        <v>9356</v>
      </c>
      <c r="I10" s="10">
        <f t="shared" si="0"/>
        <v>34407</v>
      </c>
    </row>
    <row r="11" spans="1:9" ht="12.75" x14ac:dyDescent="0.2">
      <c r="A11" s="11" t="s">
        <v>6</v>
      </c>
      <c r="B11" s="12">
        <v>20</v>
      </c>
      <c r="C11" s="12"/>
      <c r="D11" s="12"/>
      <c r="E11" s="12">
        <f>SUM(B11:D11)</f>
        <v>20</v>
      </c>
      <c r="F11" s="12">
        <v>18</v>
      </c>
      <c r="G11" s="12"/>
      <c r="H11" s="12"/>
      <c r="I11" s="12">
        <f>SUM(F11:H11)</f>
        <v>18</v>
      </c>
    </row>
    <row r="12" spans="1:9" ht="12.75" x14ac:dyDescent="0.2">
      <c r="A12" s="11" t="s">
        <v>7</v>
      </c>
      <c r="B12" s="12">
        <v>13</v>
      </c>
      <c r="C12" s="12"/>
      <c r="D12" s="12"/>
      <c r="E12" s="12">
        <f t="shared" ref="E12:E75" si="1">SUM(B12:D12)</f>
        <v>13</v>
      </c>
      <c r="F12" s="12">
        <v>13</v>
      </c>
      <c r="G12" s="12"/>
      <c r="H12" s="12"/>
      <c r="I12" s="12">
        <f t="shared" ref="I12:I75" si="2">SUM(F12:H12)</f>
        <v>13</v>
      </c>
    </row>
    <row r="13" spans="1:9" ht="12.75" x14ac:dyDescent="0.2">
      <c r="A13" s="11" t="s">
        <v>8</v>
      </c>
      <c r="B13" s="12">
        <v>7</v>
      </c>
      <c r="C13" s="12"/>
      <c r="D13" s="12"/>
      <c r="E13" s="12">
        <f t="shared" si="1"/>
        <v>7</v>
      </c>
      <c r="F13" s="12">
        <v>4</v>
      </c>
      <c r="G13" s="12"/>
      <c r="H13" s="12"/>
      <c r="I13" s="12">
        <f t="shared" si="2"/>
        <v>4</v>
      </c>
    </row>
    <row r="14" spans="1:9" ht="12.75" x14ac:dyDescent="0.2">
      <c r="A14" s="11" t="s">
        <v>9</v>
      </c>
      <c r="B14" s="12">
        <v>39</v>
      </c>
      <c r="C14" s="12">
        <v>86</v>
      </c>
      <c r="D14" s="12">
        <v>22</v>
      </c>
      <c r="E14" s="12">
        <f t="shared" si="1"/>
        <v>147</v>
      </c>
      <c r="F14" s="12">
        <v>37</v>
      </c>
      <c r="G14" s="12">
        <v>84</v>
      </c>
      <c r="H14" s="12">
        <v>22</v>
      </c>
      <c r="I14" s="12">
        <f t="shared" si="2"/>
        <v>143</v>
      </c>
    </row>
    <row r="15" spans="1:9" ht="12.75" x14ac:dyDescent="0.2">
      <c r="A15" s="11" t="s">
        <v>10</v>
      </c>
      <c r="B15" s="12">
        <v>160</v>
      </c>
      <c r="C15" s="12">
        <v>38</v>
      </c>
      <c r="D15" s="12">
        <v>105</v>
      </c>
      <c r="E15" s="12">
        <f t="shared" si="1"/>
        <v>303</v>
      </c>
      <c r="F15" s="12">
        <v>158</v>
      </c>
      <c r="G15" s="12">
        <v>37</v>
      </c>
      <c r="H15" s="12">
        <v>100</v>
      </c>
      <c r="I15" s="12">
        <f t="shared" si="2"/>
        <v>295</v>
      </c>
    </row>
    <row r="16" spans="1:9" ht="12.75" x14ac:dyDescent="0.2">
      <c r="A16" s="11" t="s">
        <v>11</v>
      </c>
      <c r="B16" s="12">
        <v>3223</v>
      </c>
      <c r="C16" s="12"/>
      <c r="D16" s="12"/>
      <c r="E16" s="12">
        <f t="shared" si="1"/>
        <v>3223</v>
      </c>
      <c r="F16" s="12">
        <v>3082</v>
      </c>
      <c r="G16" s="12"/>
      <c r="H16" s="12"/>
      <c r="I16" s="12">
        <f t="shared" si="2"/>
        <v>3082</v>
      </c>
    </row>
    <row r="17" spans="1:9" ht="12.75" x14ac:dyDescent="0.2">
      <c r="A17" s="11" t="s">
        <v>12</v>
      </c>
      <c r="B17" s="12">
        <v>3030</v>
      </c>
      <c r="C17" s="12">
        <v>4000</v>
      </c>
      <c r="D17" s="12">
        <v>7461</v>
      </c>
      <c r="E17" s="12">
        <f t="shared" si="1"/>
        <v>14491</v>
      </c>
      <c r="F17" s="12">
        <v>2915</v>
      </c>
      <c r="G17" s="12">
        <v>3743</v>
      </c>
      <c r="H17" s="12">
        <v>7352</v>
      </c>
      <c r="I17" s="12">
        <f t="shared" si="2"/>
        <v>14010</v>
      </c>
    </row>
    <row r="18" spans="1:9" ht="12.75" x14ac:dyDescent="0.2">
      <c r="A18" s="11" t="s">
        <v>13</v>
      </c>
      <c r="B18" s="12">
        <v>1320</v>
      </c>
      <c r="C18" s="12">
        <v>266</v>
      </c>
      <c r="D18" s="12">
        <v>1033</v>
      </c>
      <c r="E18" s="12">
        <f t="shared" si="1"/>
        <v>2619</v>
      </c>
      <c r="F18" s="12">
        <v>1322</v>
      </c>
      <c r="G18" s="12">
        <v>253</v>
      </c>
      <c r="H18" s="12">
        <v>984</v>
      </c>
      <c r="I18" s="12">
        <f t="shared" si="2"/>
        <v>2559</v>
      </c>
    </row>
    <row r="19" spans="1:9" ht="12.75" x14ac:dyDescent="0.2">
      <c r="A19" s="11" t="s">
        <v>14</v>
      </c>
      <c r="B19" s="12">
        <v>893</v>
      </c>
      <c r="C19" s="12"/>
      <c r="D19" s="12"/>
      <c r="E19" s="12">
        <f t="shared" si="1"/>
        <v>893</v>
      </c>
      <c r="F19" s="12">
        <v>869</v>
      </c>
      <c r="G19" s="12"/>
      <c r="H19" s="12"/>
      <c r="I19" s="12">
        <f t="shared" si="2"/>
        <v>869</v>
      </c>
    </row>
    <row r="20" spans="1:9" ht="12.75" x14ac:dyDescent="0.2">
      <c r="A20" s="11" t="s">
        <v>15</v>
      </c>
      <c r="B20" s="12">
        <v>4842</v>
      </c>
      <c r="C20" s="12">
        <v>2</v>
      </c>
      <c r="D20" s="12">
        <v>309</v>
      </c>
      <c r="E20" s="12">
        <f t="shared" si="1"/>
        <v>5153</v>
      </c>
      <c r="F20" s="12">
        <v>4831</v>
      </c>
      <c r="G20" s="12">
        <v>1</v>
      </c>
      <c r="H20" s="12">
        <v>286</v>
      </c>
      <c r="I20" s="12">
        <f t="shared" si="2"/>
        <v>5118</v>
      </c>
    </row>
    <row r="21" spans="1:9" ht="12.75" x14ac:dyDescent="0.2">
      <c r="A21" s="11" t="s">
        <v>16</v>
      </c>
      <c r="B21" s="12">
        <v>223</v>
      </c>
      <c r="C21" s="12">
        <v>42</v>
      </c>
      <c r="D21" s="12">
        <v>9</v>
      </c>
      <c r="E21" s="12">
        <f t="shared" si="1"/>
        <v>274</v>
      </c>
      <c r="F21" s="12">
        <v>216</v>
      </c>
      <c r="G21" s="12">
        <v>45</v>
      </c>
      <c r="H21" s="12">
        <v>11</v>
      </c>
      <c r="I21" s="12">
        <f t="shared" si="2"/>
        <v>272</v>
      </c>
    </row>
    <row r="22" spans="1:9" ht="12.75" x14ac:dyDescent="0.2">
      <c r="A22" s="11" t="s">
        <v>17</v>
      </c>
      <c r="B22" s="12">
        <v>31</v>
      </c>
      <c r="C22" s="12">
        <v>296</v>
      </c>
      <c r="D22" s="12">
        <v>151</v>
      </c>
      <c r="E22" s="12">
        <f t="shared" si="1"/>
        <v>478</v>
      </c>
      <c r="F22" s="12">
        <v>33</v>
      </c>
      <c r="G22" s="12">
        <v>285</v>
      </c>
      <c r="H22" s="12">
        <v>148</v>
      </c>
      <c r="I22" s="12">
        <f t="shared" si="2"/>
        <v>466</v>
      </c>
    </row>
    <row r="23" spans="1:9" ht="12.75" x14ac:dyDescent="0.2">
      <c r="A23" s="11" t="s">
        <v>18</v>
      </c>
      <c r="B23" s="12">
        <v>668</v>
      </c>
      <c r="C23" s="12"/>
      <c r="D23" s="12"/>
      <c r="E23" s="12">
        <f t="shared" si="1"/>
        <v>668</v>
      </c>
      <c r="F23" s="12">
        <v>662</v>
      </c>
      <c r="G23" s="12"/>
      <c r="H23" s="12"/>
      <c r="I23" s="12">
        <f t="shared" si="2"/>
        <v>662</v>
      </c>
    </row>
    <row r="24" spans="1:9" ht="12.75" x14ac:dyDescent="0.2">
      <c r="A24" s="11" t="s">
        <v>19</v>
      </c>
      <c r="B24" s="12">
        <v>5482</v>
      </c>
      <c r="C24" s="12"/>
      <c r="D24" s="12">
        <v>171</v>
      </c>
      <c r="E24" s="12">
        <f t="shared" si="1"/>
        <v>5653</v>
      </c>
      <c r="F24" s="12">
        <v>5251</v>
      </c>
      <c r="G24" s="12"/>
      <c r="H24" s="12">
        <v>147</v>
      </c>
      <c r="I24" s="12">
        <f t="shared" si="2"/>
        <v>5398</v>
      </c>
    </row>
    <row r="25" spans="1:9" ht="12.75" x14ac:dyDescent="0.2">
      <c r="A25" s="11" t="s">
        <v>20</v>
      </c>
      <c r="B25" s="12">
        <v>1</v>
      </c>
      <c r="C25" s="12"/>
      <c r="D25" s="12"/>
      <c r="E25" s="12">
        <f t="shared" si="1"/>
        <v>1</v>
      </c>
      <c r="F25" s="12">
        <v>1</v>
      </c>
      <c r="G25" s="12"/>
      <c r="H25" s="12"/>
      <c r="I25" s="12">
        <f t="shared" si="2"/>
        <v>1</v>
      </c>
    </row>
    <row r="26" spans="1:9" ht="12.75" x14ac:dyDescent="0.2">
      <c r="A26" s="11" t="s">
        <v>21</v>
      </c>
      <c r="B26" s="12">
        <v>89</v>
      </c>
      <c r="C26" s="12"/>
      <c r="D26" s="12"/>
      <c r="E26" s="12">
        <f t="shared" si="1"/>
        <v>89</v>
      </c>
      <c r="F26" s="12">
        <v>83</v>
      </c>
      <c r="G26" s="12"/>
      <c r="H26" s="12"/>
      <c r="I26" s="12">
        <f t="shared" si="2"/>
        <v>83</v>
      </c>
    </row>
    <row r="27" spans="1:9" ht="12.75" x14ac:dyDescent="0.2">
      <c r="A27" s="11" t="s">
        <v>22</v>
      </c>
      <c r="B27" s="12"/>
      <c r="C27" s="12"/>
      <c r="D27" s="12"/>
      <c r="E27" s="12">
        <f t="shared" si="1"/>
        <v>0</v>
      </c>
      <c r="F27" s="12"/>
      <c r="G27" s="12"/>
      <c r="H27" s="12"/>
      <c r="I27" s="12">
        <f t="shared" si="2"/>
        <v>0</v>
      </c>
    </row>
    <row r="28" spans="1:9" ht="12.75" x14ac:dyDescent="0.2">
      <c r="A28" s="11" t="s">
        <v>23</v>
      </c>
      <c r="B28" s="12">
        <v>1225</v>
      </c>
      <c r="C28" s="12">
        <v>130</v>
      </c>
      <c r="D28" s="12">
        <v>321</v>
      </c>
      <c r="E28" s="12">
        <f t="shared" si="1"/>
        <v>1676</v>
      </c>
      <c r="F28" s="12">
        <v>988</v>
      </c>
      <c r="G28" s="12">
        <v>120</v>
      </c>
      <c r="H28" s="12">
        <v>306</v>
      </c>
      <c r="I28" s="12">
        <f t="shared" si="2"/>
        <v>1414</v>
      </c>
    </row>
    <row r="29" spans="1:9" ht="12.75" x14ac:dyDescent="0.2">
      <c r="A29" s="13" t="s">
        <v>24</v>
      </c>
      <c r="B29" s="14">
        <f t="shared" ref="B29:I29" si="3">SUM(B30:B37)</f>
        <v>31710</v>
      </c>
      <c r="C29" s="14">
        <f t="shared" si="3"/>
        <v>1276</v>
      </c>
      <c r="D29" s="14">
        <f t="shared" si="3"/>
        <v>1564</v>
      </c>
      <c r="E29" s="14">
        <f t="shared" si="3"/>
        <v>34550</v>
      </c>
      <c r="F29" s="14">
        <f t="shared" si="3"/>
        <v>31049</v>
      </c>
      <c r="G29" s="14">
        <f t="shared" si="3"/>
        <v>1313</v>
      </c>
      <c r="H29" s="14">
        <f t="shared" si="3"/>
        <v>1518</v>
      </c>
      <c r="I29" s="14">
        <f t="shared" si="3"/>
        <v>33880</v>
      </c>
    </row>
    <row r="30" spans="1:9" ht="12.75" x14ac:dyDescent="0.2">
      <c r="A30" s="11" t="s">
        <v>25</v>
      </c>
      <c r="B30" s="12">
        <v>54</v>
      </c>
      <c r="C30" s="12"/>
      <c r="D30" s="12"/>
      <c r="E30" s="12">
        <f t="shared" ref="E30:E37" si="4">SUM(B30:D30)</f>
        <v>54</v>
      </c>
      <c r="F30" s="12">
        <v>91</v>
      </c>
      <c r="G30" s="12"/>
      <c r="H30" s="12"/>
      <c r="I30" s="12">
        <f t="shared" ref="I30:I37" si="5">SUM(F30:H30)</f>
        <v>91</v>
      </c>
    </row>
    <row r="31" spans="1:9" ht="12.75" x14ac:dyDescent="0.2">
      <c r="A31" s="11" t="s">
        <v>26</v>
      </c>
      <c r="B31" s="12">
        <v>138</v>
      </c>
      <c r="C31" s="12"/>
      <c r="D31" s="12"/>
      <c r="E31" s="12">
        <f t="shared" si="4"/>
        <v>138</v>
      </c>
      <c r="F31" s="12">
        <v>138</v>
      </c>
      <c r="G31" s="12"/>
      <c r="H31" s="12"/>
      <c r="I31" s="12">
        <f t="shared" si="5"/>
        <v>138</v>
      </c>
    </row>
    <row r="32" spans="1:9" ht="12.75" x14ac:dyDescent="0.2">
      <c r="A32" s="11" t="s">
        <v>27</v>
      </c>
      <c r="B32" s="12">
        <v>18863</v>
      </c>
      <c r="C32" s="12">
        <v>735</v>
      </c>
      <c r="D32" s="12">
        <v>365</v>
      </c>
      <c r="E32" s="12">
        <f t="shared" si="4"/>
        <v>19963</v>
      </c>
      <c r="F32" s="12">
        <v>18698</v>
      </c>
      <c r="G32" s="12">
        <v>806</v>
      </c>
      <c r="H32" s="12">
        <v>371</v>
      </c>
      <c r="I32" s="12">
        <f t="shared" si="5"/>
        <v>19875</v>
      </c>
    </row>
    <row r="33" spans="1:9" ht="12.75" x14ac:dyDescent="0.2">
      <c r="A33" s="11" t="s">
        <v>28</v>
      </c>
      <c r="B33" s="12">
        <v>670</v>
      </c>
      <c r="C33" s="12"/>
      <c r="D33" s="12"/>
      <c r="E33" s="12">
        <f t="shared" si="4"/>
        <v>670</v>
      </c>
      <c r="F33" s="12">
        <v>599</v>
      </c>
      <c r="G33" s="12"/>
      <c r="H33" s="12"/>
      <c r="I33" s="12">
        <f t="shared" si="5"/>
        <v>599</v>
      </c>
    </row>
    <row r="34" spans="1:9" ht="12.75" x14ac:dyDescent="0.2">
      <c r="A34" s="11" t="s">
        <v>29</v>
      </c>
      <c r="B34" s="12">
        <v>479</v>
      </c>
      <c r="C34" s="12"/>
      <c r="D34" s="12"/>
      <c r="E34" s="12">
        <f t="shared" si="4"/>
        <v>479</v>
      </c>
      <c r="F34" s="12">
        <v>458</v>
      </c>
      <c r="G34" s="12"/>
      <c r="H34" s="12"/>
      <c r="I34" s="12">
        <f t="shared" si="5"/>
        <v>458</v>
      </c>
    </row>
    <row r="35" spans="1:9" ht="12.75" x14ac:dyDescent="0.2">
      <c r="A35" s="11" t="s">
        <v>30</v>
      </c>
      <c r="B35" s="12">
        <v>10907</v>
      </c>
      <c r="C35" s="12">
        <v>541</v>
      </c>
      <c r="D35" s="12">
        <v>1199</v>
      </c>
      <c r="E35" s="12">
        <f t="shared" si="4"/>
        <v>12647</v>
      </c>
      <c r="F35" s="12">
        <v>10479</v>
      </c>
      <c r="G35" s="12">
        <v>507</v>
      </c>
      <c r="H35" s="12">
        <v>1147</v>
      </c>
      <c r="I35" s="12">
        <f t="shared" si="5"/>
        <v>12133</v>
      </c>
    </row>
    <row r="36" spans="1:9" ht="12.75" x14ac:dyDescent="0.2">
      <c r="A36" s="11" t="s">
        <v>31</v>
      </c>
      <c r="B36" s="12">
        <v>205</v>
      </c>
      <c r="C36" s="12"/>
      <c r="D36" s="12"/>
      <c r="E36" s="12">
        <f t="shared" si="4"/>
        <v>205</v>
      </c>
      <c r="F36" s="12">
        <v>206</v>
      </c>
      <c r="G36" s="12"/>
      <c r="H36" s="12"/>
      <c r="I36" s="12">
        <f t="shared" si="5"/>
        <v>206</v>
      </c>
    </row>
    <row r="37" spans="1:9" ht="12.75" x14ac:dyDescent="0.2">
      <c r="A37" s="11" t="s">
        <v>32</v>
      </c>
      <c r="B37" s="12">
        <v>394</v>
      </c>
      <c r="C37" s="12"/>
      <c r="D37" s="12"/>
      <c r="E37" s="12">
        <f t="shared" si="4"/>
        <v>394</v>
      </c>
      <c r="F37" s="12">
        <v>380</v>
      </c>
      <c r="G37" s="12"/>
      <c r="H37" s="12"/>
      <c r="I37" s="12">
        <f t="shared" si="5"/>
        <v>380</v>
      </c>
    </row>
    <row r="38" spans="1:9" ht="12.75" x14ac:dyDescent="0.2">
      <c r="A38" s="13" t="s">
        <v>33</v>
      </c>
      <c r="B38" s="14">
        <f t="shared" ref="B38:I38" si="6">SUM(B39:B60)</f>
        <v>41805</v>
      </c>
      <c r="C38" s="14">
        <f t="shared" si="6"/>
        <v>27</v>
      </c>
      <c r="D38" s="14">
        <f t="shared" si="6"/>
        <v>2156</v>
      </c>
      <c r="E38" s="14">
        <f t="shared" si="6"/>
        <v>43988</v>
      </c>
      <c r="F38" s="14">
        <f t="shared" si="6"/>
        <v>41017</v>
      </c>
      <c r="G38" s="14">
        <f t="shared" si="6"/>
        <v>24</v>
      </c>
      <c r="H38" s="14">
        <f t="shared" si="6"/>
        <v>4437</v>
      </c>
      <c r="I38" s="14">
        <f t="shared" si="6"/>
        <v>45478</v>
      </c>
    </row>
    <row r="39" spans="1:9" ht="12.75" x14ac:dyDescent="0.2">
      <c r="A39" s="11" t="s">
        <v>34</v>
      </c>
      <c r="B39" s="12">
        <v>1878</v>
      </c>
      <c r="C39" s="12"/>
      <c r="D39" s="12"/>
      <c r="E39" s="12">
        <f t="shared" si="1"/>
        <v>1878</v>
      </c>
      <c r="F39" s="12">
        <v>1805</v>
      </c>
      <c r="G39" s="12"/>
      <c r="H39" s="12">
        <v>126</v>
      </c>
      <c r="I39" s="12">
        <f t="shared" si="2"/>
        <v>1931</v>
      </c>
    </row>
    <row r="40" spans="1:9" ht="12.75" x14ac:dyDescent="0.2">
      <c r="A40" s="11" t="s">
        <v>35</v>
      </c>
      <c r="B40" s="12">
        <v>378</v>
      </c>
      <c r="C40" s="12"/>
      <c r="D40" s="12"/>
      <c r="E40" s="12">
        <f t="shared" si="1"/>
        <v>378</v>
      </c>
      <c r="F40" s="12">
        <v>301</v>
      </c>
      <c r="G40" s="12"/>
      <c r="H40" s="12">
        <v>29</v>
      </c>
      <c r="I40" s="12">
        <f t="shared" si="2"/>
        <v>330</v>
      </c>
    </row>
    <row r="41" spans="1:9" ht="12.75" x14ac:dyDescent="0.2">
      <c r="A41" s="11" t="s">
        <v>36</v>
      </c>
      <c r="B41" s="12">
        <v>228</v>
      </c>
      <c r="C41" s="12"/>
      <c r="D41" s="12"/>
      <c r="E41" s="12">
        <f t="shared" si="1"/>
        <v>228</v>
      </c>
      <c r="F41" s="12">
        <v>216</v>
      </c>
      <c r="G41" s="12"/>
      <c r="H41" s="12"/>
      <c r="I41" s="12">
        <f t="shared" si="2"/>
        <v>216</v>
      </c>
    </row>
    <row r="42" spans="1:9" ht="12.75" x14ac:dyDescent="0.2">
      <c r="A42" s="11" t="s">
        <v>37</v>
      </c>
      <c r="B42" s="12">
        <v>1949</v>
      </c>
      <c r="C42" s="12"/>
      <c r="D42" s="12"/>
      <c r="E42" s="12">
        <f t="shared" si="1"/>
        <v>1949</v>
      </c>
      <c r="F42" s="12">
        <v>1919</v>
      </c>
      <c r="G42" s="12"/>
      <c r="H42" s="12">
        <v>271</v>
      </c>
      <c r="I42" s="12">
        <f t="shared" si="2"/>
        <v>2190</v>
      </c>
    </row>
    <row r="43" spans="1:9" ht="12.75" x14ac:dyDescent="0.2">
      <c r="A43" s="11" t="s">
        <v>38</v>
      </c>
      <c r="B43" s="12">
        <v>648</v>
      </c>
      <c r="C43" s="12"/>
      <c r="D43" s="12"/>
      <c r="E43" s="12">
        <f t="shared" si="1"/>
        <v>648</v>
      </c>
      <c r="F43" s="12">
        <v>635</v>
      </c>
      <c r="G43" s="12"/>
      <c r="H43" s="12">
        <v>24</v>
      </c>
      <c r="I43" s="12">
        <f t="shared" si="2"/>
        <v>659</v>
      </c>
    </row>
    <row r="44" spans="1:9" ht="12.75" x14ac:dyDescent="0.2">
      <c r="A44" s="11" t="s">
        <v>39</v>
      </c>
      <c r="B44" s="12">
        <v>568</v>
      </c>
      <c r="C44" s="12"/>
      <c r="D44" s="12"/>
      <c r="E44" s="12">
        <f t="shared" si="1"/>
        <v>568</v>
      </c>
      <c r="F44" s="12">
        <v>569</v>
      </c>
      <c r="G44" s="12"/>
      <c r="H44" s="12">
        <v>38</v>
      </c>
      <c r="I44" s="12">
        <f t="shared" si="2"/>
        <v>607</v>
      </c>
    </row>
    <row r="45" spans="1:9" ht="12.75" x14ac:dyDescent="0.2">
      <c r="A45" s="11" t="s">
        <v>40</v>
      </c>
      <c r="B45" s="12">
        <v>5</v>
      </c>
      <c r="C45" s="12"/>
      <c r="D45" s="12"/>
      <c r="E45" s="12">
        <f t="shared" si="1"/>
        <v>5</v>
      </c>
      <c r="F45" s="12">
        <v>4</v>
      </c>
      <c r="G45" s="12"/>
      <c r="H45" s="12"/>
      <c r="I45" s="12">
        <f t="shared" si="2"/>
        <v>4</v>
      </c>
    </row>
    <row r="46" spans="1:9" ht="12.75" x14ac:dyDescent="0.2">
      <c r="A46" s="11" t="s">
        <v>41</v>
      </c>
      <c r="B46" s="12">
        <v>7997</v>
      </c>
      <c r="C46" s="12"/>
      <c r="D46" s="12"/>
      <c r="E46" s="12">
        <f t="shared" si="1"/>
        <v>7997</v>
      </c>
      <c r="F46" s="12">
        <v>7902</v>
      </c>
      <c r="G46" s="12"/>
      <c r="H46" s="12"/>
      <c r="I46" s="12">
        <f t="shared" si="2"/>
        <v>7902</v>
      </c>
    </row>
    <row r="47" spans="1:9" ht="12.75" x14ac:dyDescent="0.2">
      <c r="A47" s="11" t="s">
        <v>42</v>
      </c>
      <c r="B47" s="12">
        <v>15315</v>
      </c>
      <c r="C47" s="12"/>
      <c r="D47" s="12">
        <v>2134</v>
      </c>
      <c r="E47" s="12">
        <f t="shared" si="1"/>
        <v>17449</v>
      </c>
      <c r="F47" s="12">
        <v>15258</v>
      </c>
      <c r="G47" s="12">
        <v>1</v>
      </c>
      <c r="H47" s="12">
        <v>2482</v>
      </c>
      <c r="I47" s="12">
        <f t="shared" si="2"/>
        <v>17741</v>
      </c>
    </row>
    <row r="48" spans="1:9" ht="12.75" x14ac:dyDescent="0.2">
      <c r="A48" s="11" t="s">
        <v>43</v>
      </c>
      <c r="B48" s="12">
        <v>31</v>
      </c>
      <c r="C48" s="12"/>
      <c r="D48" s="12"/>
      <c r="E48" s="12">
        <f t="shared" si="1"/>
        <v>31</v>
      </c>
      <c r="F48" s="12">
        <v>30</v>
      </c>
      <c r="G48" s="12"/>
      <c r="H48" s="12">
        <v>25</v>
      </c>
      <c r="I48" s="12">
        <f t="shared" si="2"/>
        <v>55</v>
      </c>
    </row>
    <row r="49" spans="1:9" ht="12.75" x14ac:dyDescent="0.2">
      <c r="A49" s="11" t="s">
        <v>44</v>
      </c>
      <c r="B49" s="12">
        <v>102</v>
      </c>
      <c r="C49" s="12"/>
      <c r="D49" s="12"/>
      <c r="E49" s="12">
        <f t="shared" si="1"/>
        <v>102</v>
      </c>
      <c r="F49" s="12">
        <v>94</v>
      </c>
      <c r="G49" s="12"/>
      <c r="H49" s="12"/>
      <c r="I49" s="12">
        <f t="shared" si="2"/>
        <v>94</v>
      </c>
    </row>
    <row r="50" spans="1:9" ht="12.75" x14ac:dyDescent="0.2">
      <c r="A50" s="11" t="s">
        <v>45</v>
      </c>
      <c r="B50" s="12">
        <v>608</v>
      </c>
      <c r="C50" s="12"/>
      <c r="D50" s="12"/>
      <c r="E50" s="12">
        <f t="shared" si="1"/>
        <v>608</v>
      </c>
      <c r="F50" s="12">
        <v>512</v>
      </c>
      <c r="G50" s="12"/>
      <c r="H50" s="12">
        <v>564</v>
      </c>
      <c r="I50" s="12">
        <f t="shared" si="2"/>
        <v>1076</v>
      </c>
    </row>
    <row r="51" spans="1:9" ht="12.75" x14ac:dyDescent="0.2">
      <c r="A51" s="11" t="s">
        <v>46</v>
      </c>
      <c r="B51" s="12"/>
      <c r="C51" s="12"/>
      <c r="D51" s="12"/>
      <c r="E51" s="12">
        <f t="shared" si="1"/>
        <v>0</v>
      </c>
      <c r="F51" s="12"/>
      <c r="G51" s="12"/>
      <c r="H51" s="12"/>
      <c r="I51" s="12">
        <f t="shared" si="2"/>
        <v>0</v>
      </c>
    </row>
    <row r="52" spans="1:9" ht="12.75" x14ac:dyDescent="0.2">
      <c r="A52" s="11" t="s">
        <v>47</v>
      </c>
      <c r="B52" s="12">
        <v>5</v>
      </c>
      <c r="C52" s="12"/>
      <c r="D52" s="12"/>
      <c r="E52" s="12">
        <f t="shared" si="1"/>
        <v>5</v>
      </c>
      <c r="F52" s="12">
        <v>7</v>
      </c>
      <c r="G52" s="12"/>
      <c r="H52" s="12"/>
      <c r="I52" s="12">
        <f t="shared" si="2"/>
        <v>7</v>
      </c>
    </row>
    <row r="53" spans="1:9" ht="12.75" x14ac:dyDescent="0.2">
      <c r="A53" s="11" t="s">
        <v>48</v>
      </c>
      <c r="B53" s="12">
        <v>159</v>
      </c>
      <c r="C53" s="12"/>
      <c r="D53" s="12"/>
      <c r="E53" s="12">
        <f t="shared" si="1"/>
        <v>159</v>
      </c>
      <c r="F53" s="12">
        <v>154</v>
      </c>
      <c r="G53" s="12"/>
      <c r="H53" s="12"/>
      <c r="I53" s="12">
        <f t="shared" si="2"/>
        <v>154</v>
      </c>
    </row>
    <row r="54" spans="1:9" ht="12.75" x14ac:dyDescent="0.2">
      <c r="A54" s="11" t="s">
        <v>49</v>
      </c>
      <c r="B54" s="12">
        <v>494</v>
      </c>
      <c r="C54" s="12"/>
      <c r="D54" s="12"/>
      <c r="E54" s="12">
        <f t="shared" si="1"/>
        <v>494</v>
      </c>
      <c r="F54" s="12">
        <v>468</v>
      </c>
      <c r="G54" s="12"/>
      <c r="H54" s="12">
        <v>240</v>
      </c>
      <c r="I54" s="12">
        <f t="shared" si="2"/>
        <v>708</v>
      </c>
    </row>
    <row r="55" spans="1:9" ht="12.75" x14ac:dyDescent="0.2">
      <c r="A55" s="11" t="s">
        <v>50</v>
      </c>
      <c r="B55" s="12">
        <v>440</v>
      </c>
      <c r="C55" s="12"/>
      <c r="D55" s="12"/>
      <c r="E55" s="12">
        <f t="shared" si="1"/>
        <v>440</v>
      </c>
      <c r="F55" s="12">
        <v>404</v>
      </c>
      <c r="G55" s="12"/>
      <c r="H55" s="12">
        <v>1</v>
      </c>
      <c r="I55" s="12">
        <f t="shared" si="2"/>
        <v>405</v>
      </c>
    </row>
    <row r="56" spans="1:9" ht="12.75" x14ac:dyDescent="0.2">
      <c r="A56" s="11" t="s">
        <v>51</v>
      </c>
      <c r="B56" s="12">
        <v>9329</v>
      </c>
      <c r="C56" s="12"/>
      <c r="D56" s="12"/>
      <c r="E56" s="12">
        <f t="shared" si="1"/>
        <v>9329</v>
      </c>
      <c r="F56" s="12">
        <v>9137</v>
      </c>
      <c r="G56" s="12"/>
      <c r="H56" s="12"/>
      <c r="I56" s="12">
        <f t="shared" si="2"/>
        <v>9137</v>
      </c>
    </row>
    <row r="57" spans="1:9" ht="12.75" x14ac:dyDescent="0.2">
      <c r="A57" s="11" t="s">
        <v>52</v>
      </c>
      <c r="B57" s="12">
        <v>739</v>
      </c>
      <c r="C57" s="12"/>
      <c r="D57" s="12">
        <v>9</v>
      </c>
      <c r="E57" s="12">
        <f t="shared" si="1"/>
        <v>748</v>
      </c>
      <c r="F57" s="12">
        <v>722</v>
      </c>
      <c r="G57" s="12"/>
      <c r="H57" s="12">
        <v>162</v>
      </c>
      <c r="I57" s="12">
        <f t="shared" si="2"/>
        <v>884</v>
      </c>
    </row>
    <row r="58" spans="1:9" ht="12.75" x14ac:dyDescent="0.2">
      <c r="A58" s="11" t="s">
        <v>53</v>
      </c>
      <c r="B58" s="12">
        <v>769</v>
      </c>
      <c r="C58" s="12"/>
      <c r="D58" s="12"/>
      <c r="E58" s="12">
        <f t="shared" si="1"/>
        <v>769</v>
      </c>
      <c r="F58" s="12">
        <v>733</v>
      </c>
      <c r="G58" s="12"/>
      <c r="H58" s="12">
        <v>252</v>
      </c>
      <c r="I58" s="12">
        <f t="shared" si="2"/>
        <v>985</v>
      </c>
    </row>
    <row r="59" spans="1:9" ht="12.75" x14ac:dyDescent="0.2">
      <c r="A59" s="11" t="s">
        <v>54</v>
      </c>
      <c r="B59" s="12"/>
      <c r="C59" s="12">
        <v>27</v>
      </c>
      <c r="D59" s="12">
        <v>13</v>
      </c>
      <c r="E59" s="12">
        <f t="shared" si="1"/>
        <v>40</v>
      </c>
      <c r="F59" s="12"/>
      <c r="G59" s="12">
        <v>23</v>
      </c>
      <c r="H59" s="12">
        <v>223</v>
      </c>
      <c r="I59" s="12">
        <f t="shared" si="2"/>
        <v>246</v>
      </c>
    </row>
    <row r="60" spans="1:9" ht="12.75" x14ac:dyDescent="0.2">
      <c r="A60" s="11" t="s">
        <v>55</v>
      </c>
      <c r="B60" s="12">
        <v>163</v>
      </c>
      <c r="C60" s="12"/>
      <c r="D60" s="12"/>
      <c r="E60" s="12">
        <f t="shared" si="1"/>
        <v>163</v>
      </c>
      <c r="F60" s="12">
        <v>147</v>
      </c>
      <c r="G60" s="12"/>
      <c r="H60" s="12"/>
      <c r="I60" s="12">
        <f t="shared" si="2"/>
        <v>147</v>
      </c>
    </row>
    <row r="61" spans="1:9" ht="12.75" x14ac:dyDescent="0.2">
      <c r="A61" s="13" t="s">
        <v>56</v>
      </c>
      <c r="B61" s="14">
        <f t="shared" ref="B61:I61" si="7">SUM(B62:B79)</f>
        <v>18341</v>
      </c>
      <c r="C61" s="14">
        <f t="shared" si="7"/>
        <v>0</v>
      </c>
      <c r="D61" s="14">
        <f t="shared" si="7"/>
        <v>0</v>
      </c>
      <c r="E61" s="14">
        <f t="shared" si="7"/>
        <v>18341</v>
      </c>
      <c r="F61" s="14">
        <f t="shared" si="7"/>
        <v>18036</v>
      </c>
      <c r="G61" s="14">
        <f t="shared" si="7"/>
        <v>0</v>
      </c>
      <c r="H61" s="14">
        <f t="shared" si="7"/>
        <v>411</v>
      </c>
      <c r="I61" s="14">
        <f t="shared" si="7"/>
        <v>18447</v>
      </c>
    </row>
    <row r="62" spans="1:9" ht="12.75" x14ac:dyDescent="0.2">
      <c r="A62" s="11" t="s">
        <v>57</v>
      </c>
      <c r="B62" s="12">
        <v>290</v>
      </c>
      <c r="C62" s="12"/>
      <c r="D62" s="12"/>
      <c r="E62" s="12">
        <f t="shared" si="1"/>
        <v>290</v>
      </c>
      <c r="F62" s="12">
        <v>283</v>
      </c>
      <c r="G62" s="12"/>
      <c r="H62" s="12"/>
      <c r="I62" s="12">
        <f t="shared" si="2"/>
        <v>283</v>
      </c>
    </row>
    <row r="63" spans="1:9" ht="12.75" x14ac:dyDescent="0.2">
      <c r="A63" s="11" t="s">
        <v>58</v>
      </c>
      <c r="B63" s="12">
        <v>378</v>
      </c>
      <c r="C63" s="12"/>
      <c r="D63" s="12"/>
      <c r="E63" s="12">
        <f t="shared" si="1"/>
        <v>378</v>
      </c>
      <c r="F63" s="12">
        <v>370</v>
      </c>
      <c r="G63" s="12"/>
      <c r="H63" s="12">
        <v>408</v>
      </c>
      <c r="I63" s="12">
        <f t="shared" si="2"/>
        <v>778</v>
      </c>
    </row>
    <row r="64" spans="1:9" ht="12.75" x14ac:dyDescent="0.2">
      <c r="A64" s="11" t="s">
        <v>59</v>
      </c>
      <c r="B64" s="12">
        <v>12585</v>
      </c>
      <c r="C64" s="12"/>
      <c r="D64" s="12"/>
      <c r="E64" s="12">
        <f t="shared" si="1"/>
        <v>12585</v>
      </c>
      <c r="F64" s="12">
        <v>12224</v>
      </c>
      <c r="G64" s="12"/>
      <c r="H64" s="12"/>
      <c r="I64" s="12">
        <f t="shared" si="2"/>
        <v>12224</v>
      </c>
    </row>
    <row r="65" spans="1:9" ht="12.75" x14ac:dyDescent="0.2">
      <c r="A65" s="11" t="s">
        <v>60</v>
      </c>
      <c r="B65" s="12">
        <v>347</v>
      </c>
      <c r="C65" s="12"/>
      <c r="D65" s="12"/>
      <c r="E65" s="12">
        <f t="shared" si="1"/>
        <v>347</v>
      </c>
      <c r="F65" s="12">
        <v>326</v>
      </c>
      <c r="G65" s="12"/>
      <c r="H65" s="12"/>
      <c r="I65" s="12">
        <f t="shared" si="2"/>
        <v>326</v>
      </c>
    </row>
    <row r="66" spans="1:9" ht="12.75" x14ac:dyDescent="0.2">
      <c r="A66" s="11" t="s">
        <v>61</v>
      </c>
      <c r="B66" s="12">
        <v>630</v>
      </c>
      <c r="C66" s="12"/>
      <c r="D66" s="12"/>
      <c r="E66" s="12">
        <f t="shared" si="1"/>
        <v>630</v>
      </c>
      <c r="F66" s="12">
        <v>606</v>
      </c>
      <c r="G66" s="12"/>
      <c r="H66" s="12"/>
      <c r="I66" s="12">
        <f t="shared" si="2"/>
        <v>606</v>
      </c>
    </row>
    <row r="67" spans="1:9" ht="12.75" x14ac:dyDescent="0.2">
      <c r="A67" s="11" t="s">
        <v>62</v>
      </c>
      <c r="B67" s="12">
        <v>60</v>
      </c>
      <c r="C67" s="12"/>
      <c r="D67" s="12"/>
      <c r="E67" s="12">
        <f t="shared" si="1"/>
        <v>60</v>
      </c>
      <c r="F67" s="12">
        <v>56</v>
      </c>
      <c r="G67" s="12"/>
      <c r="H67" s="12"/>
      <c r="I67" s="12">
        <f t="shared" si="2"/>
        <v>56</v>
      </c>
    </row>
    <row r="68" spans="1:9" ht="12.75" x14ac:dyDescent="0.2">
      <c r="A68" s="11" t="s">
        <v>63</v>
      </c>
      <c r="B68" s="12">
        <v>86</v>
      </c>
      <c r="C68" s="12"/>
      <c r="D68" s="12"/>
      <c r="E68" s="12">
        <f t="shared" si="1"/>
        <v>86</v>
      </c>
      <c r="F68" s="12">
        <v>87</v>
      </c>
      <c r="G68" s="12"/>
      <c r="H68" s="12"/>
      <c r="I68" s="12">
        <f t="shared" si="2"/>
        <v>87</v>
      </c>
    </row>
    <row r="69" spans="1:9" ht="12.75" x14ac:dyDescent="0.2">
      <c r="A69" s="11" t="s">
        <v>64</v>
      </c>
      <c r="B69" s="12">
        <v>894</v>
      </c>
      <c r="C69" s="12"/>
      <c r="D69" s="12"/>
      <c r="E69" s="12">
        <f t="shared" si="1"/>
        <v>894</v>
      </c>
      <c r="F69" s="12">
        <v>918</v>
      </c>
      <c r="G69" s="12"/>
      <c r="H69" s="12"/>
      <c r="I69" s="12">
        <f t="shared" si="2"/>
        <v>918</v>
      </c>
    </row>
    <row r="70" spans="1:9" ht="12.75" x14ac:dyDescent="0.2">
      <c r="A70" s="11" t="s">
        <v>65</v>
      </c>
      <c r="B70" s="12">
        <v>957</v>
      </c>
      <c r="C70" s="12"/>
      <c r="D70" s="12"/>
      <c r="E70" s="12">
        <f t="shared" si="1"/>
        <v>957</v>
      </c>
      <c r="F70" s="12">
        <v>831</v>
      </c>
      <c r="G70" s="12"/>
      <c r="H70" s="12"/>
      <c r="I70" s="12">
        <f t="shared" si="2"/>
        <v>831</v>
      </c>
    </row>
    <row r="71" spans="1:9" ht="12.75" x14ac:dyDescent="0.2">
      <c r="A71" s="11" t="s">
        <v>66</v>
      </c>
      <c r="B71" s="12">
        <v>70</v>
      </c>
      <c r="C71" s="12"/>
      <c r="D71" s="12"/>
      <c r="E71" s="12">
        <f t="shared" si="1"/>
        <v>70</v>
      </c>
      <c r="F71" s="12">
        <v>77</v>
      </c>
      <c r="G71" s="12"/>
      <c r="H71" s="12"/>
      <c r="I71" s="12">
        <f t="shared" si="2"/>
        <v>77</v>
      </c>
    </row>
    <row r="72" spans="1:9" ht="12.75" x14ac:dyDescent="0.2">
      <c r="A72" s="11" t="s">
        <v>67</v>
      </c>
      <c r="B72" s="12">
        <v>339</v>
      </c>
      <c r="C72" s="12"/>
      <c r="D72" s="12"/>
      <c r="E72" s="12">
        <f t="shared" si="1"/>
        <v>339</v>
      </c>
      <c r="F72" s="12">
        <v>338</v>
      </c>
      <c r="G72" s="12"/>
      <c r="H72" s="12"/>
      <c r="I72" s="12">
        <f t="shared" si="2"/>
        <v>338</v>
      </c>
    </row>
    <row r="73" spans="1:9" ht="12.75" x14ac:dyDescent="0.2">
      <c r="A73" s="11" t="s">
        <v>68</v>
      </c>
      <c r="B73" s="12">
        <v>463</v>
      </c>
      <c r="C73" s="12"/>
      <c r="D73" s="12"/>
      <c r="E73" s="12">
        <f t="shared" si="1"/>
        <v>463</v>
      </c>
      <c r="F73" s="12">
        <v>446</v>
      </c>
      <c r="G73" s="12"/>
      <c r="H73" s="12"/>
      <c r="I73" s="12">
        <f t="shared" si="2"/>
        <v>446</v>
      </c>
    </row>
    <row r="74" spans="1:9" ht="12.75" x14ac:dyDescent="0.2">
      <c r="A74" s="11" t="s">
        <v>69</v>
      </c>
      <c r="B74" s="12">
        <v>568</v>
      </c>
      <c r="C74" s="12"/>
      <c r="D74" s="12"/>
      <c r="E74" s="12">
        <f t="shared" si="1"/>
        <v>568</v>
      </c>
      <c r="F74" s="12">
        <v>564</v>
      </c>
      <c r="G74" s="12"/>
      <c r="H74" s="12"/>
      <c r="I74" s="12">
        <f t="shared" si="2"/>
        <v>564</v>
      </c>
    </row>
    <row r="75" spans="1:9" ht="12.75" x14ac:dyDescent="0.2">
      <c r="A75" s="11" t="s">
        <v>70</v>
      </c>
      <c r="B75" s="12">
        <v>296</v>
      </c>
      <c r="C75" s="12"/>
      <c r="D75" s="12"/>
      <c r="E75" s="12">
        <f t="shared" si="1"/>
        <v>296</v>
      </c>
      <c r="F75" s="12">
        <v>246</v>
      </c>
      <c r="G75" s="12"/>
      <c r="H75" s="12">
        <v>1</v>
      </c>
      <c r="I75" s="12">
        <f t="shared" si="2"/>
        <v>247</v>
      </c>
    </row>
    <row r="76" spans="1:9" ht="12.75" x14ac:dyDescent="0.2">
      <c r="A76" s="11" t="s">
        <v>71</v>
      </c>
      <c r="B76" s="12">
        <v>39</v>
      </c>
      <c r="C76" s="12"/>
      <c r="D76" s="12"/>
      <c r="E76" s="12">
        <f t="shared" ref="E76:E79" si="8">SUM(B76:D76)</f>
        <v>39</v>
      </c>
      <c r="F76" s="12">
        <v>334</v>
      </c>
      <c r="G76" s="12"/>
      <c r="H76" s="12"/>
      <c r="I76" s="12">
        <f t="shared" ref="I76:I79" si="9">SUM(F76:H76)</f>
        <v>334</v>
      </c>
    </row>
    <row r="77" spans="1:9" ht="12.75" x14ac:dyDescent="0.2">
      <c r="A77" s="11" t="s">
        <v>72</v>
      </c>
      <c r="B77" s="12"/>
      <c r="C77" s="12"/>
      <c r="D77" s="12"/>
      <c r="E77" s="12">
        <f t="shared" si="8"/>
        <v>0</v>
      </c>
      <c r="F77" s="12"/>
      <c r="G77" s="12"/>
      <c r="H77" s="12"/>
      <c r="I77" s="12">
        <f t="shared" si="9"/>
        <v>0</v>
      </c>
    </row>
    <row r="78" spans="1:9" ht="12.75" x14ac:dyDescent="0.2">
      <c r="A78" s="11" t="s">
        <v>73</v>
      </c>
      <c r="B78" s="12">
        <v>339</v>
      </c>
      <c r="C78" s="12"/>
      <c r="D78" s="12"/>
      <c r="E78" s="12">
        <f t="shared" si="8"/>
        <v>339</v>
      </c>
      <c r="F78" s="12">
        <v>330</v>
      </c>
      <c r="G78" s="12"/>
      <c r="H78" s="12">
        <v>2</v>
      </c>
      <c r="I78" s="12">
        <f t="shared" si="9"/>
        <v>332</v>
      </c>
    </row>
    <row r="79" spans="1:9" ht="12.75" x14ac:dyDescent="0.2">
      <c r="A79" s="11" t="s">
        <v>74</v>
      </c>
      <c r="B79" s="12"/>
      <c r="C79" s="12"/>
      <c r="D79" s="12"/>
      <c r="E79" s="12">
        <f t="shared" si="8"/>
        <v>0</v>
      </c>
      <c r="F79" s="12"/>
      <c r="G79" s="12"/>
      <c r="H79" s="12"/>
      <c r="I79" s="12">
        <f t="shared" si="9"/>
        <v>0</v>
      </c>
    </row>
    <row r="80" spans="1:9" ht="12.75" x14ac:dyDescent="0.2">
      <c r="A80" s="13" t="s">
        <v>75</v>
      </c>
      <c r="B80" s="14">
        <f t="shared" ref="B80:I80" si="10">SUM(B81:B111)</f>
        <v>498901</v>
      </c>
      <c r="C80" s="14">
        <f t="shared" si="10"/>
        <v>297519</v>
      </c>
      <c r="D80" s="14">
        <f t="shared" si="10"/>
        <v>138427</v>
      </c>
      <c r="E80" s="14">
        <f t="shared" si="10"/>
        <v>934847</v>
      </c>
      <c r="F80" s="14">
        <f t="shared" si="10"/>
        <v>453005</v>
      </c>
      <c r="G80" s="14">
        <f t="shared" si="10"/>
        <v>311828</v>
      </c>
      <c r="H80" s="14">
        <f t="shared" si="10"/>
        <v>133916</v>
      </c>
      <c r="I80" s="14">
        <f t="shared" si="10"/>
        <v>898749</v>
      </c>
    </row>
    <row r="81" spans="1:9" ht="12.75" x14ac:dyDescent="0.2">
      <c r="A81" s="11" t="s">
        <v>76</v>
      </c>
      <c r="B81" s="12"/>
      <c r="C81" s="12"/>
      <c r="D81" s="12">
        <v>29523</v>
      </c>
      <c r="E81" s="12">
        <f t="shared" ref="E81:E115" si="11">SUM(B81:D81)</f>
        <v>29523</v>
      </c>
      <c r="F81" s="12"/>
      <c r="G81" s="12"/>
      <c r="H81" s="12">
        <v>26992</v>
      </c>
      <c r="I81" s="12">
        <f t="shared" ref="I81:I115" si="12">SUM(F81:H81)</f>
        <v>26992</v>
      </c>
    </row>
    <row r="82" spans="1:9" ht="12.75" x14ac:dyDescent="0.2">
      <c r="A82" s="11" t="s">
        <v>77</v>
      </c>
      <c r="B82" s="12">
        <v>35348</v>
      </c>
      <c r="C82" s="12">
        <v>3666</v>
      </c>
      <c r="D82" s="12">
        <v>2671</v>
      </c>
      <c r="E82" s="12">
        <f t="shared" si="11"/>
        <v>41685</v>
      </c>
      <c r="F82" s="12">
        <v>35470</v>
      </c>
      <c r="G82" s="12">
        <v>4258</v>
      </c>
      <c r="H82" s="12">
        <v>2756</v>
      </c>
      <c r="I82" s="12">
        <f t="shared" si="12"/>
        <v>42484</v>
      </c>
    </row>
    <row r="83" spans="1:9" ht="12.75" x14ac:dyDescent="0.2">
      <c r="A83" s="11" t="s">
        <v>78</v>
      </c>
      <c r="B83" s="12">
        <v>4201</v>
      </c>
      <c r="C83" s="12">
        <v>5388</v>
      </c>
      <c r="D83" s="12">
        <v>4385</v>
      </c>
      <c r="E83" s="12">
        <f t="shared" si="11"/>
        <v>13974</v>
      </c>
      <c r="F83" s="12">
        <v>3904</v>
      </c>
      <c r="G83" s="12">
        <v>5484</v>
      </c>
      <c r="H83" s="12">
        <v>4295</v>
      </c>
      <c r="I83" s="12">
        <f t="shared" si="12"/>
        <v>13683</v>
      </c>
    </row>
    <row r="84" spans="1:9" ht="12.75" x14ac:dyDescent="0.2">
      <c r="A84" s="11" t="s">
        <v>79</v>
      </c>
      <c r="B84" s="12">
        <v>55</v>
      </c>
      <c r="C84" s="12"/>
      <c r="D84" s="12">
        <v>13</v>
      </c>
      <c r="E84" s="12">
        <f t="shared" si="11"/>
        <v>68</v>
      </c>
      <c r="F84" s="12">
        <v>211</v>
      </c>
      <c r="G84" s="12">
        <v>1</v>
      </c>
      <c r="H84" s="12">
        <v>28</v>
      </c>
      <c r="I84" s="12">
        <f t="shared" si="12"/>
        <v>240</v>
      </c>
    </row>
    <row r="85" spans="1:9" ht="12.75" x14ac:dyDescent="0.2">
      <c r="A85" s="11" t="s">
        <v>80</v>
      </c>
      <c r="B85" s="12">
        <v>209</v>
      </c>
      <c r="C85" s="12">
        <v>282</v>
      </c>
      <c r="D85" s="12">
        <v>110</v>
      </c>
      <c r="E85" s="12">
        <f t="shared" si="11"/>
        <v>601</v>
      </c>
      <c r="F85" s="12">
        <v>210</v>
      </c>
      <c r="G85" s="12">
        <v>270</v>
      </c>
      <c r="H85" s="12">
        <v>109</v>
      </c>
      <c r="I85" s="12">
        <f t="shared" si="12"/>
        <v>589</v>
      </c>
    </row>
    <row r="86" spans="1:9" ht="12.75" x14ac:dyDescent="0.2">
      <c r="A86" s="11" t="s">
        <v>81</v>
      </c>
      <c r="B86" s="12">
        <v>1525</v>
      </c>
      <c r="C86" s="12">
        <v>6</v>
      </c>
      <c r="D86" s="12">
        <v>3</v>
      </c>
      <c r="E86" s="12">
        <f>SUM(B86:D86)</f>
        <v>1534</v>
      </c>
      <c r="F86" s="12">
        <v>1548</v>
      </c>
      <c r="G86" s="12">
        <v>13</v>
      </c>
      <c r="H86" s="12">
        <v>3</v>
      </c>
      <c r="I86" s="12">
        <f>SUM(F86:H86)</f>
        <v>1564</v>
      </c>
    </row>
    <row r="87" spans="1:9" ht="12.75" x14ac:dyDescent="0.2">
      <c r="A87" s="11" t="s">
        <v>82</v>
      </c>
      <c r="B87" s="12">
        <v>442</v>
      </c>
      <c r="C87" s="12">
        <v>309</v>
      </c>
      <c r="D87" s="12">
        <v>448</v>
      </c>
      <c r="E87" s="12">
        <f t="shared" si="11"/>
        <v>1199</v>
      </c>
      <c r="F87" s="12">
        <v>387</v>
      </c>
      <c r="G87" s="12">
        <v>313</v>
      </c>
      <c r="H87" s="12">
        <v>173</v>
      </c>
      <c r="I87" s="12">
        <f t="shared" si="12"/>
        <v>873</v>
      </c>
    </row>
    <row r="88" spans="1:9" ht="12.75" x14ac:dyDescent="0.2">
      <c r="A88" s="11" t="s">
        <v>83</v>
      </c>
      <c r="B88" s="12">
        <v>488</v>
      </c>
      <c r="C88" s="12">
        <v>605</v>
      </c>
      <c r="D88" s="12">
        <v>287</v>
      </c>
      <c r="E88" s="12">
        <f t="shared" si="11"/>
        <v>1380</v>
      </c>
      <c r="F88" s="12">
        <v>465</v>
      </c>
      <c r="G88" s="12">
        <v>616</v>
      </c>
      <c r="H88" s="12">
        <v>286</v>
      </c>
      <c r="I88" s="12">
        <f t="shared" si="12"/>
        <v>1367</v>
      </c>
    </row>
    <row r="89" spans="1:9" ht="12.75" x14ac:dyDescent="0.2">
      <c r="A89" s="11" t="s">
        <v>84</v>
      </c>
      <c r="B89" s="12">
        <v>63</v>
      </c>
      <c r="C89" s="12"/>
      <c r="D89" s="12"/>
      <c r="E89" s="12">
        <f t="shared" si="11"/>
        <v>63</v>
      </c>
      <c r="F89" s="12">
        <v>63</v>
      </c>
      <c r="G89" s="12">
        <v>1</v>
      </c>
      <c r="H89" s="12"/>
      <c r="I89" s="12">
        <f t="shared" si="12"/>
        <v>64</v>
      </c>
    </row>
    <row r="90" spans="1:9" ht="12.75" x14ac:dyDescent="0.2">
      <c r="A90" s="11" t="s">
        <v>85</v>
      </c>
      <c r="B90" s="12">
        <v>269659</v>
      </c>
      <c r="C90" s="12">
        <v>177076</v>
      </c>
      <c r="D90" s="12">
        <v>28484</v>
      </c>
      <c r="E90" s="12">
        <f t="shared" si="11"/>
        <v>475219</v>
      </c>
      <c r="F90" s="12">
        <v>235169</v>
      </c>
      <c r="G90" s="12">
        <v>183956</v>
      </c>
      <c r="H90" s="12">
        <v>28515</v>
      </c>
      <c r="I90" s="12">
        <f t="shared" si="12"/>
        <v>447640</v>
      </c>
    </row>
    <row r="91" spans="1:9" ht="12.75" x14ac:dyDescent="0.2">
      <c r="A91" s="11" t="s">
        <v>86</v>
      </c>
      <c r="B91" s="12">
        <v>260</v>
      </c>
      <c r="C91" s="12">
        <v>922</v>
      </c>
      <c r="D91" s="12">
        <v>448</v>
      </c>
      <c r="E91" s="12">
        <f t="shared" si="11"/>
        <v>1630</v>
      </c>
      <c r="F91" s="12">
        <v>244</v>
      </c>
      <c r="G91" s="12">
        <v>876</v>
      </c>
      <c r="H91" s="12">
        <v>453</v>
      </c>
      <c r="I91" s="12">
        <f t="shared" si="12"/>
        <v>1573</v>
      </c>
    </row>
    <row r="92" spans="1:9" ht="12.75" x14ac:dyDescent="0.2">
      <c r="A92" s="11" t="s">
        <v>87</v>
      </c>
      <c r="B92" s="12">
        <v>35</v>
      </c>
      <c r="C92" s="12"/>
      <c r="D92" s="12">
        <v>5</v>
      </c>
      <c r="E92" s="12">
        <f t="shared" si="11"/>
        <v>40</v>
      </c>
      <c r="F92" s="12">
        <v>33</v>
      </c>
      <c r="G92" s="12"/>
      <c r="H92" s="12">
        <v>4</v>
      </c>
      <c r="I92" s="12">
        <f t="shared" si="12"/>
        <v>37</v>
      </c>
    </row>
    <row r="93" spans="1:9" ht="12.75" x14ac:dyDescent="0.2">
      <c r="A93" s="11" t="s">
        <v>88</v>
      </c>
      <c r="B93" s="12">
        <v>482</v>
      </c>
      <c r="C93" s="12">
        <v>373</v>
      </c>
      <c r="D93" s="12">
        <v>200</v>
      </c>
      <c r="E93" s="12">
        <f t="shared" si="11"/>
        <v>1055</v>
      </c>
      <c r="F93" s="12">
        <v>482</v>
      </c>
      <c r="G93" s="12">
        <v>371</v>
      </c>
      <c r="H93" s="12">
        <v>205</v>
      </c>
      <c r="I93" s="12">
        <f t="shared" si="12"/>
        <v>1058</v>
      </c>
    </row>
    <row r="94" spans="1:9" ht="12.75" x14ac:dyDescent="0.2">
      <c r="A94" s="11" t="s">
        <v>89</v>
      </c>
      <c r="B94" s="12"/>
      <c r="C94" s="12">
        <v>6</v>
      </c>
      <c r="D94" s="12"/>
      <c r="E94" s="12">
        <f t="shared" si="11"/>
        <v>6</v>
      </c>
      <c r="F94" s="12"/>
      <c r="G94" s="12">
        <v>7</v>
      </c>
      <c r="H94" s="12"/>
      <c r="I94" s="12">
        <f t="shared" si="12"/>
        <v>7</v>
      </c>
    </row>
    <row r="95" spans="1:9" ht="12.75" x14ac:dyDescent="0.2">
      <c r="A95" s="11" t="s">
        <v>90</v>
      </c>
      <c r="B95" s="12">
        <v>6578</v>
      </c>
      <c r="C95" s="12">
        <v>6868</v>
      </c>
      <c r="D95" s="12">
        <v>5322</v>
      </c>
      <c r="E95" s="12">
        <f t="shared" si="11"/>
        <v>18768</v>
      </c>
      <c r="F95" s="12">
        <v>6088</v>
      </c>
      <c r="G95" s="12">
        <v>7102</v>
      </c>
      <c r="H95" s="12">
        <v>5167</v>
      </c>
      <c r="I95" s="12">
        <f t="shared" si="12"/>
        <v>18357</v>
      </c>
    </row>
    <row r="96" spans="1:9" ht="12.75" x14ac:dyDescent="0.2">
      <c r="A96" s="11" t="s">
        <v>91</v>
      </c>
      <c r="B96" s="12">
        <v>1</v>
      </c>
      <c r="C96" s="12"/>
      <c r="D96" s="12"/>
      <c r="E96" s="12">
        <f t="shared" si="11"/>
        <v>1</v>
      </c>
      <c r="F96" s="12">
        <v>1</v>
      </c>
      <c r="G96" s="12"/>
      <c r="H96" s="12"/>
      <c r="I96" s="12">
        <f t="shared" si="12"/>
        <v>1</v>
      </c>
    </row>
    <row r="97" spans="1:9" ht="12.75" x14ac:dyDescent="0.2">
      <c r="A97" s="11" t="s">
        <v>92</v>
      </c>
      <c r="B97" s="12">
        <v>187</v>
      </c>
      <c r="C97" s="12">
        <v>9</v>
      </c>
      <c r="D97" s="12"/>
      <c r="E97" s="12">
        <f t="shared" si="11"/>
        <v>196</v>
      </c>
      <c r="F97" s="12"/>
      <c r="G97" s="12">
        <v>11</v>
      </c>
      <c r="H97" s="12"/>
      <c r="I97" s="12">
        <f t="shared" si="12"/>
        <v>11</v>
      </c>
    </row>
    <row r="98" spans="1:9" ht="12.75" x14ac:dyDescent="0.2">
      <c r="A98" s="11" t="s">
        <v>93</v>
      </c>
      <c r="B98" s="12">
        <v>94</v>
      </c>
      <c r="C98" s="12">
        <v>45</v>
      </c>
      <c r="D98" s="12">
        <v>46</v>
      </c>
      <c r="E98" s="12">
        <f t="shared" si="11"/>
        <v>185</v>
      </c>
      <c r="F98" s="12">
        <v>95</v>
      </c>
      <c r="G98" s="12">
        <v>45</v>
      </c>
      <c r="H98" s="12">
        <v>20</v>
      </c>
      <c r="I98" s="12">
        <f t="shared" si="12"/>
        <v>160</v>
      </c>
    </row>
    <row r="99" spans="1:9" ht="12.75" x14ac:dyDescent="0.2">
      <c r="A99" s="11" t="s">
        <v>94</v>
      </c>
      <c r="B99" s="12">
        <v>192</v>
      </c>
      <c r="C99" s="12">
        <v>771</v>
      </c>
      <c r="D99" s="12">
        <v>587</v>
      </c>
      <c r="E99" s="12">
        <f t="shared" si="11"/>
        <v>1550</v>
      </c>
      <c r="F99" s="12">
        <v>192</v>
      </c>
      <c r="G99" s="12">
        <v>742</v>
      </c>
      <c r="H99" s="12">
        <v>587</v>
      </c>
      <c r="I99" s="12">
        <f t="shared" si="12"/>
        <v>1521</v>
      </c>
    </row>
    <row r="100" spans="1:9" ht="12.75" x14ac:dyDescent="0.2">
      <c r="A100" s="11" t="s">
        <v>95</v>
      </c>
      <c r="B100" s="12">
        <v>80</v>
      </c>
      <c r="C100" s="12">
        <v>93</v>
      </c>
      <c r="D100" s="12">
        <v>1169</v>
      </c>
      <c r="E100" s="12">
        <f t="shared" si="11"/>
        <v>1342</v>
      </c>
      <c r="F100" s="12">
        <v>71</v>
      </c>
      <c r="G100" s="12">
        <v>85</v>
      </c>
      <c r="H100" s="12">
        <v>890</v>
      </c>
      <c r="I100" s="12">
        <f t="shared" si="12"/>
        <v>1046</v>
      </c>
    </row>
    <row r="101" spans="1:9" ht="12.75" x14ac:dyDescent="0.2">
      <c r="A101" s="11" t="s">
        <v>96</v>
      </c>
      <c r="B101" s="12">
        <v>1419</v>
      </c>
      <c r="C101" s="12">
        <v>925</v>
      </c>
      <c r="D101" s="12">
        <v>1073</v>
      </c>
      <c r="E101" s="12">
        <f t="shared" si="11"/>
        <v>3417</v>
      </c>
      <c r="F101" s="12">
        <v>1349</v>
      </c>
      <c r="G101" s="12">
        <v>957</v>
      </c>
      <c r="H101" s="12">
        <v>800</v>
      </c>
      <c r="I101" s="12">
        <f t="shared" si="12"/>
        <v>3106</v>
      </c>
    </row>
    <row r="102" spans="1:9" ht="12.75" x14ac:dyDescent="0.2">
      <c r="A102" s="11" t="s">
        <v>97</v>
      </c>
      <c r="B102" s="12">
        <v>2350</v>
      </c>
      <c r="C102" s="12">
        <v>371</v>
      </c>
      <c r="D102" s="12">
        <v>136</v>
      </c>
      <c r="E102" s="12">
        <f t="shared" si="11"/>
        <v>2857</v>
      </c>
      <c r="F102" s="12">
        <v>712</v>
      </c>
      <c r="G102" s="12">
        <v>390</v>
      </c>
      <c r="H102" s="12">
        <v>139</v>
      </c>
      <c r="I102" s="12">
        <f t="shared" si="12"/>
        <v>1241</v>
      </c>
    </row>
    <row r="103" spans="1:9" ht="12.75" x14ac:dyDescent="0.2">
      <c r="A103" s="11" t="s">
        <v>98</v>
      </c>
      <c r="B103" s="12">
        <v>87834</v>
      </c>
      <c r="C103" s="12">
        <v>56979</v>
      </c>
      <c r="D103" s="12">
        <v>37447</v>
      </c>
      <c r="E103" s="12">
        <f>SUM(B103:D103)</f>
        <v>182260</v>
      </c>
      <c r="F103" s="12">
        <v>83155</v>
      </c>
      <c r="G103" s="12">
        <v>59986</v>
      </c>
      <c r="H103" s="12">
        <v>37578</v>
      </c>
      <c r="I103" s="12">
        <f>SUM(F103:H103)</f>
        <v>180719</v>
      </c>
    </row>
    <row r="104" spans="1:9" ht="12.75" x14ac:dyDescent="0.2">
      <c r="A104" s="11" t="s">
        <v>99</v>
      </c>
      <c r="B104" s="12">
        <v>1626</v>
      </c>
      <c r="C104" s="12">
        <v>822</v>
      </c>
      <c r="D104" s="12">
        <v>425</v>
      </c>
      <c r="E104" s="12">
        <f t="shared" si="11"/>
        <v>2873</v>
      </c>
      <c r="F104" s="12">
        <v>1528</v>
      </c>
      <c r="G104" s="12">
        <v>906</v>
      </c>
      <c r="H104" s="12">
        <v>410</v>
      </c>
      <c r="I104" s="12">
        <f t="shared" si="12"/>
        <v>2844</v>
      </c>
    </row>
    <row r="105" spans="1:9" ht="12.75" x14ac:dyDescent="0.2">
      <c r="A105" s="11" t="s">
        <v>100</v>
      </c>
      <c r="B105" s="12">
        <v>105</v>
      </c>
      <c r="C105" s="12">
        <v>924</v>
      </c>
      <c r="D105" s="12">
        <v>2581</v>
      </c>
      <c r="E105" s="12">
        <f t="shared" si="11"/>
        <v>3610</v>
      </c>
      <c r="F105" s="12">
        <v>88</v>
      </c>
      <c r="G105" s="12">
        <v>856</v>
      </c>
      <c r="H105" s="12">
        <v>1561</v>
      </c>
      <c r="I105" s="12">
        <f t="shared" si="12"/>
        <v>2505</v>
      </c>
    </row>
    <row r="106" spans="1:9" ht="12.75" x14ac:dyDescent="0.2">
      <c r="A106" s="11" t="s">
        <v>101</v>
      </c>
      <c r="B106" s="12">
        <v>51570</v>
      </c>
      <c r="C106" s="12">
        <v>24643</v>
      </c>
      <c r="D106" s="12">
        <v>11360</v>
      </c>
      <c r="E106" s="12">
        <f t="shared" si="11"/>
        <v>87573</v>
      </c>
      <c r="F106" s="12">
        <v>47818</v>
      </c>
      <c r="G106" s="12">
        <v>26909</v>
      </c>
      <c r="H106" s="12">
        <v>11297</v>
      </c>
      <c r="I106" s="12">
        <f t="shared" si="12"/>
        <v>86024</v>
      </c>
    </row>
    <row r="107" spans="1:9" ht="12.75" x14ac:dyDescent="0.2">
      <c r="A107" s="11" t="s">
        <v>102</v>
      </c>
      <c r="B107" s="12">
        <v>1230</v>
      </c>
      <c r="C107" s="12">
        <v>872</v>
      </c>
      <c r="D107" s="12">
        <v>461</v>
      </c>
      <c r="E107" s="12">
        <f t="shared" si="11"/>
        <v>2563</v>
      </c>
      <c r="F107" s="12">
        <v>1029</v>
      </c>
      <c r="G107" s="12">
        <v>889</v>
      </c>
      <c r="H107" s="12">
        <v>442</v>
      </c>
      <c r="I107" s="12">
        <f t="shared" si="12"/>
        <v>2360</v>
      </c>
    </row>
    <row r="108" spans="1:9" ht="12.75" x14ac:dyDescent="0.2">
      <c r="A108" s="11" t="s">
        <v>103</v>
      </c>
      <c r="B108" s="12">
        <v>32529</v>
      </c>
      <c r="C108" s="12">
        <v>15549</v>
      </c>
      <c r="D108" s="12">
        <v>11030</v>
      </c>
      <c r="E108" s="12">
        <f t="shared" si="11"/>
        <v>59108</v>
      </c>
      <c r="F108" s="12">
        <v>32376</v>
      </c>
      <c r="G108" s="12">
        <v>16768</v>
      </c>
      <c r="H108" s="12">
        <v>11009</v>
      </c>
      <c r="I108" s="12">
        <f t="shared" si="12"/>
        <v>60153</v>
      </c>
    </row>
    <row r="109" spans="1:9" ht="12.75" x14ac:dyDescent="0.2">
      <c r="A109" s="11" t="s">
        <v>104</v>
      </c>
      <c r="B109" s="12">
        <v>270</v>
      </c>
      <c r="C109" s="12">
        <v>7</v>
      </c>
      <c r="D109" s="12">
        <v>193</v>
      </c>
      <c r="E109" s="12">
        <f t="shared" si="11"/>
        <v>470</v>
      </c>
      <c r="F109" s="12">
        <v>259</v>
      </c>
      <c r="G109" s="12">
        <v>8</v>
      </c>
      <c r="H109" s="12">
        <v>176</v>
      </c>
      <c r="I109" s="12">
        <f t="shared" si="12"/>
        <v>443</v>
      </c>
    </row>
    <row r="110" spans="1:9" ht="12.75" x14ac:dyDescent="0.2">
      <c r="A110" s="11" t="s">
        <v>105</v>
      </c>
      <c r="B110" s="12"/>
      <c r="C110" s="12"/>
      <c r="D110" s="12"/>
      <c r="E110" s="12">
        <f t="shared" si="11"/>
        <v>0</v>
      </c>
      <c r="F110" s="12"/>
      <c r="G110" s="12"/>
      <c r="H110" s="12">
        <v>1</v>
      </c>
      <c r="I110" s="12">
        <f t="shared" si="12"/>
        <v>1</v>
      </c>
    </row>
    <row r="111" spans="1:9" ht="12.75" x14ac:dyDescent="0.2">
      <c r="A111" s="11" t="s">
        <v>106</v>
      </c>
      <c r="B111" s="12">
        <v>69</v>
      </c>
      <c r="C111" s="12">
        <v>8</v>
      </c>
      <c r="D111" s="12">
        <v>20</v>
      </c>
      <c r="E111" s="12">
        <f t="shared" si="11"/>
        <v>97</v>
      </c>
      <c r="F111" s="12">
        <v>58</v>
      </c>
      <c r="G111" s="12">
        <v>8</v>
      </c>
      <c r="H111" s="12">
        <v>20</v>
      </c>
      <c r="I111" s="12">
        <f t="shared" si="12"/>
        <v>86</v>
      </c>
    </row>
    <row r="112" spans="1:9" ht="12.75" x14ac:dyDescent="0.2">
      <c r="A112" s="13" t="s">
        <v>107</v>
      </c>
      <c r="B112" s="14">
        <f t="shared" ref="B112:I112" si="13">SUM(B113:B115)</f>
        <v>41334</v>
      </c>
      <c r="C112" s="14">
        <f t="shared" si="13"/>
        <v>15606</v>
      </c>
      <c r="D112" s="14">
        <f t="shared" si="13"/>
        <v>4764</v>
      </c>
      <c r="E112" s="14">
        <f t="shared" si="13"/>
        <v>61704</v>
      </c>
      <c r="F112" s="14">
        <f t="shared" si="13"/>
        <v>39008</v>
      </c>
      <c r="G112" s="14">
        <f t="shared" si="13"/>
        <v>16507</v>
      </c>
      <c r="H112" s="14">
        <f t="shared" si="13"/>
        <v>4866</v>
      </c>
      <c r="I112" s="14">
        <f t="shared" si="13"/>
        <v>60381</v>
      </c>
    </row>
    <row r="113" spans="1:9" ht="11.25" customHeight="1" x14ac:dyDescent="0.2">
      <c r="A113" s="11" t="s">
        <v>108</v>
      </c>
      <c r="B113" s="12">
        <v>10098</v>
      </c>
      <c r="C113" s="12">
        <v>5914</v>
      </c>
      <c r="D113" s="12">
        <v>1348</v>
      </c>
      <c r="E113" s="12">
        <f t="shared" si="11"/>
        <v>17360</v>
      </c>
      <c r="F113" s="12">
        <v>9393</v>
      </c>
      <c r="G113" s="12">
        <v>6341</v>
      </c>
      <c r="H113" s="12">
        <v>1401</v>
      </c>
      <c r="I113" s="12">
        <f t="shared" si="12"/>
        <v>17135</v>
      </c>
    </row>
    <row r="114" spans="1:9" ht="12.75" x14ac:dyDescent="0.2">
      <c r="A114" s="11" t="s">
        <v>109</v>
      </c>
      <c r="B114" s="12">
        <v>21286</v>
      </c>
      <c r="C114" s="12">
        <v>5441</v>
      </c>
      <c r="D114" s="12">
        <v>2733</v>
      </c>
      <c r="E114" s="12">
        <f t="shared" si="11"/>
        <v>29460</v>
      </c>
      <c r="F114" s="12">
        <v>20047</v>
      </c>
      <c r="G114" s="12">
        <v>5490</v>
      </c>
      <c r="H114" s="12">
        <v>2741</v>
      </c>
      <c r="I114" s="12">
        <f t="shared" si="12"/>
        <v>28278</v>
      </c>
    </row>
    <row r="115" spans="1:9" ht="14.25" customHeight="1" x14ac:dyDescent="0.2">
      <c r="A115" s="11" t="s">
        <v>110</v>
      </c>
      <c r="B115" s="12">
        <v>9950</v>
      </c>
      <c r="C115" s="12">
        <v>4251</v>
      </c>
      <c r="D115" s="12">
        <v>683</v>
      </c>
      <c r="E115" s="12">
        <f t="shared" si="11"/>
        <v>14884</v>
      </c>
      <c r="F115" s="12">
        <v>9568</v>
      </c>
      <c r="G115" s="12">
        <v>4676</v>
      </c>
      <c r="H115" s="12">
        <v>724</v>
      </c>
      <c r="I115" s="12">
        <f t="shared" si="12"/>
        <v>14968</v>
      </c>
    </row>
    <row r="116" spans="1:9" ht="12.75" x14ac:dyDescent="0.2">
      <c r="A116" s="15" t="s">
        <v>111</v>
      </c>
      <c r="B116" s="14">
        <f t="shared" ref="B116:I116" si="14">B10+B29+B38+B61+B80+B112</f>
        <v>653357</v>
      </c>
      <c r="C116" s="14">
        <f t="shared" si="14"/>
        <v>319288</v>
      </c>
      <c r="D116" s="14">
        <f t="shared" si="14"/>
        <v>156493</v>
      </c>
      <c r="E116" s="14">
        <f t="shared" si="14"/>
        <v>1129138</v>
      </c>
      <c r="F116" s="14">
        <f t="shared" si="14"/>
        <v>602598</v>
      </c>
      <c r="G116" s="14">
        <f t="shared" si="14"/>
        <v>334240</v>
      </c>
      <c r="H116" s="14">
        <f t="shared" si="14"/>
        <v>154504</v>
      </c>
      <c r="I116" s="14">
        <f t="shared" si="14"/>
        <v>1091342</v>
      </c>
    </row>
    <row r="117" spans="1:9" ht="12.75" x14ac:dyDescent="0.2">
      <c r="A117" s="16" t="s">
        <v>112</v>
      </c>
      <c r="B117" s="17"/>
      <c r="C117" s="17"/>
      <c r="D117" s="17"/>
      <c r="E117" s="17"/>
      <c r="F117" s="18"/>
      <c r="G117" s="18"/>
    </row>
    <row r="118" spans="1:9" ht="5.25" customHeight="1" x14ac:dyDescent="0.2">
      <c r="A118" s="16"/>
      <c r="B118" s="17"/>
      <c r="C118" s="17"/>
      <c r="D118" s="17"/>
      <c r="E118" s="17"/>
      <c r="F118" s="18"/>
      <c r="G118" s="18"/>
    </row>
    <row r="119" spans="1:9" ht="12.75" x14ac:dyDescent="0.2">
      <c r="A119" s="19" t="s">
        <v>113</v>
      </c>
      <c r="B119" s="19"/>
      <c r="C119" s="19"/>
      <c r="D119" s="19"/>
      <c r="E119" s="19"/>
      <c r="F119" s="18"/>
      <c r="G119" s="18"/>
    </row>
    <row r="120" spans="1:9" ht="28.9" customHeight="1" x14ac:dyDescent="0.2">
      <c r="A120" s="30" t="s">
        <v>114</v>
      </c>
      <c r="B120" s="30"/>
      <c r="C120" s="30"/>
      <c r="D120" s="30"/>
      <c r="E120" s="30"/>
      <c r="F120" s="18"/>
      <c r="G120" s="18"/>
    </row>
    <row r="121" spans="1:9" ht="12.75" x14ac:dyDescent="0.2">
      <c r="A121" s="20" t="s">
        <v>119</v>
      </c>
      <c r="B121" s="17"/>
      <c r="C121" s="17"/>
      <c r="D121" s="17"/>
      <c r="E121" s="17"/>
      <c r="F121" s="18"/>
      <c r="G121" s="18"/>
    </row>
    <row r="122" spans="1:9" ht="12.75" x14ac:dyDescent="0.2">
      <c r="A122" s="20" t="s">
        <v>120</v>
      </c>
      <c r="B122" s="17"/>
      <c r="C122" s="17"/>
      <c r="D122" s="17"/>
      <c r="E122" s="17"/>
      <c r="F122" s="18"/>
      <c r="G122" s="18"/>
    </row>
    <row r="123" spans="1:9" ht="12.75" x14ac:dyDescent="0.2">
      <c r="A123" s="25" t="s">
        <v>121</v>
      </c>
      <c r="B123" s="26"/>
      <c r="C123" s="26"/>
      <c r="D123" s="26"/>
      <c r="E123" s="26"/>
      <c r="F123" s="18"/>
      <c r="G123" s="18"/>
    </row>
    <row r="124" spans="1:9" ht="12.75" x14ac:dyDescent="0.2">
      <c r="A124" s="26"/>
      <c r="B124" s="26"/>
      <c r="C124" s="26"/>
      <c r="D124" s="26"/>
      <c r="E124" s="26"/>
      <c r="F124" s="18"/>
      <c r="G124" s="18"/>
    </row>
    <row r="125" spans="1:9" ht="12.75" x14ac:dyDescent="0.2">
      <c r="A125" s="27" t="s">
        <v>122</v>
      </c>
      <c r="B125" s="27"/>
      <c r="C125" s="27"/>
      <c r="D125" s="27"/>
      <c r="E125" s="27"/>
      <c r="F125" s="18"/>
      <c r="G125" s="18"/>
    </row>
    <row r="126" spans="1:9" x14ac:dyDescent="0.2">
      <c r="A126" s="5"/>
      <c r="B126" s="5"/>
      <c r="C126" s="5"/>
      <c r="D126" s="5"/>
      <c r="E126" s="5"/>
    </row>
    <row r="127" spans="1:9" x14ac:dyDescent="0.2">
      <c r="A127" s="5"/>
      <c r="B127" s="5"/>
      <c r="C127" s="5"/>
      <c r="D127" s="5"/>
      <c r="E127" s="5"/>
    </row>
  </sheetData>
  <mergeCells count="10">
    <mergeCell ref="A125:E125"/>
    <mergeCell ref="A8:A9"/>
    <mergeCell ref="B8:E8"/>
    <mergeCell ref="F8:I8"/>
    <mergeCell ref="A120:E120"/>
    <mergeCell ref="A2:I2"/>
    <mergeCell ref="A3:I3"/>
    <mergeCell ref="A4:I4"/>
    <mergeCell ref="A6:I6"/>
    <mergeCell ref="A123:E124"/>
  </mergeCells>
  <pageMargins left="0.25" right="0.25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7" r:id="rId4">
          <objectPr defaultSize="0" autoPict="0" r:id="rId5">
            <anchor moveWithCells="1" sizeWithCells="1">
              <from>
                <xdr:col>0</xdr:col>
                <xdr:colOff>1047750</xdr:colOff>
                <xdr:row>1</xdr:row>
                <xdr:rowOff>38100</xdr:rowOff>
              </from>
              <to>
                <xdr:col>0</xdr:col>
                <xdr:colOff>1895475</xdr:colOff>
                <xdr:row>6</xdr:row>
                <xdr:rowOff>9525</xdr:rowOff>
              </to>
            </anchor>
          </objectPr>
        </oleObject>
      </mc:Choice>
      <mc:Fallback>
        <oleObject progId="Word.Picture.8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09CB29B6F24549B633F12773FD39EE" ma:contentTypeVersion="30" ma:contentTypeDescription="Crie um novo documento." ma:contentTypeScope="" ma:versionID="6333e71128b2960f6e28f18f1751e09e">
  <xsd:schema xmlns:xsd="http://www.w3.org/2001/XMLSchema" xmlns:xs="http://www.w3.org/2001/XMLSchema" xmlns:p="http://schemas.microsoft.com/office/2006/metadata/properties" xmlns:ns2="d296cc71-5d98-43cb-9022-62bdf2adc570" xmlns:ns3="cab9443d-e875-490f-becd-80caf65fbf12" xmlns:ns4="b2df8dff-e853-4b8e-b27b-cee136c95117" xmlns:ns5="39a54896-fcd5-46ac-88d0-402f810c0b89" targetNamespace="http://schemas.microsoft.com/office/2006/metadata/properties" ma:root="true" ma:fieldsID="36b8b3f693895f2a203384acb76f4b01" ns2:_="" ns3:_="" ns4:_="" ns5:_="">
    <xsd:import namespace="d296cc71-5d98-43cb-9022-62bdf2adc570"/>
    <xsd:import namespace="cab9443d-e875-490f-becd-80caf65fbf12"/>
    <xsd:import namespace="b2df8dff-e853-4b8e-b27b-cee136c95117"/>
    <xsd:import namespace="39a54896-fcd5-46ac-88d0-402f810c0b89"/>
    <xsd:element name="properties">
      <xsd:complexType>
        <xsd:sequence>
          <xsd:element name="documentManagement">
            <xsd:complexType>
              <xsd:all>
                <xsd:element ref="ns2:Data"/>
                <xsd:element ref="ns3:TaxCatchAll" minOccurs="0"/>
                <xsd:element ref="ns3:Tipo_x0020_de_x0020_Download"/>
                <xsd:element ref="ns4:DocumentoAnual" minOccurs="0"/>
                <xsd:element ref="ns5:TipoDeConteudoAcesso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6cc71-5d98-43cb-9022-62bdf2adc570" elementFormDefault="qualified">
    <xsd:import namespace="http://schemas.microsoft.com/office/2006/documentManagement/types"/>
    <xsd:import namespace="http://schemas.microsoft.com/office/infopath/2007/PartnerControls"/>
    <xsd:element name="Data" ma:index="8" ma:displayName="Data de Referência" ma:description="Informe a data correspondente ao período do documento. Não utilize a data de publicação." ma:format="DateOnly" ma:internalName="Data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9443d-e875-490f-becd-80caf65fbf12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Coluna Global de Taxonomia" ma:hidden="true" ma:list="{4eb8de8d-8248-486d-8378-a43bb5bb6e60}" ma:internalName="TaxCatchAll" ma:readOnly="false" ma:showField="CatchAllData" ma:web="cab9443d-e875-490f-becd-80caf65fbf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ipo_x0020_de_x0020_Download" ma:index="10" ma:displayName="Tipo de Download" ma:description="Selecione a categoria de download ou página relacionada ao documento." ma:indexed="true" ma:list="975de27f-7b5e-418a-a365-5db78b7f3513" ma:internalName="Tipo_x0020_de_x0020_Download" ma:showField="Title" ma:web="cab9443d-e875-490f-becd-80caf65fbf12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f8dff-e853-4b8e-b27b-cee136c95117" elementFormDefault="qualified">
    <xsd:import namespace="http://schemas.microsoft.com/office/2006/documentManagement/types"/>
    <xsd:import namespace="http://schemas.microsoft.com/office/infopath/2007/PartnerControls"/>
    <xsd:element name="DocumentoAnual" ma:index="11" nillable="true" ma:displayName="Documento Anual" ma:default="0" ma:description="Identifica que o documento será apresentado no agrupamento anual, mesmo quando a página for configurada para outro período." ma:internalName="DocumentoAnual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54896-fcd5-46ac-88d0-402f810c0b89" elementFormDefault="qualified">
    <xsd:import namespace="http://schemas.microsoft.com/office/2006/documentManagement/types"/>
    <xsd:import namespace="http://schemas.microsoft.com/office/infopath/2007/PartnerControls"/>
    <xsd:element name="TipoDeConteudoAcesso" ma:index="12" ma:displayName="Tipo de Conteúdo" ma:default="Downloads" ma:format="Dropdown" ma:internalName="TipoDeConteudoAcesso">
      <xsd:simpleType>
        <xsd:restriction base="dms:Choice">
          <xsd:enumeration value="Notícias"/>
          <xsd:enumeration value="Serviços"/>
          <xsd:enumeration value="Legislação"/>
          <xsd:enumeration value="Downloads"/>
          <xsd:enumeration value="Eventos"/>
          <xsd:enumeration value="Diário Oficial"/>
          <xsd:enumeration value="Agenda"/>
          <xsd:enumeration value="Educação Fiscal"/>
          <xsd:enumeration value="Víde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po_x0020_de_x0020_Download xmlns="cab9443d-e875-490f-becd-80caf65fbf12">50</Tipo_x0020_de_x0020_Download>
    <Data xmlns="d296cc71-5d98-43cb-9022-62bdf2adc570">2017-12-31T02:00:00+00:00</Data>
    <DocumentoAnual xmlns="b2df8dff-e853-4b8e-b27b-cee136c95117">false</DocumentoAnual>
    <TipoDeConteudoAcesso xmlns="39a54896-fcd5-46ac-88d0-402f810c0b89">Downloads</TipoDeConteudoAcesso>
    <TaxCatchAll xmlns="cab9443d-e875-490f-becd-80caf65fbf12"/>
  </documentManagement>
</p:properties>
</file>

<file path=customXml/itemProps1.xml><?xml version="1.0" encoding="utf-8"?>
<ds:datastoreItem xmlns:ds="http://schemas.openxmlformats.org/officeDocument/2006/customXml" ds:itemID="{36AD74DA-6DDB-4970-96D1-D314F427D333}"/>
</file>

<file path=customXml/itemProps2.xml><?xml version="1.0" encoding="utf-8"?>
<ds:datastoreItem xmlns:ds="http://schemas.openxmlformats.org/officeDocument/2006/customXml" ds:itemID="{878266DE-4904-4910-99D7-E504DB245BAF}"/>
</file>

<file path=customXml/itemProps3.xml><?xml version="1.0" encoding="utf-8"?>
<ds:datastoreItem xmlns:ds="http://schemas.openxmlformats.org/officeDocument/2006/customXml" ds:itemID="{8DC99E32-37C8-40FE-BB2C-738E96A5F7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Relação Servidores 2017</vt:lpstr>
      <vt:lpstr>Plan1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Conceição Aparecida Fileti Fraga</dc:creator>
  <cp:lastModifiedBy>Rosemeire Aparecida de Araujo</cp:lastModifiedBy>
  <cp:lastPrinted>2018-05-25T18:57:14Z</cp:lastPrinted>
  <dcterms:created xsi:type="dcterms:W3CDTF">2018-03-26T19:15:24Z</dcterms:created>
  <dcterms:modified xsi:type="dcterms:W3CDTF">2018-05-25T19:01:53Z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0x010100F909CB29B6F24549B633F12773FD39EE</vt:lpwstr>
  </property>
</Properties>
</file>