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2"/>
  </bookViews>
  <sheets>
    <sheet name="diário escolar" sheetId="25" r:id="rId1"/>
    <sheet name="ao vivo" sheetId="23" r:id="rId2"/>
    <sheet name="ao vivo 2" sheetId="26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6" l="1"/>
  <c r="W6" i="23"/>
  <c r="W7" i="23"/>
  <c r="W8" i="23"/>
  <c r="W5" i="23"/>
  <c r="V6" i="23"/>
  <c r="V7" i="23"/>
  <c r="V8" i="23"/>
  <c r="V5" i="23"/>
  <c r="U6" i="23"/>
  <c r="U7" i="23"/>
  <c r="U8" i="23"/>
  <c r="U5" i="23"/>
  <c r="P14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T8" i="25"/>
  <c r="S8" i="25"/>
  <c r="R8" i="25"/>
  <c r="Q8" i="25"/>
  <c r="P8" i="25"/>
  <c r="T7" i="25"/>
  <c r="S7" i="25"/>
  <c r="R7" i="25"/>
  <c r="Q7" i="25"/>
  <c r="P7" i="25"/>
  <c r="T6" i="25"/>
  <c r="S6" i="25"/>
  <c r="R6" i="25"/>
  <c r="Q6" i="25"/>
  <c r="P6" i="25"/>
  <c r="T5" i="25"/>
  <c r="S5" i="25"/>
  <c r="R5" i="25"/>
  <c r="Q5" i="25"/>
  <c r="P5" i="25"/>
  <c r="T6" i="23"/>
  <c r="T7" i="23"/>
  <c r="T8" i="23"/>
  <c r="T5" i="23"/>
  <c r="S6" i="23"/>
  <c r="S7" i="23"/>
  <c r="S8" i="23"/>
  <c r="S5" i="23"/>
  <c r="R6" i="23"/>
  <c r="R7" i="23"/>
  <c r="R8" i="23"/>
  <c r="R5" i="23"/>
  <c r="Q8" i="23"/>
  <c r="Q7" i="23"/>
  <c r="Q6" i="23"/>
  <c r="Q5" i="23"/>
  <c r="P14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P8" i="23"/>
  <c r="P7" i="23"/>
  <c r="P6" i="23"/>
  <c r="P5" i="23"/>
</calcChain>
</file>

<file path=xl/sharedStrings.xml><?xml version="1.0" encoding="utf-8"?>
<sst xmlns="http://schemas.openxmlformats.org/spreadsheetml/2006/main" count="72" uniqueCount="27">
  <si>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</si>
  <si>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</si>
  <si>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</si>
  <si>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</si>
  <si>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</si>
  <si>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</si>
  <si>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</si>
  <si>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</si>
  <si>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</si>
  <si>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</si>
  <si>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</si>
  <si>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</si>
  <si>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</si>
  <si>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</si>
  <si>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</si>
  <si>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</si>
  <si>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Coluna1</t>
  </si>
  <si>
    <t>Soma</t>
  </si>
  <si>
    <t>Média</t>
  </si>
  <si>
    <t>Máx</t>
  </si>
  <si>
    <t>Mín</t>
  </si>
  <si>
    <t>Cont.Núm</t>
  </si>
  <si>
    <t>Cont.Valores</t>
  </si>
  <si>
    <t>Cont.Se</t>
  </si>
  <si>
    <t>Buchanan</t>
  </si>
  <si>
    <t>Suyama</t>
  </si>
  <si>
    <t>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</si>
</sst>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0" fontId="2" fillId="2" borderId="1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2" xfId="0" applyNumberFormat="1" applyFon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T14"/>
  <sheetViews>
    <sheetView zoomScaleNormal="100" workbookViewId="0">
      <selection activeCell="E38" sqref="E38"/>
    </sheetView>
  </sheetViews>
  <sheetFormatPr defaultRowHeight="14.25" x14ac:dyDescent="0.45"/>
  <cols>
    <col min="1" max="1" width="13.59765625" bestFit="1" customWidth="1"/>
    <col min="2" max="6" width="9.6640625" bestFit="1" customWidth="1"/>
    <col min="7" max="10" width="12.86328125" bestFit="1" customWidth="1"/>
    <col min="11" max="15" width="8.33203125" bestFit="1" customWidth="1"/>
    <col min="16" max="16" width="12.06640625" customWidth="1"/>
    <col min="17" max="17" width="11.1328125" customWidth="1"/>
  </cols>
  <sheetData>
    <row r="4" spans="1:20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7" t="s">
        <v>14</v>
      </c>
      <c r="Q4" s="12" t="s">
        <v>17</v>
      </c>
      <c r="R4" s="12" t="s">
        <v>18</v>
      </c>
      <c r="S4" s="12" t="s">
        <v>19</v>
      </c>
      <c r="T4" s="12" t="s">
        <v>20</v>
      </c>
    </row>
    <row r="5" spans="1:20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8">
        <f>(B5+C5+D5+E5+F5+G5+H5+I5+J5+K5+L5+M5+N5+O5)/$P$14</f>
        <v>0.82472972972972969</v>
      </c>
      <c r="Q5" s="13">
        <f>SUM(B5:O5)</f>
        <v>3051.5</v>
      </c>
      <c r="R5" s="13">
        <f>AVERAGE(B5:O5)</f>
        <v>217.96428571428572</v>
      </c>
      <c r="S5" s="13">
        <f>MAX(B5:O5)</f>
        <v>675</v>
      </c>
      <c r="T5" s="13">
        <f>MIN(B5:O5)</f>
        <v>67</v>
      </c>
    </row>
    <row r="6" spans="1:20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9">
        <f>(B6+C6+D6+E6+F6+G6+H6+I6+J6+K6+L6+M6+N6+O6)/$P$14</f>
        <v>0.77527027027027029</v>
      </c>
      <c r="Q6" s="13">
        <f>SUM(B6:O6)</f>
        <v>2868.5</v>
      </c>
      <c r="R6" s="13">
        <f t="shared" ref="R6:R8" si="0">AVERAGE(B6:O6)</f>
        <v>204.89285714285714</v>
      </c>
      <c r="S6" s="13">
        <f t="shared" ref="S6:S8" si="1">MAX(B6:O6)</f>
        <v>690</v>
      </c>
      <c r="T6" s="13">
        <f t="shared" ref="T6:T8" si="2">MIN(B6:O6)</f>
        <v>71</v>
      </c>
    </row>
    <row r="7" spans="1:20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0">
        <f>(B7+C7+D7+E7+F7+G7+H7+I7+J7+K7+L7+M7+N7+O7)/$P$14</f>
        <v>0.72581081081081078</v>
      </c>
      <c r="Q7" s="13">
        <f>SUM(B7:O7)</f>
        <v>2685.5</v>
      </c>
      <c r="R7" s="13">
        <f t="shared" si="0"/>
        <v>191.82142857142858</v>
      </c>
      <c r="S7" s="13">
        <f t="shared" si="1"/>
        <v>480</v>
      </c>
      <c r="T7" s="13">
        <f t="shared" si="2"/>
        <v>61</v>
      </c>
    </row>
    <row r="8" spans="1:20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9">
        <f>(B8+C8+D8+E8+F8+G8+H8+I8+J8+K8+L8+M8+N8+O8)/$P$14</f>
        <v>0.78472972972972976</v>
      </c>
      <c r="Q8" s="13">
        <f>SUM(B8:O8)</f>
        <v>2903.5</v>
      </c>
      <c r="R8" s="13">
        <f t="shared" si="0"/>
        <v>207.39285714285714</v>
      </c>
      <c r="S8" s="13">
        <f t="shared" si="1"/>
        <v>465</v>
      </c>
      <c r="T8" s="13">
        <f t="shared" si="2"/>
        <v>61</v>
      </c>
    </row>
    <row r="9" spans="1:20" x14ac:dyDescent="0.45">
      <c r="A9" s="3" t="s">
        <v>4</v>
      </c>
      <c r="B9" s="3">
        <f t="shared" ref="B9:O9" si="3">((B5+B6+B7+B8)/4)/B$14</f>
        <v>0.876</v>
      </c>
      <c r="C9" s="3">
        <f t="shared" si="3"/>
        <v>0.83250000000000002</v>
      </c>
      <c r="D9" s="3">
        <f t="shared" si="3"/>
        <v>0.83250000000000002</v>
      </c>
      <c r="E9" s="3">
        <f t="shared" si="3"/>
        <v>0.76749999999999996</v>
      </c>
      <c r="F9" s="3">
        <f t="shared" si="3"/>
        <v>0.78249999999999997</v>
      </c>
      <c r="G9" s="3">
        <f t="shared" si="3"/>
        <v>0.73250000000000004</v>
      </c>
      <c r="H9" s="3">
        <f t="shared" si="3"/>
        <v>0.75749999999999995</v>
      </c>
      <c r="I9" s="3">
        <f t="shared" si="3"/>
        <v>0.71</v>
      </c>
      <c r="J9" s="3">
        <f t="shared" si="3"/>
        <v>0.77</v>
      </c>
      <c r="K9" s="3">
        <f t="shared" si="3"/>
        <v>0.90749999999999997</v>
      </c>
      <c r="L9" s="3">
        <f t="shared" si="3"/>
        <v>0.83750000000000002</v>
      </c>
      <c r="M9" s="3">
        <f t="shared" si="3"/>
        <v>0.72499999999999998</v>
      </c>
      <c r="N9" s="3">
        <f t="shared" si="3"/>
        <v>0.67</v>
      </c>
      <c r="O9" s="3">
        <f t="shared" si="3"/>
        <v>0.87749999999999995</v>
      </c>
      <c r="P9" s="11"/>
    </row>
    <row r="14" spans="1:20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4:W14"/>
  <sheetViews>
    <sheetView zoomScaleNormal="100" workbookViewId="0">
      <selection activeCell="W7" sqref="W7"/>
    </sheetView>
  </sheetViews>
  <sheetFormatPr defaultRowHeight="14.25" x14ac:dyDescent="0.45"/>
  <cols>
    <col min="1" max="1" width="13.59765625" bestFit="1" customWidth="1"/>
    <col min="2" max="6" width="9.6640625" bestFit="1" customWidth="1"/>
    <col min="7" max="10" width="12.86328125" bestFit="1" customWidth="1"/>
    <col min="11" max="15" width="8.33203125" bestFit="1" customWidth="1"/>
    <col min="16" max="16" width="12.06640625" customWidth="1"/>
    <col min="17" max="17" width="11.1328125" customWidth="1"/>
    <col min="22" max="22" width="10.6640625" bestFit="1" customWidth="1"/>
  </cols>
  <sheetData>
    <row r="4" spans="1:23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7" t="s">
        <v>14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</row>
    <row r="5" spans="1:23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8">
        <f>(B5+C5+D5+E5+F5+G5+H5+I5+J5+K5+L5+M5+N5+O5)/$P$14</f>
        <v>0.82472972972972969</v>
      </c>
      <c r="Q5" s="13">
        <f>SUM(B5:O5)</f>
        <v>3051.5</v>
      </c>
      <c r="R5" s="13">
        <f>AVERAGE(B5:O5)</f>
        <v>217.96428571428572</v>
      </c>
      <c r="S5" s="13">
        <f>MAX(B5:O5)</f>
        <v>675</v>
      </c>
      <c r="T5" s="13">
        <f>MIN(B5:O5)</f>
        <v>67</v>
      </c>
      <c r="U5">
        <f>COUNT(B5:O5)</f>
        <v>14</v>
      </c>
      <c r="V5">
        <f>COUNTA(B5:O5)</f>
        <v>14</v>
      </c>
      <c r="W5">
        <f>COUNTIF(B5:O5,"&gt;200")</f>
        <v>7</v>
      </c>
    </row>
    <row r="6" spans="1:23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9">
        <f>(B6+C6+D6+E6+F6+G6+H6+I6+J6+K6+L6+M6+N6+O6)/$P$14</f>
        <v>0.77527027027027029</v>
      </c>
      <c r="Q6" s="13">
        <f>SUM(B6:O6)</f>
        <v>2868.5</v>
      </c>
      <c r="R6" s="13">
        <f t="shared" ref="R6:R8" si="0">AVERAGE(B6:O6)</f>
        <v>204.89285714285714</v>
      </c>
      <c r="S6" s="13">
        <f t="shared" ref="S6:S8" si="1">MAX(B6:O6)</f>
        <v>690</v>
      </c>
      <c r="T6" s="13">
        <f t="shared" ref="T6:T8" si="2">MIN(B6:O6)</f>
        <v>71</v>
      </c>
      <c r="U6">
        <f t="shared" ref="U6:U8" si="3">COUNT(B6:O6)</f>
        <v>14</v>
      </c>
      <c r="V6">
        <f>COUNTA(B6:O6)</f>
        <v>14</v>
      </c>
      <c r="W6">
        <f t="shared" ref="W6:W8" si="4">COUNTIF(B6:O6,"&gt;200")</f>
        <v>7</v>
      </c>
    </row>
    <row r="7" spans="1:23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0">
        <f>(B7+C7+D7+E7+F7+G7+H7+I7+J7+K7+L7+M7+N7+O7)/$P$14</f>
        <v>0.72581081081081078</v>
      </c>
      <c r="Q7" s="13">
        <f>SUM(B7:O7)</f>
        <v>2685.5</v>
      </c>
      <c r="R7" s="13">
        <f t="shared" si="0"/>
        <v>191.82142857142858</v>
      </c>
      <c r="S7" s="13">
        <f t="shared" si="1"/>
        <v>480</v>
      </c>
      <c r="T7" s="13">
        <f t="shared" si="2"/>
        <v>61</v>
      </c>
      <c r="U7">
        <f t="shared" si="3"/>
        <v>14</v>
      </c>
      <c r="V7">
        <f t="shared" ref="V6:V8" si="5">COUNTA(B7:O7)</f>
        <v>14</v>
      </c>
      <c r="W7">
        <f t="shared" si="4"/>
        <v>6</v>
      </c>
    </row>
    <row r="8" spans="1:23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9">
        <f>(B8+C8+D8+E8+F8+G8+H8+I8+J8+K8+L8+M8+N8+O8)/$P$14</f>
        <v>0.78472972972972976</v>
      </c>
      <c r="Q8" s="13">
        <f>SUM(B8:O8)</f>
        <v>2903.5</v>
      </c>
      <c r="R8" s="13">
        <f t="shared" si="0"/>
        <v>207.39285714285714</v>
      </c>
      <c r="S8" s="13">
        <f t="shared" si="1"/>
        <v>465</v>
      </c>
      <c r="T8" s="13">
        <f t="shared" si="2"/>
        <v>61</v>
      </c>
      <c r="U8">
        <f t="shared" si="3"/>
        <v>14</v>
      </c>
      <c r="V8">
        <f t="shared" si="5"/>
        <v>14</v>
      </c>
      <c r="W8">
        <f t="shared" si="4"/>
        <v>7</v>
      </c>
    </row>
    <row r="9" spans="1:23" x14ac:dyDescent="0.45">
      <c r="A9" s="3" t="s">
        <v>4</v>
      </c>
      <c r="B9" s="3">
        <f t="shared" ref="B9:O9" si="6">((B5+B6+B7+B8)/4)/B$14</f>
        <v>0.876</v>
      </c>
      <c r="C9" s="3">
        <f t="shared" si="6"/>
        <v>0.83250000000000002</v>
      </c>
      <c r="D9" s="3">
        <f t="shared" si="6"/>
        <v>0.83250000000000002</v>
      </c>
      <c r="E9" s="3">
        <f t="shared" si="6"/>
        <v>0.76749999999999996</v>
      </c>
      <c r="F9" s="3">
        <f t="shared" si="6"/>
        <v>0.78249999999999997</v>
      </c>
      <c r="G9" s="3">
        <f t="shared" si="6"/>
        <v>0.73250000000000004</v>
      </c>
      <c r="H9" s="3">
        <f t="shared" si="6"/>
        <v>0.75749999999999995</v>
      </c>
      <c r="I9" s="3">
        <f t="shared" si="6"/>
        <v>0.71</v>
      </c>
      <c r="J9" s="3">
        <f t="shared" si="6"/>
        <v>0.77</v>
      </c>
      <c r="K9" s="3">
        <f t="shared" si="6"/>
        <v>0.90749999999999997</v>
      </c>
      <c r="L9" s="3">
        <f t="shared" si="6"/>
        <v>0.83750000000000002</v>
      </c>
      <c r="M9" s="3">
        <f t="shared" si="6"/>
        <v>0.72499999999999998</v>
      </c>
      <c r="N9" s="3">
        <f t="shared" si="6"/>
        <v>0.67</v>
      </c>
      <c r="O9" s="3">
        <f t="shared" si="6"/>
        <v>0.87749999999999995</v>
      </c>
      <c r="P9" s="11"/>
    </row>
    <row r="14" spans="1:23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10" sqref="E10"/>
    </sheetView>
  </sheetViews>
  <sheetFormatPr defaultRowHeight="14.25" x14ac:dyDescent="0.45"/>
  <sheetData>
    <row r="1" spans="1:3" x14ac:dyDescent="0.45">
      <c r="A1" t="s">
        <v>26</v>
      </c>
    </row>
    <row r="2" spans="1:3" x14ac:dyDescent="0.45">
      <c r="A2" t="s">
        <v>24</v>
      </c>
    </row>
    <row r="3" spans="1:3" x14ac:dyDescent="0.45">
      <c r="A3" t="s">
        <v>25</v>
      </c>
    </row>
    <row r="4" spans="1:3" x14ac:dyDescent="0.45">
      <c r="A4" t="s">
        <v>25</v>
      </c>
      <c r="C4">
        <f>COUNTIF(A1:A23,A4)</f>
        <v>5</v>
      </c>
    </row>
    <row r="5" spans="1:3" x14ac:dyDescent="0.45">
      <c r="A5" t="s">
        <v>24</v>
      </c>
    </row>
    <row r="6" spans="1:3" x14ac:dyDescent="0.45">
      <c r="A6" t="s">
        <v>26</v>
      </c>
    </row>
    <row r="7" spans="1:3" x14ac:dyDescent="0.45">
      <c r="A7" t="s">
        <v>26</v>
      </c>
    </row>
    <row r="8" spans="1:3" x14ac:dyDescent="0.45">
      <c r="A8" t="s">
        <v>24</v>
      </c>
    </row>
    <row r="9" spans="1:3" x14ac:dyDescent="0.45">
      <c r="A9" t="s">
        <v>26</v>
      </c>
    </row>
    <row r="10" spans="1:3" x14ac:dyDescent="0.45">
      <c r="A10" t="s">
        <v>25</v>
      </c>
    </row>
    <row r="11" spans="1:3" x14ac:dyDescent="0.45">
      <c r="A11" t="s">
        <v>26</v>
      </c>
    </row>
    <row r="12" spans="1:3" x14ac:dyDescent="0.45">
      <c r="A12" t="s">
        <v>24</v>
      </c>
    </row>
    <row r="13" spans="1:3" x14ac:dyDescent="0.45">
      <c r="A13" t="s">
        <v>26</v>
      </c>
    </row>
    <row r="14" spans="1:3" x14ac:dyDescent="0.45">
      <c r="A14" t="s">
        <v>24</v>
      </c>
    </row>
    <row r="15" spans="1:3" x14ac:dyDescent="0.45">
      <c r="A15" t="s">
        <v>26</v>
      </c>
    </row>
    <row r="16" spans="1:3" x14ac:dyDescent="0.45">
      <c r="A16" t="s">
        <v>25</v>
      </c>
    </row>
    <row r="17" spans="1:1" x14ac:dyDescent="0.45">
      <c r="A17" t="s">
        <v>25</v>
      </c>
    </row>
    <row r="18" spans="1:1" x14ac:dyDescent="0.45">
      <c r="A18" t="s">
        <v>26</v>
      </c>
    </row>
    <row r="19" spans="1:1" x14ac:dyDescent="0.45">
      <c r="A19" t="s">
        <v>26</v>
      </c>
    </row>
    <row r="20" spans="1:1" x14ac:dyDescent="0.45">
      <c r="A20" t="s">
        <v>26</v>
      </c>
    </row>
    <row r="21" spans="1:1" x14ac:dyDescent="0.45">
      <c r="A21" t="s">
        <v>26</v>
      </c>
    </row>
    <row r="22" spans="1:1" x14ac:dyDescent="0.45">
      <c r="A22" t="s">
        <v>26</v>
      </c>
    </row>
    <row r="23" spans="1:1" x14ac:dyDescent="0.45">
      <c r="A23" t="s">
        <v>26</v>
      </c>
    </row>
    <row r="24" spans="1:1" x14ac:dyDescent="0.45">
      <c r="A24" t="s">
        <v>26</v>
      </c>
    </row>
    <row r="25" spans="1:1" x14ac:dyDescent="0.45">
      <c r="A25" t="s">
        <v>26</v>
      </c>
    </row>
    <row r="26" spans="1:1" x14ac:dyDescent="0.45">
      <c r="A26" t="s">
        <v>26</v>
      </c>
    </row>
    <row r="27" spans="1:1" x14ac:dyDescent="0.45">
      <c r="A27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diário escolar</vt:lpstr>
      <vt:lpstr>ao vivo</vt:lpstr>
      <vt:lpstr>ao vivo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2017-11-15T11:53:14Z</dcterms:modified>
</cp:coreProperties>
</file>