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ocuments\"/>
    </mc:Choice>
  </mc:AlternateContent>
  <bookViews>
    <workbookView xWindow="0" yWindow="0" windowWidth="28800" windowHeight="11355"/>
  </bookViews>
  <sheets>
    <sheet name="DATA" sheetId="1" r:id="rId1"/>
    <sheet name="PIVOT" sheetId="6" r:id="rId2"/>
    <sheet name="DASHBOARD" sheetId="3" r:id="rId3"/>
  </sheets>
  <definedNames>
    <definedName name="NativeTimeline_Date">#N/A</definedName>
    <definedName name="Slicer_Item_Name">#N/A</definedName>
    <definedName name="Slicer_Region">#N/A</definedName>
  </definedNames>
  <calcPr calcId="152511"/>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6" i="1" l="1"/>
  <c r="G146" i="1"/>
  <c r="F146" i="1"/>
  <c r="B5" i="6"/>
  <c r="H5" i="6"/>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3" i="1"/>
  <c r="E5" i="6"/>
</calcChain>
</file>

<file path=xl/sharedStrings.xml><?xml version="1.0" encoding="utf-8"?>
<sst xmlns="http://schemas.openxmlformats.org/spreadsheetml/2006/main" count="479" uniqueCount="38">
  <si>
    <t xml:space="preserve"> </t>
  </si>
  <si>
    <t>Date</t>
  </si>
  <si>
    <t>Item Name</t>
  </si>
  <si>
    <t>Region</t>
  </si>
  <si>
    <t>Month</t>
  </si>
  <si>
    <t>Wireless Mouse</t>
  </si>
  <si>
    <t>North</t>
  </si>
  <si>
    <t>January</t>
  </si>
  <si>
    <t>Bluetooth Speaker</t>
  </si>
  <si>
    <t>South</t>
  </si>
  <si>
    <t>Laptop Stand</t>
  </si>
  <si>
    <t>East</t>
  </si>
  <si>
    <t>USB-C Hub</t>
  </si>
  <si>
    <t>West</t>
  </si>
  <si>
    <t>Gaming Keyboard</t>
  </si>
  <si>
    <t>Smartwatch</t>
  </si>
  <si>
    <t>February</t>
  </si>
  <si>
    <t>March</t>
  </si>
  <si>
    <t>April</t>
  </si>
  <si>
    <t>May</t>
  </si>
  <si>
    <t>June</t>
  </si>
  <si>
    <t>July</t>
  </si>
  <si>
    <t>August</t>
  </si>
  <si>
    <t>September</t>
  </si>
  <si>
    <t>October</t>
  </si>
  <si>
    <t>November</t>
  </si>
  <si>
    <t>December</t>
  </si>
  <si>
    <t xml:space="preserve">Price </t>
  </si>
  <si>
    <t>SALE REGISTER</t>
  </si>
  <si>
    <t>sale Qty</t>
  </si>
  <si>
    <t>amount</t>
  </si>
  <si>
    <t>Sum of amount</t>
  </si>
  <si>
    <t>Sum of sale Qty</t>
  </si>
  <si>
    <t xml:space="preserve">SALE QTY </t>
  </si>
  <si>
    <t>TOTAL SALE</t>
  </si>
  <si>
    <t>TOTAL PROFIT</t>
  </si>
  <si>
    <t>TOP 3 SELLING</t>
  </si>
  <si>
    <t>TOP 3 LESS SELLING</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</si>
</sst>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alignment horizontal="center" vertical="center" wrapText="1"/>
    </xf>
    <xf numFmtId="0" fontId="16" fillId="0" borderId="0" xfId="0" applyFont="1" applyAlignment="1">
      <alignment horizontal="center" vertical="center" wrapText="1"/>
    </xf>
    <xf numFmtId="3" fontId="0" fillId="0" borderId="0" xfId="0" applyNumberFormat="1"/>
    <xf numFmtId="14" fontId="0" fillId="0" borderId="0" xfId="0" applyNumberFormat="1" applyAlignment="1">
      <alignment horizontal="center" vertical="center" wrapText="1"/>
    </xf>
    <xf numFmtId="1" fontId="0" fillId="0" borderId="0" xfId="0" applyNumberFormat="1" applyAlignment="1">
      <alignment horizontal="center" vertical="center" wrapText="1"/>
    </xf>
    <xf numFmtId="1" fontId="0" fillId="0" borderId="0" xfId="0" applyNumberFormat="1"/>
    <xf numFmtId="0" fontId="0" fillId="0" borderId="0" xfId="0" pivotButton="1"/>
    <xf numFmtId="10" fontId="0" fillId="0" borderId="0" xfId="0" applyNumberFormat="1"/>
    <xf numFmtId="9" fontId="0" fillId="0" borderId="0" xfId="0" applyNumberFormat="1"/>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3" formatCode="#,##0"/>
    </dxf>
    <dxf>
      <numFmt numFmtId="3" formatCode="#,##0"/>
    </dxf>
    <dxf>
      <numFmt numFmtId="13" formatCode="0%"/>
    </dxf>
    <dxf>
      <numFmt numFmtId="14" formatCode="0.00%"/>
    </dxf>
    <dxf>
      <numFmt numFmtId="14" formatCode="0.00%"/>
    </dxf>
    <dxf>
      <numFmt numFmtId="13" formatCode="0%"/>
    </dxf>
    <dxf>
      <numFmt numFmtId="3" formatCode="#,##0"/>
    </dxf>
    <dxf>
      <numFmt numFmtId="3" formatCode="#,##0"/>
    </dxf>
    <dxf>
      <numFmt numFmtId="13" formatCode="0%"/>
    </dxf>
    <dxf>
      <numFmt numFmtId="14" formatCode="0.00%"/>
    </dxf>
    <dxf>
      <numFmt numFmtId="3" formatCode="#,##0"/>
    </dxf>
    <dxf>
      <font>
        <b/>
        <sz val="11"/>
        <color theme="1"/>
      </font>
      <fill>
        <gradientFill degree="90">
          <stop position="0">
            <color rgb="FFD72751"/>
          </stop>
          <stop position="1">
            <color theme="0"/>
          </stop>
        </gradientFill>
      </fill>
      <border diagonalUp="0" diagonalDown="0">
        <left/>
        <right/>
        <top/>
        <bottom/>
        <vertical/>
        <horizontal/>
      </border>
    </dxf>
    <dxf>
      <font>
        <color theme="1"/>
      </font>
      <fill>
        <patternFill patternType="solid">
          <fgColor auto="1"/>
          <bgColor theme="0"/>
        </patternFill>
      </fill>
      <border diagonalUp="0" diagonalDown="0">
        <left style="thin">
          <color auto="1"/>
        </left>
        <right style="thin">
          <color auto="1"/>
        </right>
        <top style="thin">
          <color auto="1"/>
        </top>
        <bottom style="thin">
          <color auto="1"/>
        </bottom>
        <vertical/>
        <horizontal/>
      </border>
    </dxf>
    <dxf>
      <font>
        <b/>
        <color theme="1"/>
      </font>
      <fill>
        <gradientFill degree="90">
          <stop position="0">
            <color rgb="FFD72751"/>
          </stop>
          <stop position="1">
            <color theme="2"/>
          </stop>
        </gradientFill>
      </fill>
      <border>
        <bottom style="thin">
          <color theme="8"/>
        </bottom>
        <vertical/>
        <horizontal/>
      </border>
    </dxf>
    <dxf>
      <font>
        <color theme="1"/>
      </font>
      <fill>
        <patternFill patternType="solid">
          <fgColor auto="1"/>
          <bgColor theme="0"/>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DINAMIC" pivot="0" table="0" count="10">
      <tableStyleElement type="wholeTable" dxfId="14"/>
      <tableStyleElement type="headerRow" dxfId="13"/>
    </tableStyle>
    <tableStyle name="OWN STYLE" pivot="0" table="0" count="9">
      <tableStyleElement type="wholeTable" dxfId="12"/>
      <tableStyleElement type="headerRow" dxfId="11"/>
    </tableStyle>
  </tableStyles>
  <colors>
    <mruColors>
      <color rgb="FFFFCCFF"/>
      <color rgb="FFD72751"/>
      <color rgb="FFB01C4A"/>
      <color rgb="FFC63A44"/>
      <color rgb="FFE94D88"/>
      <color rgb="FFFF7C80"/>
      <color rgb="FFDD5975"/>
      <color rgb="FFFAD2E6"/>
      <color rgb="FFFF33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DINAMIC">
        <x14:slicerStyle name="DINAMIC">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OWN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effectLst>
                    <a:glow rad="165100">
                      <a:schemeClr val="bg2">
                        <a:alpha val="40000"/>
                      </a:schemeClr>
                    </a:glow>
                    <a:reflection stA="0" endPos="6500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effectLst>
                    <a:glow rad="165100">
                      <a:schemeClr val="bg2">
                        <a:alpha val="40000"/>
                      </a:schemeClr>
                    </a:glow>
                    <a:reflection stA="0" endPos="6500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tx1">
                      <a:lumMod val="75000"/>
                      <a:lumOff val="25000"/>
                    </a:schemeClr>
                  </a:solidFill>
                  <a:effectLst>
                    <a:glow rad="165100">
                      <a:schemeClr val="bg2">
                        <a:alpha val="40000"/>
                      </a:schemeClr>
                    </a:glow>
                    <a:reflection stA="0" endPos="6500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dLbls>
          <c:showLegendKey val="0"/>
          <c:showVal val="1"/>
          <c:showCatName val="0"/>
          <c:showSerName val="0"/>
          <c:showPercent val="0"/>
          <c:showBubbleSize val="0"/>
        </c:dLbls>
        <c:gapWidth val="150"/>
        <c:shape val="box"/>
        <c:axId val="-1485660656"/>
        <c:axId val="-1485657936"/>
        <c:axId val="0"/>
      </c:bar3DChart>
      <c:catAx>
        <c:axId val="-14856606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ln>
                  <a:noFill/>
                </a:ln>
                <a:solidFill>
                  <a:schemeClr val="tx1"/>
                </a:solidFill>
                <a:latin typeface="+mn-lt"/>
                <a:ea typeface="+mn-ea"/>
                <a:cs typeface="+mn-cs"/>
              </a:defRPr>
            </a:pPr>
            <a:endParaRPr lang="en-US"/>
          </a:p>
        </c:txPr>
        <c:crossAx val="-1485657936"/>
        <c:crosses val="autoZero"/>
        <c:auto val="1"/>
        <c:lblAlgn val="ctr"/>
        <c:lblOffset val="100"/>
        <c:noMultiLvlLbl val="0"/>
      </c:catAx>
      <c:valAx>
        <c:axId val="-1485657936"/>
        <c:scaling>
          <c:orientation val="minMax"/>
        </c:scaling>
        <c:delete val="1"/>
        <c:axPos val="b"/>
        <c:numFmt formatCode="General" sourceLinked="1"/>
        <c:majorTickMark val="none"/>
        <c:minorTickMark val="none"/>
        <c:tickLblPos val="nextTo"/>
        <c:crossAx val="-1485660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REGISTER.xlsx]PIVOT!PivotTable3</c:name>
    <c:fmtId val="18"/>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002060"/>
          </a:solidFill>
          <a:ln>
            <a:noFill/>
          </a:ln>
          <a:effectLst/>
          <a:sp3d/>
        </c:spPr>
        <c:marker>
          <c:symbol val="none"/>
        </c:marker>
        <c:dLbl>
          <c:idx val="0"/>
          <c:layout/>
          <c:spPr>
            <a:noFill/>
            <a:ln>
              <a:noFill/>
            </a:ln>
            <a:effectLst/>
          </c:spPr>
          <c:txPr>
            <a:bodyPr rot="0" spcFirstLastPara="1" vertOverflow="ellipsis" vert="horz" wrap="square" lIns="201168"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3"/>
      </c:pivotFmt>
      <c:pivotFmt>
        <c:idx val="4"/>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PIVOT!$K$4</c:f>
              <c:strCache>
                <c:ptCount val="1"/>
                <c:pt idx="0">
                  <c:v>Total</c:v>
                </c:pt>
              </c:strCache>
            </c:strRef>
          </c:tx>
          <c:spPr>
            <a:solidFill>
              <a:srgbClr val="002060"/>
            </a:solidFill>
            <a:ln>
              <a:noFill/>
            </a:ln>
            <a:effectLst/>
            <a:sp3d/>
          </c:spPr>
          <c:invertIfNegative val="0"/>
          <c:dLbls>
            <c:spPr>
              <a:noFill/>
              <a:ln>
                <a:noFill/>
              </a:ln>
              <a:effectLst/>
            </c:spPr>
            <c:txPr>
              <a:bodyPr rot="0" spcFirstLastPara="1" vertOverflow="ellipsis" vert="horz" wrap="square" lIns="201168"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1"/>
              </c:ext>
            </c:extLst>
          </c:dLbls>
          <c:cat>
            <c:strRef>
              <c:f>PIVOT!$J$5:$J$10</c:f>
              <c:strCache>
                <c:ptCount val="6"/>
                <c:pt idx="0">
                  <c:v>Bluetooth Speaker</c:v>
                </c:pt>
                <c:pt idx="1">
                  <c:v>Gaming Keyboard</c:v>
                </c:pt>
                <c:pt idx="2">
                  <c:v>Laptop Stand</c:v>
                </c:pt>
                <c:pt idx="3">
                  <c:v>Smartwatch</c:v>
                </c:pt>
                <c:pt idx="4">
                  <c:v>USB-C Hub</c:v>
                </c:pt>
                <c:pt idx="5">
                  <c:v>Wireless Mouse</c:v>
                </c:pt>
              </c:strCache>
            </c:strRef>
          </c:cat>
          <c:val>
            <c:numRef>
              <c:f>PIVOT!$K$5:$K$10</c:f>
              <c:numCache>
                <c:formatCode>#,##0</c:formatCode>
                <c:ptCount val="6"/>
                <c:pt idx="0">
                  <c:v>639</c:v>
                </c:pt>
                <c:pt idx="1">
                  <c:v>874</c:v>
                </c:pt>
                <c:pt idx="2">
                  <c:v>1292</c:v>
                </c:pt>
                <c:pt idx="3">
                  <c:v>1043</c:v>
                </c:pt>
                <c:pt idx="4">
                  <c:v>847</c:v>
                </c:pt>
                <c:pt idx="5">
                  <c:v>758</c:v>
                </c:pt>
              </c:numCache>
            </c:numRef>
          </c:val>
        </c:ser>
        <c:dLbls>
          <c:showLegendKey val="0"/>
          <c:showVal val="1"/>
          <c:showCatName val="0"/>
          <c:showSerName val="0"/>
          <c:showPercent val="0"/>
          <c:showBubbleSize val="0"/>
        </c:dLbls>
        <c:gapWidth val="150"/>
        <c:shape val="box"/>
        <c:axId val="-1485653040"/>
        <c:axId val="-1485655216"/>
        <c:axId val="0"/>
      </c:bar3DChart>
      <c:catAx>
        <c:axId val="-1485653040"/>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a:solidFill>
                  <a:schemeClr val="tx1"/>
                </a:solidFill>
                <a:latin typeface="+mn-lt"/>
                <a:ea typeface="+mn-ea"/>
                <a:cs typeface="+mn-cs"/>
              </a:defRPr>
            </a:pPr>
            <a:endParaRPr lang="en-US"/>
          </a:p>
        </c:txPr>
        <c:crossAx val="-1485655216"/>
        <c:crosses val="autoZero"/>
        <c:auto val="1"/>
        <c:lblAlgn val="ctr"/>
        <c:lblOffset val="100"/>
        <c:noMultiLvlLbl val="0"/>
      </c:catAx>
      <c:valAx>
        <c:axId val="-1485655216"/>
        <c:scaling>
          <c:orientation val="minMax"/>
        </c:scaling>
        <c:delete val="1"/>
        <c:axPos val="b"/>
        <c:numFmt formatCode="#,##0" sourceLinked="1"/>
        <c:majorTickMark val="none"/>
        <c:minorTickMark val="none"/>
        <c:tickLblPos val="nextTo"/>
        <c:crossAx val="-14856530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REGISTER.xlsx]PIVOT!PivotTable4</c:name>
    <c:fmtId val="71"/>
  </c:pivotSource>
  <c:chart>
    <c:autoTitleDeleted val="1"/>
    <c:pivotFmts>
      <c:pivotFmt>
        <c:idx val="0"/>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002060"/>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layout/>
          <c:spPr>
            <a:noFill/>
            <a:ln>
              <a:noFill/>
            </a:ln>
            <a:effectLst/>
          </c:spPr>
          <c:txPr>
            <a:bodyPr rot="0" spcFirstLastPara="1" vertOverflow="ellipsis" vert="horz" wrap="square" lIns="36576"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plotArea>
      <c:layout/>
      <c:lineChart>
        <c:grouping val="standard"/>
        <c:varyColors val="0"/>
        <c:ser>
          <c:idx val="0"/>
          <c:order val="0"/>
          <c:tx>
            <c:strRef>
              <c:f>PIVOT!$N$4</c:f>
              <c:strCache>
                <c:ptCount val="1"/>
                <c:pt idx="0">
                  <c:v>Total</c:v>
                </c:pt>
              </c:strCache>
            </c:strRef>
          </c:tx>
          <c:spPr>
            <a:ln w="34925" cap="rnd">
              <a:solidFill>
                <a:srgbClr val="002060"/>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s>
            <c:spPr>
              <a:noFill/>
              <a:ln>
                <a:noFill/>
              </a:ln>
              <a:effectLst/>
            </c:spPr>
            <c:txPr>
              <a:bodyPr rot="0" spcFirstLastPara="1" vertOverflow="ellipsis" vert="horz" wrap="square" lIns="36576"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1"/>
                <c15:leaderLines>
                  <c:spPr>
                    <a:ln w="9525">
                      <a:solidFill>
                        <a:schemeClr val="accent2">
                          <a:lumMod val="60000"/>
                          <a:lumOff val="40000"/>
                        </a:schemeClr>
                      </a:solidFill>
                    </a:ln>
                    <a:effectLst/>
                  </c:spPr>
                </c15:leaderLines>
              </c:ext>
            </c:extLst>
          </c:dLbls>
          <c:cat>
            <c:strRef>
              <c:f>PIVOT!$M$5:$M$16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PIVOT!$N$5:$N$16</c:f>
              <c:numCache>
                <c:formatCode>0%</c:formatCode>
                <c:ptCount val="12"/>
                <c:pt idx="0">
                  <c:v>4.7863561342380338E-2</c:v>
                </c:pt>
                <c:pt idx="1">
                  <c:v>4.9514028974876216E-2</c:v>
                </c:pt>
                <c:pt idx="2">
                  <c:v>5.9966990647350081E-2</c:v>
                </c:pt>
                <c:pt idx="3">
                  <c:v>6.7485787639831291E-2</c:v>
                </c:pt>
                <c:pt idx="4">
                  <c:v>7.7571978727306076E-2</c:v>
                </c:pt>
                <c:pt idx="5">
                  <c:v>8.2156611039794603E-2</c:v>
                </c:pt>
                <c:pt idx="6">
                  <c:v>8.9125252154777193E-2</c:v>
                </c:pt>
                <c:pt idx="7">
                  <c:v>9.4076655052264813E-2</c:v>
                </c:pt>
                <c:pt idx="8">
                  <c:v>0.10086191087474784</c:v>
                </c:pt>
                <c:pt idx="9">
                  <c:v>0.10783055198973042</c:v>
                </c:pt>
                <c:pt idx="10">
                  <c:v>0.11424903722721438</c:v>
                </c:pt>
                <c:pt idx="11">
                  <c:v>0.10929763432972675</c:v>
                </c:pt>
              </c:numCache>
            </c:numRef>
          </c:val>
          <c:smooth val="0"/>
        </c:ser>
        <c:dLbls>
          <c:dLblPos val="t"/>
          <c:showLegendKey val="0"/>
          <c:showVal val="1"/>
          <c:showCatName val="0"/>
          <c:showSerName val="0"/>
          <c:showPercent val="0"/>
          <c:showBubbleSize val="0"/>
        </c:dLbls>
        <c:dropLines>
          <c:spPr>
            <a:ln w="9525" cap="flat" cmpd="sng" algn="ctr">
              <a:solidFill>
                <a:srgbClr val="002060"/>
              </a:solidFill>
              <a:round/>
            </a:ln>
            <a:effectLst/>
          </c:spPr>
        </c:dropLines>
        <c:marker val="1"/>
        <c:smooth val="0"/>
        <c:axId val="-1485654128"/>
        <c:axId val="-1485645424"/>
      </c:lineChart>
      <c:catAx>
        <c:axId val="-1485654128"/>
        <c:scaling>
          <c:orientation val="minMax"/>
        </c:scaling>
        <c:delete val="0"/>
        <c:axPos val="b"/>
        <c:numFmt formatCode="General" sourceLinked="1"/>
        <c:majorTickMark val="out"/>
        <c:minorTickMark val="none"/>
        <c:tickLblPos val="nextTo"/>
        <c:spPr>
          <a:noFill/>
          <a:ln w="12700" cap="flat" cmpd="sng" algn="ctr">
            <a:solidFill>
              <a:srgbClr val="002060"/>
            </a:solidFill>
            <a:round/>
          </a:ln>
          <a:effectLst/>
        </c:spPr>
        <c:txPr>
          <a:bodyPr rot="-5400000" spcFirstLastPara="1" vertOverflow="ellipsis" wrap="square" anchor="ctr" anchorCtr="1"/>
          <a:lstStyle/>
          <a:p>
            <a:pPr>
              <a:defRPr sz="1400" b="1" i="0" u="none" strike="noStrike" kern="1200" spc="100" baseline="0">
                <a:solidFill>
                  <a:schemeClr val="tx1"/>
                </a:solidFill>
                <a:latin typeface="+mn-lt"/>
                <a:ea typeface="+mn-ea"/>
                <a:cs typeface="+mn-cs"/>
              </a:defRPr>
            </a:pPr>
            <a:endParaRPr lang="en-US"/>
          </a:p>
        </c:txPr>
        <c:crossAx val="-1485645424"/>
        <c:crosses val="autoZero"/>
        <c:auto val="1"/>
        <c:lblAlgn val="ctr"/>
        <c:lblOffset val="100"/>
        <c:noMultiLvlLbl val="0"/>
      </c:catAx>
      <c:valAx>
        <c:axId val="-1485645424"/>
        <c:scaling>
          <c:orientation val="minMax"/>
        </c:scaling>
        <c:delete val="1"/>
        <c:axPos val="l"/>
        <c:numFmt formatCode="0%" sourceLinked="1"/>
        <c:majorTickMark val="out"/>
        <c:minorTickMark val="none"/>
        <c:tickLblPos val="nextTo"/>
        <c:crossAx val="-14856541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REGISTER.xlsx]PIVOT!PivotTable5</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PIVOT!$Q$4</c:f>
              <c:strCache>
                <c:ptCount val="1"/>
                <c:pt idx="0">
                  <c:v>Total</c:v>
                </c:pt>
              </c:strCache>
            </c:strRef>
          </c:tx>
          <c:spPr>
            <a:solidFill>
              <a:srgbClr val="00206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PIVOT!$P$5:$P$7</c:f>
              <c:strCache>
                <c:ptCount val="3"/>
                <c:pt idx="0">
                  <c:v>Gaming Keyboard</c:v>
                </c:pt>
                <c:pt idx="1">
                  <c:v>Laptop Stand</c:v>
                </c:pt>
                <c:pt idx="2">
                  <c:v>Smartwatch</c:v>
                </c:pt>
              </c:strCache>
            </c:strRef>
          </c:cat>
          <c:val>
            <c:numRef>
              <c:f>PIVOT!$Q$5:$Q$7</c:f>
              <c:numCache>
                <c:formatCode>#,##0</c:formatCode>
                <c:ptCount val="3"/>
                <c:pt idx="0">
                  <c:v>874</c:v>
                </c:pt>
                <c:pt idx="1">
                  <c:v>1292</c:v>
                </c:pt>
                <c:pt idx="2">
                  <c:v>1043</c:v>
                </c:pt>
              </c:numCache>
            </c:numRef>
          </c:val>
        </c:ser>
        <c:dLbls>
          <c:showLegendKey val="0"/>
          <c:showVal val="1"/>
          <c:showCatName val="0"/>
          <c:showSerName val="0"/>
          <c:showPercent val="0"/>
          <c:showBubbleSize val="0"/>
        </c:dLbls>
        <c:gapWidth val="150"/>
        <c:shape val="box"/>
        <c:axId val="-1485656304"/>
        <c:axId val="-1485655760"/>
        <c:axId val="0"/>
      </c:bar3DChart>
      <c:catAx>
        <c:axId val="-1485656304"/>
        <c:scaling>
          <c:orientation val="minMax"/>
        </c:scaling>
        <c:delete val="0"/>
        <c:axPos val="l"/>
        <c:numFmt formatCode="General" sourceLinked="1"/>
        <c:majorTickMark val="out"/>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85655760"/>
        <c:crosses val="autoZero"/>
        <c:auto val="1"/>
        <c:lblAlgn val="ctr"/>
        <c:lblOffset val="100"/>
        <c:noMultiLvlLbl val="0"/>
      </c:catAx>
      <c:valAx>
        <c:axId val="-1485655760"/>
        <c:scaling>
          <c:orientation val="minMax"/>
        </c:scaling>
        <c:delete val="1"/>
        <c:axPos val="b"/>
        <c:numFmt formatCode="#,##0" sourceLinked="1"/>
        <c:majorTickMark val="out"/>
        <c:minorTickMark val="none"/>
        <c:tickLblPos val="nextTo"/>
        <c:crossAx val="-1485656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REGISTER.xlsx]PIVOT!PivotTable7</c:name>
    <c:fmtId val="6"/>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002060"/>
          </a:solidFill>
          <a:ln>
            <a:noFill/>
          </a:ln>
          <a:effectLst/>
          <a:sp3d/>
        </c:spPr>
        <c:marker>
          <c:symbol val="none"/>
        </c:marker>
        <c:dLbl>
          <c:idx val="0"/>
          <c:layout/>
          <c:spPr>
            <a:noFill/>
            <a:ln>
              <a:noFill/>
            </a:ln>
            <a:effectLst/>
          </c:spPr>
          <c:txPr>
            <a:bodyPr rot="0" spcFirstLastPara="1" vertOverflow="ellipsis" vert="horz" wrap="square" lIns="73152"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PIVOT!$T$4</c:f>
              <c:strCache>
                <c:ptCount val="1"/>
                <c:pt idx="0">
                  <c:v>Total</c:v>
                </c:pt>
              </c:strCache>
            </c:strRef>
          </c:tx>
          <c:spPr>
            <a:solidFill>
              <a:srgbClr val="002060"/>
            </a:solidFill>
            <a:ln>
              <a:noFill/>
            </a:ln>
            <a:effectLst/>
            <a:sp3d/>
          </c:spPr>
          <c:invertIfNegative val="0"/>
          <c:dLbls>
            <c:spPr>
              <a:noFill/>
              <a:ln>
                <a:noFill/>
              </a:ln>
              <a:effectLst/>
            </c:spPr>
            <c:txPr>
              <a:bodyPr rot="0" spcFirstLastPara="1" vertOverflow="ellipsis" vert="horz" wrap="square" lIns="73152"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1"/>
                <c15:leaderLines>
                  <c:spPr>
                    <a:ln w="9525" cap="flat" cmpd="sng" algn="ctr">
                      <a:solidFill>
                        <a:schemeClr val="tx1">
                          <a:lumMod val="35000"/>
                          <a:lumOff val="65000"/>
                        </a:schemeClr>
                      </a:solidFill>
                      <a:round/>
                    </a:ln>
                    <a:effectLst/>
                  </c:spPr>
                </c15:leaderLines>
              </c:ext>
            </c:extLst>
          </c:dLbls>
          <c:cat>
            <c:strRef>
              <c:f>PIVOT!$S$5:$S$7</c:f>
              <c:strCache>
                <c:ptCount val="3"/>
                <c:pt idx="0">
                  <c:v>Bluetooth Speaker</c:v>
                </c:pt>
                <c:pt idx="1">
                  <c:v>USB-C Hub</c:v>
                </c:pt>
                <c:pt idx="2">
                  <c:v>Wireless Mouse</c:v>
                </c:pt>
              </c:strCache>
            </c:strRef>
          </c:cat>
          <c:val>
            <c:numRef>
              <c:f>PIVOT!$T$5:$T$7</c:f>
              <c:numCache>
                <c:formatCode>#,##0</c:formatCode>
                <c:ptCount val="3"/>
                <c:pt idx="0">
                  <c:v>639</c:v>
                </c:pt>
                <c:pt idx="1">
                  <c:v>847</c:v>
                </c:pt>
                <c:pt idx="2">
                  <c:v>758</c:v>
                </c:pt>
              </c:numCache>
            </c:numRef>
          </c:val>
        </c:ser>
        <c:dLbls>
          <c:showLegendKey val="0"/>
          <c:showVal val="1"/>
          <c:showCatName val="0"/>
          <c:showSerName val="0"/>
          <c:showPercent val="0"/>
          <c:showBubbleSize val="0"/>
        </c:dLbls>
        <c:gapWidth val="150"/>
        <c:shape val="box"/>
        <c:axId val="-1572927344"/>
        <c:axId val="-1578736144"/>
        <c:axId val="0"/>
      </c:bar3DChart>
      <c:catAx>
        <c:axId val="-1572927344"/>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578736144"/>
        <c:crosses val="autoZero"/>
        <c:auto val="1"/>
        <c:lblAlgn val="ctr"/>
        <c:lblOffset val="100"/>
        <c:noMultiLvlLbl val="0"/>
      </c:catAx>
      <c:valAx>
        <c:axId val="-1578736144"/>
        <c:scaling>
          <c:orientation val="minMax"/>
        </c:scaling>
        <c:delete val="1"/>
        <c:axPos val="b"/>
        <c:numFmt formatCode="#,##0" sourceLinked="1"/>
        <c:majorTickMark val="none"/>
        <c:minorTickMark val="none"/>
        <c:tickLblPos val="nextTo"/>
        <c:crossAx val="-157292734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REGISTER.xlsx]PIVOT!PivotTable8</c:name>
    <c:fmtId val="22"/>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00206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PIVOT!$W$4</c:f>
              <c:strCache>
                <c:ptCount val="1"/>
                <c:pt idx="0">
                  <c:v>Total</c:v>
                </c:pt>
              </c:strCache>
            </c:strRef>
          </c:tx>
          <c:spPr>
            <a:solidFill>
              <a:srgbClr val="00206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PIVOT!$V$5:$V$8</c:f>
              <c:strCache>
                <c:ptCount val="4"/>
                <c:pt idx="0">
                  <c:v>East</c:v>
                </c:pt>
                <c:pt idx="1">
                  <c:v>North</c:v>
                </c:pt>
                <c:pt idx="2">
                  <c:v>South</c:v>
                </c:pt>
                <c:pt idx="3">
                  <c:v>West</c:v>
                </c:pt>
              </c:strCache>
            </c:strRef>
          </c:cat>
          <c:val>
            <c:numRef>
              <c:f>PIVOT!$W$5:$W$8</c:f>
              <c:numCache>
                <c:formatCode>0%</c:formatCode>
                <c:ptCount val="4"/>
                <c:pt idx="0">
                  <c:v>0.27049330643682379</c:v>
                </c:pt>
                <c:pt idx="1">
                  <c:v>0.26572528883183566</c:v>
                </c:pt>
                <c:pt idx="2">
                  <c:v>0.2362002567394095</c:v>
                </c:pt>
                <c:pt idx="3">
                  <c:v>0.22758114799193105</c:v>
                </c:pt>
              </c:numCache>
            </c:numRef>
          </c:val>
        </c:ser>
        <c:dLbls>
          <c:showLegendKey val="0"/>
          <c:showVal val="1"/>
          <c:showCatName val="0"/>
          <c:showSerName val="0"/>
          <c:showPercent val="0"/>
          <c:showBubbleSize val="0"/>
        </c:dLbls>
        <c:gapWidth val="150"/>
        <c:shape val="box"/>
        <c:axId val="-1491860304"/>
        <c:axId val="-1491867920"/>
        <c:axId val="0"/>
      </c:bar3DChart>
      <c:catAx>
        <c:axId val="-1491860304"/>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491867920"/>
        <c:crosses val="autoZero"/>
        <c:auto val="1"/>
        <c:lblAlgn val="ctr"/>
        <c:lblOffset val="100"/>
        <c:noMultiLvlLbl val="0"/>
      </c:catAx>
      <c:valAx>
        <c:axId val="-1491867920"/>
        <c:scaling>
          <c:orientation val="minMax"/>
        </c:scaling>
        <c:delete val="1"/>
        <c:axPos val="b"/>
        <c:numFmt formatCode="0%" sourceLinked="1"/>
        <c:majorTickMark val="none"/>
        <c:minorTickMark val="none"/>
        <c:tickLblPos val="nextTo"/>
        <c:crossAx val="-1491860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416859</xdr:colOff>
      <xdr:row>2</xdr:row>
      <xdr:rowOff>123825</xdr:rowOff>
    </xdr:from>
    <xdr:to>
      <xdr:col>27</xdr:col>
      <xdr:colOff>45944</xdr:colOff>
      <xdr:row>36</xdr:row>
      <xdr:rowOff>177052</xdr:rowOff>
    </xdr:to>
    <xdr:grpSp>
      <xdr:nvGrpSpPr>
        <xdr:cNvPr id="15" name="Group 14"/>
        <xdr:cNvGrpSpPr/>
      </xdr:nvGrpSpPr>
      <xdr:grpSpPr>
        <a:xfrm>
          <a:off x="416859" y="504825"/>
          <a:ext cx="16088285" cy="6539752"/>
          <a:chOff x="874059" y="228600"/>
          <a:chExt cx="16088285" cy="6539752"/>
        </a:xfrm>
      </xdr:grpSpPr>
      <xdr:sp macro="" textlink="">
        <xdr:nvSpPr>
          <xdr:cNvPr id="2" name="Rounded Rectangle 1"/>
          <xdr:cNvSpPr/>
        </xdr:nvSpPr>
        <xdr:spPr>
          <a:xfrm>
            <a:off x="874059" y="228600"/>
            <a:ext cx="16088285" cy="6488206"/>
          </a:xfrm>
          <a:prstGeom prst="roundRect">
            <a:avLst>
              <a:gd name="adj" fmla="val 4188"/>
            </a:avLst>
          </a:prstGeom>
          <a:solidFill>
            <a:srgbClr val="8159F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latin typeface="Bernard MT Condensed" panose="02050806060905020404" pitchFamily="18" charset="0"/>
            </a:endParaRPr>
          </a:p>
        </xdr:txBody>
      </xdr:sp>
      <xdr:sp macro="" textlink="">
        <xdr:nvSpPr>
          <xdr:cNvPr id="3" name="Rounded Rectangle 2"/>
          <xdr:cNvSpPr/>
        </xdr:nvSpPr>
        <xdr:spPr>
          <a:xfrm>
            <a:off x="941293" y="342931"/>
            <a:ext cx="5819189" cy="1076603"/>
          </a:xfrm>
          <a:prstGeom prst="roundRect">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xdr:cNvSpPr txBox="1"/>
        </xdr:nvSpPr>
        <xdr:spPr>
          <a:xfrm>
            <a:off x="1768284" y="438204"/>
            <a:ext cx="4926015" cy="943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a:latin typeface="Bernard MT Condensed" panose="02050806060905020404" pitchFamily="18" charset="0"/>
              </a:rPr>
              <a:t>SALES DASHBOARD</a:t>
            </a:r>
          </a:p>
        </xdr:txBody>
      </xdr:sp>
      <xdr:sp macro="" textlink="">
        <xdr:nvSpPr>
          <xdr:cNvPr id="10" name="TextBox 9"/>
          <xdr:cNvSpPr txBox="1"/>
        </xdr:nvSpPr>
        <xdr:spPr>
          <a:xfrm>
            <a:off x="945706" y="323875"/>
            <a:ext cx="841488" cy="1009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600">
                <a:sym typeface="Wingdings" panose="05000000000000000000" pitchFamily="2" charset="2"/>
              </a:rPr>
              <a:t></a:t>
            </a:r>
            <a:endParaRPr lang="en-US" sz="6600"/>
          </a:p>
        </xdr:txBody>
      </xdr:sp>
      <xdr:cxnSp macro="">
        <xdr:nvCxnSpPr>
          <xdr:cNvPr id="5" name="Straight Connector 4"/>
          <xdr:cNvCxnSpPr/>
        </xdr:nvCxnSpPr>
        <xdr:spPr>
          <a:xfrm flipV="1">
            <a:off x="936251" y="1562446"/>
            <a:ext cx="15903179" cy="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Rounded Rectangle 12"/>
          <xdr:cNvSpPr/>
        </xdr:nvSpPr>
        <xdr:spPr>
          <a:xfrm>
            <a:off x="945707" y="1677749"/>
            <a:ext cx="2004444" cy="722140"/>
          </a:xfrm>
          <a:prstGeom prst="roundRect">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2" name="TextBox 21"/>
          <xdr:cNvSpPr txBox="1"/>
        </xdr:nvSpPr>
        <xdr:spPr>
          <a:xfrm>
            <a:off x="907886" y="1757010"/>
            <a:ext cx="453836" cy="563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i="0" u="none" strike="noStrike">
                <a:solidFill>
                  <a:schemeClr val="dk1"/>
                </a:solidFill>
                <a:effectLst/>
                <a:latin typeface="+mn-lt"/>
                <a:ea typeface="+mn-ea"/>
                <a:cs typeface="+mn-cs"/>
                <a:sym typeface="Wingdings" panose="05000000000000000000" pitchFamily="2" charset="2"/>
              </a:rPr>
              <a:t></a:t>
            </a:r>
            <a:endParaRPr lang="en-US" sz="1400" b="1"/>
          </a:p>
        </xdr:txBody>
      </xdr:sp>
      <xdr:sp macro="" textlink="">
        <xdr:nvSpPr>
          <xdr:cNvPr id="34" name="Rounded Rectangle 33"/>
          <xdr:cNvSpPr/>
        </xdr:nvSpPr>
        <xdr:spPr>
          <a:xfrm>
            <a:off x="955162" y="2506639"/>
            <a:ext cx="6344252" cy="2009322"/>
          </a:xfrm>
          <a:prstGeom prst="roundRect">
            <a:avLst>
              <a:gd name="adj" fmla="val 7117"/>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8" name="Rounded Rectangle 67"/>
          <xdr:cNvSpPr/>
        </xdr:nvSpPr>
        <xdr:spPr>
          <a:xfrm>
            <a:off x="955162" y="4593155"/>
            <a:ext cx="6344252" cy="2047432"/>
          </a:xfrm>
          <a:prstGeom prst="roundRect">
            <a:avLst>
              <a:gd name="adj" fmla="val 7117"/>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2" name="Rounded Rectangle 41"/>
          <xdr:cNvSpPr/>
        </xdr:nvSpPr>
        <xdr:spPr>
          <a:xfrm>
            <a:off x="7365599" y="1657720"/>
            <a:ext cx="9540016" cy="790780"/>
          </a:xfrm>
          <a:prstGeom prst="roundRect">
            <a:avLst>
              <a:gd name="adj" fmla="val 7117"/>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4" name="Rounded Rectangle 43"/>
          <xdr:cNvSpPr/>
        </xdr:nvSpPr>
        <xdr:spPr>
          <a:xfrm>
            <a:off x="6836122" y="352457"/>
            <a:ext cx="6230795" cy="1038495"/>
          </a:xfrm>
          <a:prstGeom prst="roundRect">
            <a:avLst>
              <a:gd name="adj" fmla="val 7117"/>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Rounded Rectangle 42"/>
          <xdr:cNvSpPr/>
        </xdr:nvSpPr>
        <xdr:spPr>
          <a:xfrm>
            <a:off x="13142556" y="419149"/>
            <a:ext cx="3744149" cy="914637"/>
          </a:xfrm>
          <a:prstGeom prst="roundRect">
            <a:avLst>
              <a:gd name="adj" fmla="val 7117"/>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3" name="Rounded Rectangle 92"/>
          <xdr:cNvSpPr/>
        </xdr:nvSpPr>
        <xdr:spPr>
          <a:xfrm>
            <a:off x="11340352" y="2531272"/>
            <a:ext cx="5569324" cy="4125022"/>
          </a:xfrm>
          <a:prstGeom prst="roundRect">
            <a:avLst>
              <a:gd name="adj" fmla="val 7117"/>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Rounded Rectangle 100"/>
          <xdr:cNvSpPr/>
        </xdr:nvSpPr>
        <xdr:spPr>
          <a:xfrm>
            <a:off x="7339853" y="4672854"/>
            <a:ext cx="3955676" cy="1972250"/>
          </a:xfrm>
          <a:prstGeom prst="roundRect">
            <a:avLst>
              <a:gd name="adj" fmla="val 7117"/>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7" name="TextBox 106"/>
          <xdr:cNvSpPr txBox="1"/>
        </xdr:nvSpPr>
        <xdr:spPr>
          <a:xfrm>
            <a:off x="11295730" y="2429365"/>
            <a:ext cx="453836" cy="563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i="0" u="none" strike="noStrike">
                <a:solidFill>
                  <a:schemeClr val="dk1"/>
                </a:solidFill>
                <a:effectLst/>
                <a:latin typeface="+mn-lt"/>
                <a:ea typeface="+mn-ea"/>
                <a:cs typeface="+mn-cs"/>
                <a:sym typeface="Wingdings" panose="05000000000000000000" pitchFamily="2" charset="2"/>
              </a:rPr>
              <a:t></a:t>
            </a:r>
            <a:endParaRPr lang="en-US" sz="1200" b="1"/>
          </a:p>
        </xdr:txBody>
      </xdr:sp>
      <xdr:sp macro="" textlink="">
        <xdr:nvSpPr>
          <xdr:cNvPr id="54" name="Rounded Rectangle 53"/>
          <xdr:cNvSpPr/>
        </xdr:nvSpPr>
        <xdr:spPr>
          <a:xfrm>
            <a:off x="7339853" y="2599765"/>
            <a:ext cx="3955676" cy="1972250"/>
          </a:xfrm>
          <a:prstGeom prst="roundRect">
            <a:avLst>
              <a:gd name="adj" fmla="val 7117"/>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5" name="Rounded Rectangle 24"/>
          <xdr:cNvSpPr/>
        </xdr:nvSpPr>
        <xdr:spPr>
          <a:xfrm>
            <a:off x="3110884" y="1677749"/>
            <a:ext cx="2004444" cy="722140"/>
          </a:xfrm>
          <a:prstGeom prst="roundRect">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6" name="TextBox 25"/>
          <xdr:cNvSpPr txBox="1"/>
        </xdr:nvSpPr>
        <xdr:spPr>
          <a:xfrm>
            <a:off x="3101428" y="1718900"/>
            <a:ext cx="453836" cy="563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i="0" u="none" strike="noStrike">
                <a:solidFill>
                  <a:schemeClr val="dk1"/>
                </a:solidFill>
                <a:effectLst/>
                <a:latin typeface="+mn-lt"/>
                <a:ea typeface="+mn-ea"/>
                <a:cs typeface="+mn-cs"/>
              </a:rPr>
              <a:t>₹</a:t>
            </a:r>
            <a:endParaRPr lang="en-US" sz="1400" b="1"/>
          </a:p>
        </xdr:txBody>
      </xdr:sp>
      <xdr:sp macro="" textlink="">
        <xdr:nvSpPr>
          <xdr:cNvPr id="28" name="Rounded Rectangle 27"/>
          <xdr:cNvSpPr/>
        </xdr:nvSpPr>
        <xdr:spPr>
          <a:xfrm>
            <a:off x="5266606" y="1677749"/>
            <a:ext cx="2004444" cy="722140"/>
          </a:xfrm>
          <a:prstGeom prst="roundRect">
            <a:avLst/>
          </a:prstGeom>
          <a:gradFill flip="none" rotWithShape="1">
            <a:gsLst>
              <a:gs pos="0">
                <a:srgbClr val="FF6699">
                  <a:shade val="30000"/>
                  <a:satMod val="115000"/>
                </a:srgbClr>
              </a:gs>
              <a:gs pos="50000">
                <a:srgbClr val="FF6699">
                  <a:shade val="67500"/>
                  <a:satMod val="115000"/>
                </a:srgbClr>
              </a:gs>
              <a:gs pos="100000">
                <a:srgbClr val="FF6699">
                  <a:shade val="100000"/>
                  <a:satMod val="115000"/>
                </a:srgbClr>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9" name="TextBox 28"/>
          <xdr:cNvSpPr txBox="1"/>
        </xdr:nvSpPr>
        <xdr:spPr>
          <a:xfrm>
            <a:off x="5180033" y="1652235"/>
            <a:ext cx="614570" cy="748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1" i="0" u="none" strike="noStrike">
                <a:solidFill>
                  <a:schemeClr val="dk1"/>
                </a:solidFill>
                <a:effectLst/>
                <a:latin typeface="+mn-lt"/>
                <a:ea typeface="+mn-ea"/>
                <a:cs typeface="+mn-cs"/>
                <a:sym typeface="Wingdings" panose="05000000000000000000" pitchFamily="2" charset="2"/>
              </a:rPr>
              <a:t></a:t>
            </a:r>
            <a:endParaRPr lang="en-US" sz="1600" b="1"/>
          </a:p>
        </xdr:txBody>
      </xdr:sp>
      <xdr:sp macro="" textlink="">
        <xdr:nvSpPr>
          <xdr:cNvPr id="35" name="TextBox 34"/>
          <xdr:cNvSpPr txBox="1"/>
        </xdr:nvSpPr>
        <xdr:spPr>
          <a:xfrm>
            <a:off x="1371177" y="1657720"/>
            <a:ext cx="1474968" cy="40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Bernard MT Condensed" panose="02050806060905020404" pitchFamily="18" charset="0"/>
              </a:rPr>
              <a:t>TOTAL</a:t>
            </a:r>
            <a:r>
              <a:rPr lang="en-US" sz="1800" b="1" baseline="0">
                <a:latin typeface="Bernard MT Condensed" panose="02050806060905020404" pitchFamily="18" charset="0"/>
              </a:rPr>
              <a:t> SALE</a:t>
            </a:r>
            <a:endParaRPr lang="en-US" sz="1800" b="1">
              <a:latin typeface="Bernard MT Condensed" panose="02050806060905020404" pitchFamily="18" charset="0"/>
            </a:endParaRPr>
          </a:p>
        </xdr:txBody>
      </xdr:sp>
      <xdr:sp macro="" textlink="">
        <xdr:nvSpPr>
          <xdr:cNvPr id="36" name="TextBox 35"/>
          <xdr:cNvSpPr txBox="1"/>
        </xdr:nvSpPr>
        <xdr:spPr>
          <a:xfrm>
            <a:off x="3460715" y="1667248"/>
            <a:ext cx="1474968" cy="40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Bernard MT Condensed" panose="02050806060905020404" pitchFamily="18" charset="0"/>
              </a:rPr>
              <a:t>TOTAL</a:t>
            </a:r>
            <a:r>
              <a:rPr lang="en-US" sz="1800" b="1" baseline="0">
                <a:latin typeface="Bernard MT Condensed" panose="02050806060905020404" pitchFamily="18" charset="0"/>
              </a:rPr>
              <a:t> PROFIT</a:t>
            </a:r>
            <a:endParaRPr lang="en-US" sz="1800" b="1">
              <a:latin typeface="Bernard MT Condensed" panose="02050806060905020404" pitchFamily="18" charset="0"/>
            </a:endParaRPr>
          </a:p>
        </xdr:txBody>
      </xdr:sp>
      <xdr:sp macro="" textlink="">
        <xdr:nvSpPr>
          <xdr:cNvPr id="37" name="TextBox 36"/>
          <xdr:cNvSpPr txBox="1"/>
        </xdr:nvSpPr>
        <xdr:spPr>
          <a:xfrm>
            <a:off x="5742288" y="1714500"/>
            <a:ext cx="1486063"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rgbClr val="002060"/>
                </a:solidFill>
                <a:latin typeface="Bernard MT Condensed" panose="02050806060905020404" pitchFamily="18" charset="0"/>
              </a:rPr>
              <a:t>CREATED</a:t>
            </a:r>
            <a:r>
              <a:rPr lang="en-US" sz="1800" b="0" baseline="0">
                <a:solidFill>
                  <a:srgbClr val="002060"/>
                </a:solidFill>
                <a:latin typeface="Bernard MT Condensed" panose="02050806060905020404" pitchFamily="18" charset="0"/>
              </a:rPr>
              <a:t> </a:t>
            </a:r>
            <a:r>
              <a:rPr lang="en-US" sz="1800" b="0" baseline="0">
                <a:solidFill>
                  <a:sysClr val="windowText" lastClr="000000"/>
                </a:solidFill>
                <a:latin typeface="Bernard MT Condensed" panose="02050806060905020404" pitchFamily="18" charset="0"/>
              </a:rPr>
              <a:t>BY</a:t>
            </a:r>
          </a:p>
          <a:p>
            <a:r>
              <a:rPr lang="en-US" sz="1800" b="0" baseline="0">
                <a:solidFill>
                  <a:srgbClr val="002060"/>
                </a:solidFill>
                <a:latin typeface="Bernard MT Condensed" panose="02050806060905020404" pitchFamily="18" charset="0"/>
              </a:rPr>
              <a:t>OSAMA SHAIKH</a:t>
            </a:r>
            <a:endParaRPr lang="en-US" sz="1800" b="0">
              <a:solidFill>
                <a:srgbClr val="002060"/>
              </a:solidFill>
              <a:latin typeface="Bernard MT Condensed" panose="02050806060905020404" pitchFamily="18" charset="0"/>
            </a:endParaRPr>
          </a:p>
        </xdr:txBody>
      </xdr:sp>
      <xdr:sp macro="" textlink="">
        <xdr:nvSpPr>
          <xdr:cNvPr id="106" name="TextBox 105"/>
          <xdr:cNvSpPr txBox="1"/>
        </xdr:nvSpPr>
        <xdr:spPr>
          <a:xfrm>
            <a:off x="11674620" y="2586131"/>
            <a:ext cx="1940525" cy="40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Bernard MT Condensed" panose="02050806060905020404" pitchFamily="18" charset="0"/>
              </a:rPr>
              <a:t>PROFIT</a:t>
            </a:r>
            <a:r>
              <a:rPr lang="en-US" sz="1800" b="1" baseline="0">
                <a:latin typeface="Bernard MT Condensed" panose="02050806060905020404" pitchFamily="18" charset="0"/>
              </a:rPr>
              <a:t> BY MONTHS</a:t>
            </a:r>
            <a:endParaRPr lang="en-US" sz="1800" b="1">
              <a:latin typeface="Bernard MT Condensed" panose="02050806060905020404" pitchFamily="18" charset="0"/>
            </a:endParaRPr>
          </a:p>
        </xdr:txBody>
      </xdr:sp>
      <xdr:sp macro="" textlink="PIVOT!B5">
        <xdr:nvSpPr>
          <xdr:cNvPr id="39" name="TextBox 38"/>
          <xdr:cNvSpPr txBox="1"/>
        </xdr:nvSpPr>
        <xdr:spPr>
          <a:xfrm>
            <a:off x="1419151" y="1838742"/>
            <a:ext cx="1352054" cy="552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B3549E-D483-4BC3-86D4-F315805F34C8}" type="TxLink">
              <a:rPr lang="en-US" sz="3200" b="1" i="0" u="none" strike="noStrike">
                <a:solidFill>
                  <a:srgbClr val="000000"/>
                </a:solidFill>
                <a:latin typeface="Calibri"/>
                <a:ea typeface="Calibri"/>
                <a:cs typeface="Calibri"/>
              </a:rPr>
              <a:pPr/>
              <a:t>5,453</a:t>
            </a:fld>
            <a:endParaRPr lang="en-US" sz="3200" b="1"/>
          </a:p>
        </xdr:txBody>
      </xdr:sp>
      <xdr:sp macro="" textlink="PIVOT!E5">
        <xdr:nvSpPr>
          <xdr:cNvPr id="40" name="TextBox 39"/>
          <xdr:cNvSpPr txBox="1"/>
        </xdr:nvSpPr>
        <xdr:spPr>
          <a:xfrm>
            <a:off x="3423595" y="1898128"/>
            <a:ext cx="2123316" cy="466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F10CC5-7EE8-415A-BCE4-E5347BEEA7A2}" type="TxLink">
              <a:rPr lang="en-US" sz="2400" b="1" i="0" u="none" strike="noStrike">
                <a:solidFill>
                  <a:srgbClr val="000000"/>
                </a:solidFill>
                <a:latin typeface="Calibri"/>
                <a:ea typeface="Calibri"/>
                <a:cs typeface="Calibri"/>
              </a:rPr>
              <a:pPr/>
              <a:t>12,849,105</a:t>
            </a:fld>
            <a:endParaRPr lang="en-US" sz="4800" b="1" i="0" u="none" strike="noStrike">
              <a:solidFill>
                <a:srgbClr val="000000"/>
              </a:solidFill>
              <a:latin typeface="Calibri"/>
              <a:ea typeface="Calibri"/>
              <a:cs typeface="Calibri"/>
            </a:endParaRPr>
          </a:p>
        </xdr:txBody>
      </xdr:sp>
      <xdr:graphicFrame macro="">
        <xdr:nvGraphicFramePr>
          <xdr:cNvPr id="69" name="Chart 68"/>
          <xdr:cNvGraphicFramePr>
            <a:graphicFrameLocks/>
          </xdr:cNvGraphicFramePr>
        </xdr:nvGraphicFramePr>
        <xdr:xfrm>
          <a:off x="1087530" y="2486610"/>
          <a:ext cx="6079514" cy="2086516"/>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tsle="http://schemas.microsoft.com/office/drawing/2012/timeslicer">
        <mc:Choice Requires="tsle">
          <xdr:graphicFrame macro="">
            <xdr:nvGraphicFramePr>
              <xdr:cNvPr id="45" name="Date"/>
              <xdr:cNvGraphicFramePr/>
            </xdr:nvGraphicFramePr>
            <xdr:xfrm>
              <a:off x="6903943" y="390526"/>
              <a:ext cx="6098802" cy="93345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446743" y="666751"/>
                <a:ext cx="6098802" cy="933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46" name="Region"/>
              <xdr:cNvGraphicFramePr/>
            </xdr:nvGraphicFramePr>
            <xdr:xfrm>
              <a:off x="13199983" y="457200"/>
              <a:ext cx="3649289" cy="83820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42783" y="733425"/>
                <a:ext cx="3649289"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7" name="Item Name"/>
              <xdr:cNvGraphicFramePr/>
            </xdr:nvGraphicFramePr>
            <xdr:xfrm>
              <a:off x="7413812" y="1714500"/>
              <a:ext cx="9449400" cy="676275"/>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6956612" y="1990725"/>
                <a:ext cx="94494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8" name="Chart 47"/>
          <xdr:cNvGraphicFramePr>
            <a:graphicFrameLocks/>
          </xdr:cNvGraphicFramePr>
        </xdr:nvGraphicFramePr>
        <xdr:xfrm>
          <a:off x="1143000" y="2644587"/>
          <a:ext cx="6140824" cy="2017059"/>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9" name="TextBox 48"/>
          <xdr:cNvSpPr txBox="1"/>
        </xdr:nvSpPr>
        <xdr:spPr>
          <a:xfrm>
            <a:off x="1350872" y="2548220"/>
            <a:ext cx="3434040" cy="40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Bernard MT Condensed" panose="02050806060905020404" pitchFamily="18" charset="0"/>
              </a:rPr>
              <a:t>SALES</a:t>
            </a:r>
            <a:r>
              <a:rPr lang="en-US" sz="2000" b="1" baseline="0">
                <a:latin typeface="Bernard MT Condensed" panose="02050806060905020404" pitchFamily="18" charset="0"/>
              </a:rPr>
              <a:t> OF PRODUCTS</a:t>
            </a:r>
            <a:endParaRPr lang="en-US" sz="2000" b="1">
              <a:latin typeface="Bernard MT Condensed" panose="02050806060905020404" pitchFamily="18" charset="0"/>
            </a:endParaRPr>
          </a:p>
        </xdr:txBody>
      </xdr:sp>
      <xdr:sp macro="" textlink="">
        <xdr:nvSpPr>
          <xdr:cNvPr id="51" name="TextBox 50"/>
          <xdr:cNvSpPr txBox="1"/>
        </xdr:nvSpPr>
        <xdr:spPr>
          <a:xfrm>
            <a:off x="891430" y="2357720"/>
            <a:ext cx="453836" cy="563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i="0" u="none" strike="noStrike">
                <a:solidFill>
                  <a:schemeClr val="dk1"/>
                </a:solidFill>
                <a:effectLst/>
                <a:latin typeface="+mn-lt"/>
                <a:ea typeface="+mn-ea"/>
                <a:cs typeface="+mn-cs"/>
                <a:sym typeface="Wingdings" panose="05000000000000000000" pitchFamily="2" charset="2"/>
              </a:rPr>
              <a:t></a:t>
            </a:r>
            <a:endParaRPr lang="en-US" sz="1400" b="1"/>
          </a:p>
        </xdr:txBody>
      </xdr:sp>
      <xdr:sp macro="" textlink="">
        <xdr:nvSpPr>
          <xdr:cNvPr id="103" name="TextBox 102"/>
          <xdr:cNvSpPr txBox="1"/>
        </xdr:nvSpPr>
        <xdr:spPr>
          <a:xfrm>
            <a:off x="7659785" y="2615455"/>
            <a:ext cx="3434040" cy="40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Bernard MT Condensed" panose="02050806060905020404" pitchFamily="18" charset="0"/>
              </a:rPr>
              <a:t>TOP</a:t>
            </a:r>
            <a:r>
              <a:rPr lang="en-US" sz="1800" b="1" baseline="0">
                <a:latin typeface="Bernard MT Condensed" panose="02050806060905020404" pitchFamily="18" charset="0"/>
              </a:rPr>
              <a:t> 3 SELLING PRODUCTS</a:t>
            </a:r>
            <a:endParaRPr lang="en-US" sz="1800" b="1">
              <a:latin typeface="Bernard MT Condensed" panose="02050806060905020404" pitchFamily="18" charset="0"/>
            </a:endParaRPr>
          </a:p>
        </xdr:txBody>
      </xdr:sp>
      <xdr:sp macro="" textlink="">
        <xdr:nvSpPr>
          <xdr:cNvPr id="58" name="TextBox 57"/>
          <xdr:cNvSpPr txBox="1"/>
        </xdr:nvSpPr>
        <xdr:spPr>
          <a:xfrm>
            <a:off x="1350872" y="4643720"/>
            <a:ext cx="3434040" cy="40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Bernard MT Condensed" panose="02050806060905020404" pitchFamily="18" charset="0"/>
              </a:rPr>
              <a:t>SALES</a:t>
            </a:r>
            <a:r>
              <a:rPr lang="en-US" sz="2000" b="1" baseline="0">
                <a:latin typeface="Bernard MT Condensed" panose="02050806060905020404" pitchFamily="18" charset="0"/>
              </a:rPr>
              <a:t> OF REGION</a:t>
            </a:r>
            <a:endParaRPr lang="en-US" sz="2000" b="1">
              <a:latin typeface="Bernard MT Condensed" panose="02050806060905020404" pitchFamily="18" charset="0"/>
            </a:endParaRPr>
          </a:p>
        </xdr:txBody>
      </xdr:sp>
      <xdr:sp macro="" textlink="">
        <xdr:nvSpPr>
          <xdr:cNvPr id="59" name="TextBox 58"/>
          <xdr:cNvSpPr txBox="1"/>
        </xdr:nvSpPr>
        <xdr:spPr>
          <a:xfrm>
            <a:off x="891430" y="4475632"/>
            <a:ext cx="453836" cy="563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i="0" u="none" strike="noStrike">
                <a:solidFill>
                  <a:schemeClr val="dk1"/>
                </a:solidFill>
                <a:effectLst/>
                <a:latin typeface="+mn-lt"/>
                <a:ea typeface="+mn-ea"/>
                <a:cs typeface="+mn-cs"/>
                <a:sym typeface="Wingdings" panose="05000000000000000000" pitchFamily="2" charset="2"/>
              </a:rPr>
              <a:t></a:t>
            </a:r>
            <a:endParaRPr lang="en-US" sz="1400" b="1"/>
          </a:p>
        </xdr:txBody>
      </xdr:sp>
      <xdr:graphicFrame macro="">
        <xdr:nvGraphicFramePr>
          <xdr:cNvPr id="52" name="Chart 51"/>
          <xdr:cNvGraphicFramePr>
            <a:graphicFrameLocks/>
          </xdr:cNvGraphicFramePr>
        </xdr:nvGraphicFramePr>
        <xdr:xfrm>
          <a:off x="11284324" y="2756647"/>
          <a:ext cx="5625352" cy="378758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96" name="Chart 95"/>
          <xdr:cNvGraphicFramePr>
            <a:graphicFrameLocks/>
          </xdr:cNvGraphicFramePr>
        </xdr:nvGraphicFramePr>
        <xdr:xfrm>
          <a:off x="7278781" y="2711824"/>
          <a:ext cx="4072778" cy="1871381"/>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98" name="TextBox 97"/>
          <xdr:cNvSpPr txBox="1"/>
        </xdr:nvSpPr>
        <xdr:spPr>
          <a:xfrm>
            <a:off x="7319129" y="2543737"/>
            <a:ext cx="453836"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chemeClr val="dk1"/>
                </a:solidFill>
                <a:effectLst/>
                <a:latin typeface="+mn-lt"/>
                <a:ea typeface="+mn-ea"/>
                <a:cs typeface="+mn-cs"/>
                <a:sym typeface="Wingdings" panose="05000000000000000000" pitchFamily="2" charset="2"/>
              </a:rPr>
              <a:t></a:t>
            </a:r>
            <a:endParaRPr lang="en-US" sz="1000" b="1"/>
          </a:p>
        </xdr:txBody>
      </xdr:sp>
      <xdr:sp macro="" textlink="">
        <xdr:nvSpPr>
          <xdr:cNvPr id="102" name="TextBox 101"/>
          <xdr:cNvSpPr txBox="1"/>
        </xdr:nvSpPr>
        <xdr:spPr>
          <a:xfrm>
            <a:off x="7325851" y="4601137"/>
            <a:ext cx="453836"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chemeClr val="dk1"/>
                </a:solidFill>
                <a:effectLst/>
                <a:latin typeface="+mn-lt"/>
                <a:ea typeface="+mn-ea"/>
                <a:cs typeface="+mn-cs"/>
                <a:sym typeface="Wingdings" panose="05000000000000000000" pitchFamily="2" charset="2"/>
              </a:rPr>
              <a:t></a:t>
            </a:r>
            <a:endParaRPr lang="en-US" sz="1000" b="1"/>
          </a:p>
        </xdr:txBody>
      </xdr:sp>
      <xdr:sp macro="" textlink="">
        <xdr:nvSpPr>
          <xdr:cNvPr id="104" name="TextBox 103"/>
          <xdr:cNvSpPr txBox="1"/>
        </xdr:nvSpPr>
        <xdr:spPr>
          <a:xfrm>
            <a:off x="7659796" y="4677349"/>
            <a:ext cx="3434040" cy="40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Bernard MT Condensed" panose="02050806060905020404" pitchFamily="18" charset="0"/>
              </a:rPr>
              <a:t>TOP</a:t>
            </a:r>
            <a:r>
              <a:rPr lang="en-US" sz="1800" b="1" baseline="0">
                <a:latin typeface="Bernard MT Condensed" panose="02050806060905020404" pitchFamily="18" charset="0"/>
              </a:rPr>
              <a:t> 3 LESS SELLING PRODUCTS</a:t>
            </a:r>
            <a:endParaRPr lang="en-US" sz="1800" b="1">
              <a:latin typeface="Bernard MT Condensed" panose="02050806060905020404" pitchFamily="18" charset="0"/>
            </a:endParaRPr>
          </a:p>
        </xdr:txBody>
      </xdr:sp>
      <xdr:graphicFrame macro="">
        <xdr:nvGraphicFramePr>
          <xdr:cNvPr id="105" name="Chart 104"/>
          <xdr:cNvGraphicFramePr>
            <a:graphicFrameLocks/>
          </xdr:cNvGraphicFramePr>
        </xdr:nvGraphicFramePr>
        <xdr:xfrm>
          <a:off x="7272618" y="4751293"/>
          <a:ext cx="4291853" cy="2017059"/>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56" name="Chart 55"/>
          <xdr:cNvGraphicFramePr>
            <a:graphicFrameLocks/>
          </xdr:cNvGraphicFramePr>
        </xdr:nvGraphicFramePr>
        <xdr:xfrm>
          <a:off x="1653428" y="4740090"/>
          <a:ext cx="5607984" cy="2008934"/>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44.394645370368" createdVersion="5" refreshedVersion="5" minRefreshableVersion="3" recordCount="143">
  <cacheSource type="worksheet">
    <worksheetSource ref="A2:G145" sheet="DATA"/>
  </cacheSource>
  <cacheFields count="7">
    <cacheField name="Date" numFmtId="14">
      <sharedItems containsSemiMixedTypes="0" containsNonDate="0" containsDate="1" containsString="0" minDate="2024-01-01T00:00:00" maxDate="2024-12-12T00:00:00" count="143">
        <d v="2024-01-01T00:00:00"/>
        <d v="2024-01-02T00:00:00"/>
        <d v="2024-01-03T00:00:00"/>
        <d v="2024-01-04T00:00:00"/>
        <d v="2024-01-05T00:00:00"/>
        <d v="2024-01-06T00:00:00"/>
        <d v="2024-01-07T00:00:00"/>
        <d v="2024-01-08T00:00:00"/>
        <d v="2024-01-09T00:00:00"/>
        <d v="2024-01-10T00:00:00"/>
        <d v="2024-01-11T00:00:00"/>
        <d v="2024-01-12T00:00:00"/>
        <d v="2024-02-01T00:00:00"/>
        <d v="2024-02-02T00:00:00"/>
        <d v="2024-02-03T00:00:00"/>
        <d v="2024-02-04T00:00:00"/>
        <d v="2024-02-05T00:00:00"/>
        <d v="2024-02-06T00:00:00"/>
        <d v="2024-02-07T00:00:00"/>
        <d v="2024-02-08T00:00:00"/>
        <d v="2024-02-09T00:00:00"/>
        <d v="2024-02-10T00:00:00"/>
        <d v="2024-02-11T00:00:00"/>
        <d v="2024-02-12T00:00:00"/>
        <d v="2024-03-01T00:00:00"/>
        <d v="2024-03-02T00:00:00"/>
        <d v="2024-03-03T00:00:00"/>
        <d v="2024-03-04T00:00:00"/>
        <d v="2024-03-05T00:00:00"/>
        <d v="2024-03-06T00:00:00"/>
        <d v="2024-03-07T00:00:00"/>
        <d v="2024-03-08T00:00:00"/>
        <d v="2024-03-09T00:00:00"/>
        <d v="2024-03-10T00:00:00"/>
        <d v="2024-03-11T00:00:00"/>
        <d v="2024-03-12T00:00:00"/>
        <d v="2024-04-01T00:00:00"/>
        <d v="2024-04-02T00:00:00"/>
        <d v="2024-04-03T00:00:00"/>
        <d v="2024-04-04T00:00:00"/>
        <d v="2024-04-05T00:00:00"/>
        <d v="2024-04-06T00:00:00"/>
        <d v="2024-04-07T00:00:00"/>
        <d v="2024-04-08T00:00:00"/>
        <d v="2024-04-09T00:00:00"/>
        <d v="2024-04-10T00:00:00"/>
        <d v="2024-04-11T00:00:00"/>
        <d v="2024-04-12T00:00:00"/>
        <d v="2024-05-01T00:00:00"/>
        <d v="2024-05-02T00:00:00"/>
        <d v="2024-05-03T00:00:00"/>
        <d v="2024-05-04T00:00:00"/>
        <d v="2024-05-05T00:00:00"/>
        <d v="2024-05-06T00:00:00"/>
        <d v="2024-05-07T00:00:00"/>
        <d v="2024-05-08T00:00:00"/>
        <d v="2024-05-09T00:00:00"/>
        <d v="2024-05-10T00:00:00"/>
        <d v="2024-05-11T00:00:00"/>
        <d v="2024-05-12T00:00:00"/>
        <d v="2024-06-01T00:00:00"/>
        <d v="2024-06-02T00:00:00"/>
        <d v="2024-06-03T00:00:00"/>
        <d v="2024-06-04T00:00:00"/>
        <d v="2024-06-05T00:00:00"/>
        <d v="2024-06-06T00:00:00"/>
        <d v="2024-06-07T00:00:00"/>
        <d v="2024-06-08T00:00:00"/>
        <d v="2024-06-09T00:00:00"/>
        <d v="2024-06-10T00:00:00"/>
        <d v="2024-06-11T00:00:00"/>
        <d v="2024-06-12T00:00:00"/>
        <d v="2024-07-01T00:00:00"/>
        <d v="2024-07-02T00:00:00"/>
        <d v="2024-07-03T00:00:00"/>
        <d v="2024-07-04T00:00:00"/>
        <d v="2024-07-05T00:00:00"/>
        <d v="2024-07-06T00:00:00"/>
        <d v="2024-07-07T00:00:00"/>
        <d v="2024-07-08T00:00:00"/>
        <d v="2024-07-09T00:00:00"/>
        <d v="2024-07-10T00:00:00"/>
        <d v="2024-07-11T00:00:00"/>
        <d v="2024-07-12T00:00:00"/>
        <d v="2024-08-01T00:00:00"/>
        <d v="2024-08-02T00:00:00"/>
        <d v="2024-08-03T00:00:00"/>
        <d v="2024-08-04T00:00:00"/>
        <d v="2024-08-05T00:00:00"/>
        <d v="2024-08-06T00:00:00"/>
        <d v="2024-08-07T00:00:00"/>
        <d v="2024-08-08T00:00:00"/>
        <d v="2024-08-09T00:00:00"/>
        <d v="2024-08-10T00:00:00"/>
        <d v="2024-08-11T00:00:00"/>
        <d v="2024-08-12T00:00:00"/>
        <d v="2024-09-01T00:00:00"/>
        <d v="2024-09-02T00:00:00"/>
        <d v="2024-09-03T00:00:00"/>
        <d v="2024-09-04T00:00:00"/>
        <d v="2024-09-05T00:00:00"/>
        <d v="2024-09-06T00:00:00"/>
        <d v="2024-09-07T00:00:00"/>
        <d v="2024-09-08T00:00:00"/>
        <d v="2024-09-09T00:00:00"/>
        <d v="2024-09-10T00:00:00"/>
        <d v="2024-09-11T00:00:00"/>
        <d v="2024-09-12T00:00:00"/>
        <d v="2024-10-01T00:00:00"/>
        <d v="2024-10-02T00:00:00"/>
        <d v="2024-10-03T00:00:00"/>
        <d v="2024-10-04T00:00:00"/>
        <d v="2024-10-05T00:00:00"/>
        <d v="2024-10-06T00:00:00"/>
        <d v="2024-10-07T00:00:00"/>
        <d v="2024-10-08T00:00:00"/>
        <d v="2024-10-09T00:00:00"/>
        <d v="2024-10-10T00:00:00"/>
        <d v="2024-10-11T00:00:00"/>
        <d v="2024-10-12T00:00:00"/>
        <d v="2024-11-01T00:00:00"/>
        <d v="2024-11-02T00:00:00"/>
        <d v="2024-11-03T00:00:00"/>
        <d v="2024-11-04T00:00:00"/>
        <d v="2024-11-05T00:00:00"/>
        <d v="2024-11-06T00:00:00"/>
        <d v="2024-11-07T00:00:00"/>
        <d v="2024-11-08T00:00:00"/>
        <d v="2024-11-09T00:00:00"/>
        <d v="2024-11-10T00:00:00"/>
        <d v="2024-11-11T00:00:00"/>
        <d v="2024-11-12T00:00:00"/>
        <d v="2024-12-01T00:00:00"/>
        <d v="2024-12-02T00:00:00"/>
        <d v="2024-12-03T00:00:00"/>
        <d v="2024-12-04T00:00:00"/>
        <d v="2024-12-05T00:00:00"/>
        <d v="2024-12-06T00:00:00"/>
        <d v="2024-12-07T00:00:00"/>
        <d v="2024-12-08T00:00:00"/>
        <d v="2024-12-09T00:00:00"/>
        <d v="2024-12-10T00:00:00"/>
        <d v="2024-12-11T00:00:00"/>
      </sharedItems>
    </cacheField>
    <cacheField name="Month" numFmtId="0">
      <sharedItems count="12">
        <s v="January"/>
        <s v="February"/>
        <s v="March"/>
        <s v="April"/>
        <s v="May"/>
        <s v="June"/>
        <s v="July"/>
        <s v="August"/>
        <s v="September"/>
        <s v="October"/>
        <s v="November"/>
        <s v="December"/>
      </sharedItems>
    </cacheField>
    <cacheField name="Item Name" numFmtId="0">
      <sharedItems count="6">
        <s v="Wireless Mouse"/>
        <s v="Bluetooth Speaker"/>
        <s v="Laptop Stand"/>
        <s v="USB-C Hub"/>
        <s v="Gaming Keyboard"/>
        <s v="Smartwatch"/>
      </sharedItems>
    </cacheField>
    <cacheField name="Region" numFmtId="0">
      <sharedItems count="4">
        <s v="North"/>
        <s v="South"/>
        <s v="East"/>
        <s v="West"/>
      </sharedItems>
    </cacheField>
    <cacheField name="sale Qty" numFmtId="0">
      <sharedItems containsSemiMixedTypes="0" containsString="0" containsNumber="1" containsInteger="1" minValue="14" maxValue="82"/>
    </cacheField>
    <cacheField name="Price " numFmtId="1">
      <sharedItems containsSemiMixedTypes="0" containsString="0" containsNumber="1" containsInteger="1" minValue="799" maxValue="26000"/>
    </cacheField>
    <cacheField name="amount" numFmtId="0">
      <sharedItems containsSemiMixedTypes="0" containsString="0" containsNumber="1" containsInteger="1" minValue="15181" maxValue="1508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43">
  <r>
    <x v="0"/>
    <x v="0"/>
    <x v="0"/>
    <x v="0"/>
    <n v="20"/>
    <n v="799"/>
    <n v="15980"/>
  </r>
  <r>
    <x v="1"/>
    <x v="0"/>
    <x v="1"/>
    <x v="1"/>
    <n v="15"/>
    <n v="1499"/>
    <n v="22485"/>
  </r>
  <r>
    <x v="2"/>
    <x v="0"/>
    <x v="2"/>
    <x v="2"/>
    <n v="30"/>
    <n v="1299"/>
    <n v="38970"/>
  </r>
  <r>
    <x v="3"/>
    <x v="0"/>
    <x v="3"/>
    <x v="3"/>
    <n v="25"/>
    <n v="999"/>
    <n v="24975"/>
  </r>
  <r>
    <x v="4"/>
    <x v="0"/>
    <x v="4"/>
    <x v="0"/>
    <n v="18"/>
    <n v="2499"/>
    <n v="44982"/>
  </r>
  <r>
    <x v="5"/>
    <x v="0"/>
    <x v="5"/>
    <x v="1"/>
    <n v="22"/>
    <n v="4999"/>
    <n v="109978"/>
  </r>
  <r>
    <x v="6"/>
    <x v="0"/>
    <x v="0"/>
    <x v="2"/>
    <n v="19"/>
    <n v="799"/>
    <n v="15181"/>
  </r>
  <r>
    <x v="7"/>
    <x v="0"/>
    <x v="1"/>
    <x v="3"/>
    <n v="16"/>
    <n v="1499"/>
    <n v="23984"/>
  </r>
  <r>
    <x v="8"/>
    <x v="0"/>
    <x v="2"/>
    <x v="0"/>
    <n v="28"/>
    <n v="1299"/>
    <n v="36372"/>
  </r>
  <r>
    <x v="9"/>
    <x v="0"/>
    <x v="3"/>
    <x v="1"/>
    <n v="23"/>
    <n v="999"/>
    <n v="22977"/>
  </r>
  <r>
    <x v="10"/>
    <x v="0"/>
    <x v="4"/>
    <x v="2"/>
    <n v="20"/>
    <n v="2499"/>
    <n v="49980"/>
  </r>
  <r>
    <x v="11"/>
    <x v="0"/>
    <x v="5"/>
    <x v="3"/>
    <n v="25"/>
    <n v="4999"/>
    <n v="124975"/>
  </r>
  <r>
    <x v="12"/>
    <x v="1"/>
    <x v="0"/>
    <x v="0"/>
    <n v="21"/>
    <n v="799"/>
    <n v="16779"/>
  </r>
  <r>
    <x v="13"/>
    <x v="1"/>
    <x v="1"/>
    <x v="1"/>
    <n v="14"/>
    <n v="1499"/>
    <n v="20986"/>
  </r>
  <r>
    <x v="14"/>
    <x v="1"/>
    <x v="2"/>
    <x v="2"/>
    <n v="32"/>
    <n v="1299"/>
    <n v="41568"/>
  </r>
  <r>
    <x v="15"/>
    <x v="1"/>
    <x v="3"/>
    <x v="3"/>
    <n v="20"/>
    <n v="999"/>
    <n v="19980"/>
  </r>
  <r>
    <x v="16"/>
    <x v="1"/>
    <x v="4"/>
    <x v="0"/>
    <n v="19"/>
    <n v="2499"/>
    <n v="47481"/>
  </r>
  <r>
    <x v="17"/>
    <x v="1"/>
    <x v="5"/>
    <x v="1"/>
    <n v="27"/>
    <n v="4999"/>
    <n v="134973"/>
  </r>
  <r>
    <x v="18"/>
    <x v="1"/>
    <x v="0"/>
    <x v="2"/>
    <n v="23"/>
    <n v="799"/>
    <n v="18377"/>
  </r>
  <r>
    <x v="19"/>
    <x v="1"/>
    <x v="1"/>
    <x v="3"/>
    <n v="18"/>
    <n v="1499"/>
    <n v="26982"/>
  </r>
  <r>
    <x v="20"/>
    <x v="1"/>
    <x v="2"/>
    <x v="0"/>
    <n v="29"/>
    <n v="1299"/>
    <n v="37671"/>
  </r>
  <r>
    <x v="21"/>
    <x v="1"/>
    <x v="3"/>
    <x v="1"/>
    <n v="22"/>
    <n v="999"/>
    <n v="21978"/>
  </r>
  <r>
    <x v="22"/>
    <x v="1"/>
    <x v="4"/>
    <x v="2"/>
    <n v="21"/>
    <n v="2499"/>
    <n v="52479"/>
  </r>
  <r>
    <x v="23"/>
    <x v="1"/>
    <x v="5"/>
    <x v="3"/>
    <n v="24"/>
    <n v="4999"/>
    <n v="119976"/>
  </r>
  <r>
    <x v="24"/>
    <x v="2"/>
    <x v="0"/>
    <x v="0"/>
    <n v="25"/>
    <n v="799"/>
    <n v="19975"/>
  </r>
  <r>
    <x v="25"/>
    <x v="2"/>
    <x v="1"/>
    <x v="1"/>
    <n v="20"/>
    <n v="1499"/>
    <n v="29980"/>
  </r>
  <r>
    <x v="26"/>
    <x v="2"/>
    <x v="2"/>
    <x v="2"/>
    <n v="35"/>
    <n v="1299"/>
    <n v="45465"/>
  </r>
  <r>
    <x v="27"/>
    <x v="2"/>
    <x v="3"/>
    <x v="3"/>
    <n v="27"/>
    <n v="999"/>
    <n v="26973"/>
  </r>
  <r>
    <x v="28"/>
    <x v="2"/>
    <x v="4"/>
    <x v="0"/>
    <n v="22"/>
    <n v="2499"/>
    <n v="54978"/>
  </r>
  <r>
    <x v="29"/>
    <x v="2"/>
    <x v="5"/>
    <x v="1"/>
    <n v="30"/>
    <n v="4999"/>
    <n v="149970"/>
  </r>
  <r>
    <x v="30"/>
    <x v="2"/>
    <x v="0"/>
    <x v="2"/>
    <n v="24"/>
    <n v="799"/>
    <n v="19176"/>
  </r>
  <r>
    <x v="31"/>
    <x v="2"/>
    <x v="1"/>
    <x v="3"/>
    <n v="19"/>
    <n v="1499"/>
    <n v="28481"/>
  </r>
  <r>
    <x v="32"/>
    <x v="2"/>
    <x v="2"/>
    <x v="0"/>
    <n v="38"/>
    <n v="1299"/>
    <n v="49362"/>
  </r>
  <r>
    <x v="33"/>
    <x v="2"/>
    <x v="3"/>
    <x v="1"/>
    <n v="30"/>
    <n v="999"/>
    <n v="29970"/>
  </r>
  <r>
    <x v="34"/>
    <x v="2"/>
    <x v="4"/>
    <x v="2"/>
    <n v="25"/>
    <n v="2499"/>
    <n v="62475"/>
  </r>
  <r>
    <x v="35"/>
    <x v="2"/>
    <x v="5"/>
    <x v="3"/>
    <n v="32"/>
    <n v="4999"/>
    <n v="159968"/>
  </r>
  <r>
    <x v="36"/>
    <x v="3"/>
    <x v="0"/>
    <x v="0"/>
    <n v="27"/>
    <n v="799"/>
    <n v="21573"/>
  </r>
  <r>
    <x v="37"/>
    <x v="3"/>
    <x v="1"/>
    <x v="1"/>
    <n v="22"/>
    <n v="1499"/>
    <n v="32978"/>
  </r>
  <r>
    <x v="38"/>
    <x v="3"/>
    <x v="2"/>
    <x v="2"/>
    <n v="40"/>
    <n v="1299"/>
    <n v="51960"/>
  </r>
  <r>
    <x v="39"/>
    <x v="3"/>
    <x v="3"/>
    <x v="3"/>
    <n v="28"/>
    <n v="999"/>
    <n v="27972"/>
  </r>
  <r>
    <x v="40"/>
    <x v="3"/>
    <x v="4"/>
    <x v="0"/>
    <n v="26"/>
    <n v="2499"/>
    <n v="64974"/>
  </r>
  <r>
    <x v="41"/>
    <x v="3"/>
    <x v="5"/>
    <x v="1"/>
    <n v="35"/>
    <n v="4999"/>
    <n v="174965"/>
  </r>
  <r>
    <x v="42"/>
    <x v="3"/>
    <x v="0"/>
    <x v="2"/>
    <n v="29"/>
    <n v="799"/>
    <n v="23171"/>
  </r>
  <r>
    <x v="43"/>
    <x v="3"/>
    <x v="1"/>
    <x v="3"/>
    <n v="23"/>
    <n v="1499"/>
    <n v="34477"/>
  </r>
  <r>
    <x v="44"/>
    <x v="3"/>
    <x v="2"/>
    <x v="0"/>
    <n v="42"/>
    <n v="1299"/>
    <n v="54558"/>
  </r>
  <r>
    <x v="45"/>
    <x v="3"/>
    <x v="3"/>
    <x v="1"/>
    <n v="31"/>
    <n v="999"/>
    <n v="30969"/>
  </r>
  <r>
    <x v="46"/>
    <x v="3"/>
    <x v="4"/>
    <x v="2"/>
    <n v="28"/>
    <n v="2499"/>
    <n v="69972"/>
  </r>
  <r>
    <x v="47"/>
    <x v="3"/>
    <x v="5"/>
    <x v="3"/>
    <n v="37"/>
    <n v="4999"/>
    <n v="184963"/>
  </r>
  <r>
    <x v="48"/>
    <x v="4"/>
    <x v="0"/>
    <x v="0"/>
    <n v="31"/>
    <n v="799"/>
    <n v="24769"/>
  </r>
  <r>
    <x v="49"/>
    <x v="4"/>
    <x v="1"/>
    <x v="1"/>
    <n v="25"/>
    <n v="1499"/>
    <n v="37475"/>
  </r>
  <r>
    <x v="50"/>
    <x v="4"/>
    <x v="2"/>
    <x v="2"/>
    <n v="45"/>
    <n v="1299"/>
    <n v="58455"/>
  </r>
  <r>
    <x v="51"/>
    <x v="4"/>
    <x v="3"/>
    <x v="3"/>
    <n v="33"/>
    <n v="999"/>
    <n v="32967"/>
  </r>
  <r>
    <x v="52"/>
    <x v="4"/>
    <x v="4"/>
    <x v="0"/>
    <n v="30"/>
    <n v="2499"/>
    <n v="74970"/>
  </r>
  <r>
    <x v="53"/>
    <x v="4"/>
    <x v="5"/>
    <x v="1"/>
    <n v="40"/>
    <n v="4999"/>
    <n v="199960"/>
  </r>
  <r>
    <x v="54"/>
    <x v="4"/>
    <x v="0"/>
    <x v="2"/>
    <n v="34"/>
    <n v="799"/>
    <n v="27166"/>
  </r>
  <r>
    <x v="55"/>
    <x v="4"/>
    <x v="1"/>
    <x v="3"/>
    <n v="27"/>
    <n v="1499"/>
    <n v="40473"/>
  </r>
  <r>
    <x v="56"/>
    <x v="4"/>
    <x v="2"/>
    <x v="0"/>
    <n v="48"/>
    <n v="1299"/>
    <n v="62352"/>
  </r>
  <r>
    <x v="57"/>
    <x v="4"/>
    <x v="3"/>
    <x v="1"/>
    <n v="36"/>
    <n v="999"/>
    <n v="35964"/>
  </r>
  <r>
    <x v="58"/>
    <x v="4"/>
    <x v="4"/>
    <x v="2"/>
    <n v="32"/>
    <n v="2499"/>
    <n v="79968"/>
  </r>
  <r>
    <x v="59"/>
    <x v="4"/>
    <x v="5"/>
    <x v="3"/>
    <n v="42"/>
    <n v="4999"/>
    <n v="209958"/>
  </r>
  <r>
    <x v="60"/>
    <x v="5"/>
    <x v="0"/>
    <x v="0"/>
    <n v="28"/>
    <n v="799"/>
    <n v="22372"/>
  </r>
  <r>
    <x v="61"/>
    <x v="5"/>
    <x v="1"/>
    <x v="1"/>
    <n v="23"/>
    <n v="1499"/>
    <n v="34477"/>
  </r>
  <r>
    <x v="62"/>
    <x v="5"/>
    <x v="2"/>
    <x v="2"/>
    <n v="50"/>
    <n v="1299"/>
    <n v="64950"/>
  </r>
  <r>
    <x v="63"/>
    <x v="5"/>
    <x v="3"/>
    <x v="3"/>
    <n v="35"/>
    <n v="999"/>
    <n v="34965"/>
  </r>
  <r>
    <x v="64"/>
    <x v="5"/>
    <x v="4"/>
    <x v="0"/>
    <n v="34"/>
    <n v="2499"/>
    <n v="84966"/>
  </r>
  <r>
    <x v="65"/>
    <x v="5"/>
    <x v="5"/>
    <x v="1"/>
    <n v="45"/>
    <n v="4999"/>
    <n v="224955"/>
  </r>
  <r>
    <x v="66"/>
    <x v="5"/>
    <x v="0"/>
    <x v="2"/>
    <n v="32"/>
    <n v="799"/>
    <n v="25568"/>
  </r>
  <r>
    <x v="67"/>
    <x v="5"/>
    <x v="1"/>
    <x v="3"/>
    <n v="28"/>
    <n v="1499"/>
    <n v="41972"/>
  </r>
  <r>
    <x v="68"/>
    <x v="5"/>
    <x v="2"/>
    <x v="0"/>
    <n v="52"/>
    <n v="1299"/>
    <n v="67548"/>
  </r>
  <r>
    <x v="69"/>
    <x v="5"/>
    <x v="3"/>
    <x v="1"/>
    <n v="38"/>
    <n v="999"/>
    <n v="37962"/>
  </r>
  <r>
    <x v="70"/>
    <x v="5"/>
    <x v="4"/>
    <x v="2"/>
    <n v="35"/>
    <n v="2499"/>
    <n v="87465"/>
  </r>
  <r>
    <x v="71"/>
    <x v="5"/>
    <x v="5"/>
    <x v="3"/>
    <n v="48"/>
    <n v="4999"/>
    <n v="239952"/>
  </r>
  <r>
    <x v="72"/>
    <x v="6"/>
    <x v="0"/>
    <x v="0"/>
    <n v="30"/>
    <n v="799"/>
    <n v="23970"/>
  </r>
  <r>
    <x v="73"/>
    <x v="6"/>
    <x v="1"/>
    <x v="1"/>
    <n v="26"/>
    <n v="1499"/>
    <n v="38974"/>
  </r>
  <r>
    <x v="74"/>
    <x v="6"/>
    <x v="2"/>
    <x v="2"/>
    <n v="55"/>
    <n v="1299"/>
    <n v="71445"/>
  </r>
  <r>
    <x v="75"/>
    <x v="6"/>
    <x v="3"/>
    <x v="3"/>
    <n v="37"/>
    <n v="999"/>
    <n v="36963"/>
  </r>
  <r>
    <x v="76"/>
    <x v="6"/>
    <x v="4"/>
    <x v="0"/>
    <n v="36"/>
    <n v="2499"/>
    <n v="89964"/>
  </r>
  <r>
    <x v="77"/>
    <x v="6"/>
    <x v="5"/>
    <x v="1"/>
    <n v="50"/>
    <n v="4999"/>
    <n v="249950"/>
  </r>
  <r>
    <x v="78"/>
    <x v="6"/>
    <x v="0"/>
    <x v="2"/>
    <n v="35"/>
    <n v="799"/>
    <n v="27965"/>
  </r>
  <r>
    <x v="79"/>
    <x v="6"/>
    <x v="1"/>
    <x v="3"/>
    <n v="29"/>
    <n v="1499"/>
    <n v="43471"/>
  </r>
  <r>
    <x v="80"/>
    <x v="6"/>
    <x v="2"/>
    <x v="0"/>
    <n v="58"/>
    <n v="1299"/>
    <n v="75342"/>
  </r>
  <r>
    <x v="81"/>
    <x v="6"/>
    <x v="3"/>
    <x v="1"/>
    <n v="40"/>
    <n v="999"/>
    <n v="39960"/>
  </r>
  <r>
    <x v="82"/>
    <x v="6"/>
    <x v="4"/>
    <x v="2"/>
    <n v="38"/>
    <n v="2499"/>
    <n v="94962"/>
  </r>
  <r>
    <x v="83"/>
    <x v="6"/>
    <x v="5"/>
    <x v="3"/>
    <n v="52"/>
    <n v="4999"/>
    <n v="259948"/>
  </r>
  <r>
    <x v="84"/>
    <x v="7"/>
    <x v="0"/>
    <x v="0"/>
    <n v="32"/>
    <n v="799"/>
    <n v="25568"/>
  </r>
  <r>
    <x v="85"/>
    <x v="7"/>
    <x v="1"/>
    <x v="1"/>
    <n v="28"/>
    <n v="1499"/>
    <n v="41972"/>
  </r>
  <r>
    <x v="86"/>
    <x v="7"/>
    <x v="2"/>
    <x v="2"/>
    <n v="60"/>
    <n v="1299"/>
    <n v="77940"/>
  </r>
  <r>
    <x v="87"/>
    <x v="7"/>
    <x v="3"/>
    <x v="3"/>
    <n v="38"/>
    <n v="999"/>
    <n v="37962"/>
  </r>
  <r>
    <x v="88"/>
    <x v="7"/>
    <x v="4"/>
    <x v="0"/>
    <n v="40"/>
    <n v="2499"/>
    <n v="99960"/>
  </r>
  <r>
    <x v="89"/>
    <x v="7"/>
    <x v="5"/>
    <x v="1"/>
    <n v="52"/>
    <n v="4999"/>
    <n v="259948"/>
  </r>
  <r>
    <x v="90"/>
    <x v="7"/>
    <x v="0"/>
    <x v="2"/>
    <n v="33"/>
    <n v="799"/>
    <n v="26367"/>
  </r>
  <r>
    <x v="91"/>
    <x v="7"/>
    <x v="1"/>
    <x v="3"/>
    <n v="30"/>
    <n v="1499"/>
    <n v="44970"/>
  </r>
  <r>
    <x v="92"/>
    <x v="7"/>
    <x v="2"/>
    <x v="0"/>
    <n v="62"/>
    <n v="1299"/>
    <n v="80538"/>
  </r>
  <r>
    <x v="93"/>
    <x v="7"/>
    <x v="3"/>
    <x v="1"/>
    <n v="41"/>
    <n v="999"/>
    <n v="40959"/>
  </r>
  <r>
    <x v="94"/>
    <x v="7"/>
    <x v="4"/>
    <x v="2"/>
    <n v="42"/>
    <n v="2499"/>
    <n v="104958"/>
  </r>
  <r>
    <x v="95"/>
    <x v="7"/>
    <x v="5"/>
    <x v="3"/>
    <n v="55"/>
    <n v="4999"/>
    <n v="274945"/>
  </r>
  <r>
    <x v="96"/>
    <x v="8"/>
    <x v="0"/>
    <x v="0"/>
    <n v="35"/>
    <n v="799"/>
    <n v="27965"/>
  </r>
  <r>
    <x v="97"/>
    <x v="8"/>
    <x v="1"/>
    <x v="1"/>
    <n v="30"/>
    <n v="1499"/>
    <n v="44970"/>
  </r>
  <r>
    <x v="98"/>
    <x v="8"/>
    <x v="2"/>
    <x v="2"/>
    <n v="65"/>
    <n v="1299"/>
    <n v="84435"/>
  </r>
  <r>
    <x v="99"/>
    <x v="8"/>
    <x v="3"/>
    <x v="3"/>
    <n v="39"/>
    <n v="999"/>
    <n v="38961"/>
  </r>
  <r>
    <x v="100"/>
    <x v="8"/>
    <x v="4"/>
    <x v="0"/>
    <n v="44"/>
    <n v="2499"/>
    <n v="109956"/>
  </r>
  <r>
    <x v="101"/>
    <x v="8"/>
    <x v="5"/>
    <x v="1"/>
    <n v="55"/>
    <n v="4999"/>
    <n v="274945"/>
  </r>
  <r>
    <x v="102"/>
    <x v="8"/>
    <x v="0"/>
    <x v="2"/>
    <n v="37"/>
    <n v="799"/>
    <n v="29563"/>
  </r>
  <r>
    <x v="103"/>
    <x v="8"/>
    <x v="1"/>
    <x v="3"/>
    <n v="32"/>
    <n v="1499"/>
    <n v="47968"/>
  </r>
  <r>
    <x v="104"/>
    <x v="8"/>
    <x v="2"/>
    <x v="0"/>
    <n v="67"/>
    <n v="1299"/>
    <n v="87033"/>
  </r>
  <r>
    <x v="105"/>
    <x v="8"/>
    <x v="3"/>
    <x v="1"/>
    <n v="42"/>
    <n v="999"/>
    <n v="41958"/>
  </r>
  <r>
    <x v="106"/>
    <x v="8"/>
    <x v="4"/>
    <x v="2"/>
    <n v="46"/>
    <n v="2499"/>
    <n v="114954"/>
  </r>
  <r>
    <x v="107"/>
    <x v="8"/>
    <x v="5"/>
    <x v="3"/>
    <n v="58"/>
    <n v="4999"/>
    <n v="289942"/>
  </r>
  <r>
    <x v="108"/>
    <x v="9"/>
    <x v="0"/>
    <x v="0"/>
    <n v="38"/>
    <n v="799"/>
    <n v="30362"/>
  </r>
  <r>
    <x v="109"/>
    <x v="9"/>
    <x v="1"/>
    <x v="1"/>
    <n v="32"/>
    <n v="1499"/>
    <n v="47968"/>
  </r>
  <r>
    <x v="110"/>
    <x v="9"/>
    <x v="2"/>
    <x v="2"/>
    <n v="70"/>
    <n v="1299"/>
    <n v="90930"/>
  </r>
  <r>
    <x v="111"/>
    <x v="9"/>
    <x v="3"/>
    <x v="3"/>
    <n v="40"/>
    <n v="999"/>
    <n v="39960"/>
  </r>
  <r>
    <x v="112"/>
    <x v="9"/>
    <x v="4"/>
    <x v="0"/>
    <n v="48"/>
    <n v="2499"/>
    <n v="119952"/>
  </r>
  <r>
    <x v="113"/>
    <x v="9"/>
    <x v="5"/>
    <x v="1"/>
    <n v="60"/>
    <n v="4999"/>
    <n v="299940"/>
  </r>
  <r>
    <x v="114"/>
    <x v="9"/>
    <x v="0"/>
    <x v="2"/>
    <n v="39"/>
    <n v="799"/>
    <n v="31161"/>
  </r>
  <r>
    <x v="115"/>
    <x v="9"/>
    <x v="1"/>
    <x v="3"/>
    <n v="34"/>
    <n v="1499"/>
    <n v="50966"/>
  </r>
  <r>
    <x v="116"/>
    <x v="9"/>
    <x v="2"/>
    <x v="0"/>
    <n v="72"/>
    <n v="1299"/>
    <n v="93528"/>
  </r>
  <r>
    <x v="117"/>
    <x v="9"/>
    <x v="3"/>
    <x v="1"/>
    <n v="43"/>
    <n v="999"/>
    <n v="42957"/>
  </r>
  <r>
    <x v="118"/>
    <x v="9"/>
    <x v="4"/>
    <x v="2"/>
    <n v="50"/>
    <n v="2499"/>
    <n v="124950"/>
  </r>
  <r>
    <x v="119"/>
    <x v="9"/>
    <x v="5"/>
    <x v="3"/>
    <n v="62"/>
    <n v="4999"/>
    <n v="309938"/>
  </r>
  <r>
    <x v="120"/>
    <x v="10"/>
    <x v="0"/>
    <x v="0"/>
    <n v="40"/>
    <n v="799"/>
    <n v="31960"/>
  </r>
  <r>
    <x v="121"/>
    <x v="10"/>
    <x v="1"/>
    <x v="1"/>
    <n v="34"/>
    <n v="1499"/>
    <n v="50966"/>
  </r>
  <r>
    <x v="122"/>
    <x v="10"/>
    <x v="2"/>
    <x v="2"/>
    <n v="75"/>
    <n v="1299"/>
    <n v="97425"/>
  </r>
  <r>
    <x v="123"/>
    <x v="10"/>
    <x v="3"/>
    <x v="3"/>
    <n v="42"/>
    <n v="999"/>
    <n v="41958"/>
  </r>
  <r>
    <x v="124"/>
    <x v="10"/>
    <x v="4"/>
    <x v="0"/>
    <n v="52"/>
    <n v="2499"/>
    <n v="129948"/>
  </r>
  <r>
    <x v="125"/>
    <x v="10"/>
    <x v="5"/>
    <x v="1"/>
    <n v="62"/>
    <n v="4999"/>
    <n v="309938"/>
  </r>
  <r>
    <x v="126"/>
    <x v="10"/>
    <x v="0"/>
    <x v="2"/>
    <n v="41"/>
    <n v="799"/>
    <n v="32759"/>
  </r>
  <r>
    <x v="127"/>
    <x v="10"/>
    <x v="1"/>
    <x v="3"/>
    <n v="36"/>
    <n v="1499"/>
    <n v="53964"/>
  </r>
  <r>
    <x v="128"/>
    <x v="10"/>
    <x v="2"/>
    <x v="0"/>
    <n v="77"/>
    <n v="1299"/>
    <n v="100023"/>
  </r>
  <r>
    <x v="129"/>
    <x v="10"/>
    <x v="3"/>
    <x v="1"/>
    <n v="45"/>
    <n v="999"/>
    <n v="44955"/>
  </r>
  <r>
    <x v="130"/>
    <x v="10"/>
    <x v="4"/>
    <x v="2"/>
    <n v="54"/>
    <n v="2499"/>
    <n v="134946"/>
  </r>
  <r>
    <x v="131"/>
    <x v="10"/>
    <x v="5"/>
    <x v="3"/>
    <n v="65"/>
    <n v="4999"/>
    <n v="324935"/>
  </r>
  <r>
    <x v="132"/>
    <x v="11"/>
    <x v="0"/>
    <x v="0"/>
    <n v="42"/>
    <n v="799"/>
    <n v="33558"/>
  </r>
  <r>
    <x v="133"/>
    <x v="11"/>
    <x v="1"/>
    <x v="1"/>
    <n v="38"/>
    <n v="1499"/>
    <n v="56962"/>
  </r>
  <r>
    <x v="134"/>
    <x v="11"/>
    <x v="2"/>
    <x v="2"/>
    <n v="80"/>
    <n v="1299"/>
    <n v="103920"/>
  </r>
  <r>
    <x v="135"/>
    <x v="11"/>
    <x v="3"/>
    <x v="3"/>
    <n v="45"/>
    <n v="999"/>
    <n v="44955"/>
  </r>
  <r>
    <x v="136"/>
    <x v="11"/>
    <x v="4"/>
    <x v="0"/>
    <n v="56"/>
    <n v="2499"/>
    <n v="139944"/>
  </r>
  <r>
    <x v="137"/>
    <x v="11"/>
    <x v="5"/>
    <x v="1"/>
    <n v="65"/>
    <n v="4999"/>
    <n v="324935"/>
  </r>
  <r>
    <x v="138"/>
    <x v="11"/>
    <x v="0"/>
    <x v="2"/>
    <n v="43"/>
    <n v="799"/>
    <n v="34357"/>
  </r>
  <r>
    <x v="139"/>
    <x v="11"/>
    <x v="1"/>
    <x v="3"/>
    <n v="40"/>
    <n v="1499"/>
    <n v="59960"/>
  </r>
  <r>
    <x v="140"/>
    <x v="11"/>
    <x v="2"/>
    <x v="0"/>
    <n v="82"/>
    <n v="1299"/>
    <n v="106518"/>
  </r>
  <r>
    <x v="141"/>
    <x v="11"/>
    <x v="3"/>
    <x v="1"/>
    <n v="47"/>
    <n v="999"/>
    <n v="46953"/>
  </r>
  <r>
    <x v="142"/>
    <x v="11"/>
    <x v="4"/>
    <x v="2"/>
    <n v="58"/>
    <n v="26000"/>
    <n v="150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8" rowHeaderCaption="TOP 3 SELLING">
  <location ref="P4:Q7" firstHeaderRow="1" firstDataRow="1" firstDataCol="1"/>
  <pivotFields count="7">
    <pivotField compact="0" numFmtId="14" outline="0" showAll="0" defaultSubtotal="0">
      <items count="1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s>
    </pivotField>
    <pivotField compact="0" outline="0" showAll="0" defaultSubtotal="0">
      <items count="12">
        <item x="0"/>
        <item x="1"/>
        <item x="2"/>
        <item x="3"/>
        <item x="4"/>
        <item x="5"/>
        <item x="6"/>
        <item x="7"/>
        <item x="8"/>
        <item x="9"/>
        <item x="10"/>
        <item x="11"/>
      </items>
    </pivotField>
    <pivotField name="TOP 3 SELLING" axis="axisRow" compact="0" outline="0" showAll="0" measureFilter="1" defaultSubtotal="0">
      <items count="6">
        <item x="1"/>
        <item x="4"/>
        <item x="2"/>
        <item x="5"/>
        <item x="3"/>
        <item x="0"/>
      </items>
    </pivotField>
    <pivotField compact="0" outline="0" showAll="0" defaultSubtotal="0">
      <items count="4">
        <item x="2"/>
        <item x="0"/>
        <item x="1"/>
        <item x="3"/>
      </items>
    </pivotField>
    <pivotField dataField="1" compact="0" outline="0" showAll="0" defaultSubtotal="0"/>
    <pivotField compact="0" numFmtId="1" outline="0" showAll="0" defaultSubtotal="0"/>
    <pivotField compact="0" outline="0" showAll="0" defaultSubtotal="0"/>
  </pivotFields>
  <rowFields count="1">
    <field x="2"/>
  </rowFields>
  <rowItems count="3">
    <i>
      <x v="1"/>
    </i>
    <i>
      <x v="2"/>
    </i>
    <i>
      <x v="3"/>
    </i>
  </rowItems>
  <colItems count="1">
    <i/>
  </colItems>
  <dataFields count="1">
    <dataField name="Sum of sale Qty" fld="4" baseField="0" baseItem="0"/>
  </dataFields>
  <formats count="1">
    <format dxfId="0">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D4:D5" firstHeaderRow="1" firstDataRow="1" firstDataCol="0"/>
  <pivotFields count="7">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items count="13">
        <item x="0"/>
        <item x="1"/>
        <item x="2"/>
        <item x="3"/>
        <item x="4"/>
        <item x="5"/>
        <item x="6"/>
        <item x="7"/>
        <item x="8"/>
        <item x="9"/>
        <item x="10"/>
        <item x="11"/>
        <item t="default"/>
      </items>
    </pivotField>
    <pivotField showAll="0">
      <items count="7">
        <item x="1"/>
        <item x="4"/>
        <item x="2"/>
        <item x="5"/>
        <item x="3"/>
        <item x="0"/>
        <item t="default"/>
      </items>
    </pivotField>
    <pivotField showAll="0">
      <items count="5">
        <item x="2"/>
        <item x="0"/>
        <item x="1"/>
        <item x="3"/>
        <item t="default"/>
      </items>
    </pivotField>
    <pivotField showAll="0"/>
    <pivotField numFmtId="1" showAll="0"/>
    <pivotField dataField="1" showAll="0"/>
  </pivotFields>
  <rowItems count="1">
    <i/>
  </rowItems>
  <colItems count="1">
    <i/>
  </colItems>
  <dataFields count="1">
    <dataField name="TOTAL PROFIT" fld="6" baseField="0" baseItem="0" numFmtId="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5" rowHeaderCaption="SELLS BY REGION">
  <location ref="V4:W8" firstHeaderRow="1" firstDataRow="1" firstDataCol="1"/>
  <pivotFields count="7">
    <pivotField compact="0" numFmtId="14" outline="0"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compact="0" outline="0" showAll="0">
      <items count="13">
        <item x="0"/>
        <item x="1"/>
        <item x="2"/>
        <item x="3"/>
        <item x="4"/>
        <item x="5"/>
        <item x="6"/>
        <item x="7"/>
        <item x="8"/>
        <item x="9"/>
        <item x="10"/>
        <item x="11"/>
        <item t="default"/>
      </items>
    </pivotField>
    <pivotField compact="0" outline="0" showAll="0">
      <items count="7">
        <item x="1"/>
        <item x="4"/>
        <item x="2"/>
        <item x="5"/>
        <item x="3"/>
        <item x="0"/>
        <item t="default"/>
      </items>
    </pivotField>
    <pivotField axis="axisRow" compact="0" outline="0" showAll="0">
      <items count="5">
        <item x="2"/>
        <item x="0"/>
        <item x="1"/>
        <item x="3"/>
        <item t="default"/>
      </items>
    </pivotField>
    <pivotField dataField="1" compact="0" outline="0" showAll="0"/>
    <pivotField compact="0" numFmtId="1" outline="0" showAll="0"/>
    <pivotField compact="0" outline="0" showAll="0"/>
  </pivotFields>
  <rowFields count="1">
    <field x="3"/>
  </rowFields>
  <rowItems count="4">
    <i>
      <x/>
    </i>
    <i>
      <x v="1"/>
    </i>
    <i>
      <x v="2"/>
    </i>
    <i>
      <x v="3"/>
    </i>
  </rowItems>
  <colItems count="1">
    <i/>
  </colItems>
  <dataFields count="1">
    <dataField name="Sum of sale Qty" fld="4" showDataAs="percentOfTotal" baseField="0" baseItem="0" numFmtId="9"/>
  </dataFields>
  <formats count="2">
    <format dxfId="3">
      <pivotArea outline="0" fieldPosition="0">
        <references count="1">
          <reference field="4294967294" count="1">
            <x v="0"/>
          </reference>
        </references>
      </pivotArea>
    </format>
    <format dxfId="2">
      <pivotArea outline="0" collapsedLevelsAreSubtotals="1" fieldPosition="0"/>
    </format>
  </formats>
  <chartFormats count="2">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G4:G5" firstHeaderRow="1" firstDataRow="1" firstDataCol="0"/>
  <pivotFields count="7">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items count="13">
        <item x="0"/>
        <item x="1"/>
        <item x="2"/>
        <item x="3"/>
        <item x="4"/>
        <item x="5"/>
        <item x="6"/>
        <item x="7"/>
        <item x="8"/>
        <item x="9"/>
        <item x="10"/>
        <item x="11"/>
        <item t="default"/>
      </items>
    </pivotField>
    <pivotField showAll="0">
      <items count="7">
        <item x="1"/>
        <item x="4"/>
        <item x="2"/>
        <item x="5"/>
        <item x="3"/>
        <item x="0"/>
        <item t="default"/>
      </items>
    </pivotField>
    <pivotField showAll="0">
      <items count="5">
        <item x="2"/>
        <item x="0"/>
        <item x="1"/>
        <item x="3"/>
        <item t="default"/>
      </items>
    </pivotField>
    <pivotField showAll="0"/>
    <pivotField numFmtId="1" showAll="0"/>
    <pivotField dataField="1" showAll="0"/>
  </pivotFields>
  <rowItems count="1">
    <i/>
  </rowItems>
  <colItems count="1">
    <i/>
  </colItems>
  <dataFields count="1">
    <dataField name="Sum of amount" fld="6" showDataAs="percentOfTotal" baseField="0" baseItem="0" numFmtId="10"/>
  </dataFields>
  <formats count="2">
    <format dxfId="5">
      <pivotArea outline="0" collapsedLevelsAreSubtotals="1" fieldPosition="0"/>
    </format>
    <format dxfId="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2" rowHeaderCaption="SALES OF PRODUTS">
  <location ref="J4:K10" firstHeaderRow="1" firstDataRow="1" firstDataCol="1"/>
  <pivotFields count="7">
    <pivotField compact="0" numFmtId="14" outline="0" showAll="0" defaultSubtotal="0">
      <items count="1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s>
    </pivotField>
    <pivotField compact="0" outline="0" showAll="0" defaultSubtotal="0">
      <items count="12">
        <item x="0"/>
        <item x="1"/>
        <item x="2"/>
        <item x="3"/>
        <item x="4"/>
        <item x="5"/>
        <item x="6"/>
        <item x="7"/>
        <item x="8"/>
        <item x="9"/>
        <item x="10"/>
        <item x="11"/>
      </items>
    </pivotField>
    <pivotField axis="axisRow" compact="0" outline="0" showAll="0" defaultSubtotal="0">
      <items count="6">
        <item x="1"/>
        <item x="4"/>
        <item x="2"/>
        <item x="5"/>
        <item x="3"/>
        <item x="0"/>
      </items>
    </pivotField>
    <pivotField compact="0" outline="0" showAll="0" defaultSubtotal="0">
      <items count="4">
        <item x="2"/>
        <item x="0"/>
        <item x="1"/>
        <item x="3"/>
      </items>
    </pivotField>
    <pivotField dataField="1" compact="0" outline="0" showAll="0" defaultSubtotal="0"/>
    <pivotField compact="0" numFmtId="1" outline="0" showAll="0" defaultSubtotal="0"/>
    <pivotField compact="0" outline="0" showAll="0" defaultSubtotal="0"/>
  </pivotFields>
  <rowFields count="1">
    <field x="2"/>
  </rowFields>
  <rowItems count="6">
    <i>
      <x/>
    </i>
    <i>
      <x v="1"/>
    </i>
    <i>
      <x v="2"/>
    </i>
    <i>
      <x v="3"/>
    </i>
    <i>
      <x v="4"/>
    </i>
    <i>
      <x v="5"/>
    </i>
  </rowItems>
  <colItems count="1">
    <i/>
  </colItems>
  <dataFields count="1">
    <dataField name="SALE QTY " fld="4" baseField="0" baseItem="0" numFmtId="3"/>
  </dataFields>
  <formats count="1">
    <format dxfId="6">
      <pivotArea outline="0" collapsedLevelsAreSubtotals="1" fieldPosition="0"/>
    </format>
  </formats>
  <chartFormats count="3">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2" count="1" selected="0">
            <x v="2"/>
          </reference>
        </references>
      </pivotArea>
    </chartFormat>
    <chartFormat chart="18"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4:A5" firstHeaderRow="1" firstDataRow="1" firstDataCol="0"/>
  <pivotFields count="7">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items count="13">
        <item x="0"/>
        <item x="1"/>
        <item x="2"/>
        <item x="3"/>
        <item x="4"/>
        <item x="5"/>
        <item x="6"/>
        <item x="7"/>
        <item x="8"/>
        <item x="9"/>
        <item x="10"/>
        <item x="11"/>
        <item t="default"/>
      </items>
    </pivotField>
    <pivotField showAll="0">
      <items count="7">
        <item x="1"/>
        <item x="4"/>
        <item x="2"/>
        <item x="5"/>
        <item x="3"/>
        <item x="0"/>
        <item t="default"/>
      </items>
    </pivotField>
    <pivotField showAll="0">
      <items count="5">
        <item x="2"/>
        <item x="0"/>
        <item x="1"/>
        <item x="3"/>
        <item t="default"/>
      </items>
    </pivotField>
    <pivotField dataField="1" showAll="0"/>
    <pivotField numFmtId="1" showAll="0"/>
    <pivotField showAll="0"/>
  </pivotFields>
  <rowItems count="1">
    <i/>
  </rowItems>
  <colItems count="1">
    <i/>
  </colItems>
  <dataFields count="1">
    <dataField name="TOTAL SALE" fld="4"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73">
  <location ref="M4:N16" firstHeaderRow="1" firstDataRow="1" firstDataCol="1"/>
  <pivotFields count="7">
    <pivotField compact="0" numFmtId="14" outline="0" showAll="0" defaultSubtotal="0">
      <items count="1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s>
    </pivotField>
    <pivotField axis="axisRow" compact="0" outline="0" showAll="0" defaultSubtotal="0">
      <items count="12">
        <item x="0"/>
        <item x="1"/>
        <item x="2"/>
        <item x="3"/>
        <item x="4"/>
        <item x="5"/>
        <item x="6"/>
        <item x="7"/>
        <item x="8"/>
        <item x="9"/>
        <item x="10"/>
        <item x="11"/>
      </items>
    </pivotField>
    <pivotField compact="0" outline="0" showAll="0" defaultSubtotal="0">
      <items count="6">
        <item x="1"/>
        <item x="4"/>
        <item x="2"/>
        <item x="5"/>
        <item x="3"/>
        <item x="0"/>
      </items>
    </pivotField>
    <pivotField compact="0" outline="0" showAll="0" defaultSubtotal="0">
      <items count="4">
        <item x="2"/>
        <item x="0"/>
        <item x="1"/>
        <item x="3"/>
      </items>
    </pivotField>
    <pivotField dataField="1" compact="0" outline="0" showAll="0" defaultSubtotal="0"/>
    <pivotField compact="0" numFmtId="1" outline="0" showAll="0" defaultSubtotal="0"/>
    <pivotField compact="0" outline="0" showAll="0" defaultSubtotal="0"/>
  </pivotFields>
  <rowFields count="1">
    <field x="1"/>
  </rowFields>
  <rowItems count="12">
    <i>
      <x/>
    </i>
    <i>
      <x v="1"/>
    </i>
    <i>
      <x v="2"/>
    </i>
    <i>
      <x v="3"/>
    </i>
    <i>
      <x v="4"/>
    </i>
    <i>
      <x v="5"/>
    </i>
    <i>
      <x v="6"/>
    </i>
    <i>
      <x v="7"/>
    </i>
    <i>
      <x v="8"/>
    </i>
    <i>
      <x v="9"/>
    </i>
    <i>
      <x v="10"/>
    </i>
    <i>
      <x v="11"/>
    </i>
  </rowItems>
  <colItems count="1">
    <i/>
  </colItems>
  <dataFields count="1">
    <dataField name="Sum of sale Qty" fld="4" showDataAs="percentOfTotal" baseField="0" baseItem="0" numFmtId="9"/>
  </dataFields>
  <formats count="2">
    <format dxfId="9">
      <pivotArea outline="0" fieldPosition="0">
        <references count="1">
          <reference field="4294967294" count="1">
            <x v="0"/>
          </reference>
        </references>
      </pivotArea>
    </format>
    <format dxfId="8">
      <pivotArea outline="0" collapsedLevelsAreSubtotals="1" fieldPosition="0"/>
    </format>
  </formats>
  <chartFormats count="1">
    <chartFormat chart="7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7" rowHeaderCaption="3 LESS SELLING">
  <location ref="S4:T7" firstHeaderRow="1" firstDataRow="1" firstDataCol="1"/>
  <pivotFields count="7">
    <pivotField compact="0" numFmtId="14" outline="0" showAll="0" defaultSubtotal="0">
      <items count="1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s>
    </pivotField>
    <pivotField compact="0" outline="0" showAll="0" defaultSubtotal="0">
      <items count="12">
        <item x="0"/>
        <item x="1"/>
        <item x="2"/>
        <item x="3"/>
        <item x="4"/>
        <item x="5"/>
        <item x="6"/>
        <item x="7"/>
        <item x="8"/>
        <item x="9"/>
        <item x="10"/>
        <item x="11"/>
      </items>
    </pivotField>
    <pivotField name="TOP 3 LESS SELLING" axis="axisRow" compact="0" outline="0" showAll="0" measureFilter="1" defaultSubtotal="0">
      <items count="6">
        <item x="1"/>
        <item x="4"/>
        <item x="2"/>
        <item x="5"/>
        <item x="3"/>
        <item x="0"/>
      </items>
    </pivotField>
    <pivotField compact="0" outline="0" showAll="0" defaultSubtotal="0">
      <items count="4">
        <item x="2"/>
        <item x="0"/>
        <item x="1"/>
        <item x="3"/>
      </items>
    </pivotField>
    <pivotField dataField="1" compact="0" outline="0" showAll="0" defaultSubtotal="0"/>
    <pivotField compact="0" numFmtId="1" outline="0" showAll="0" defaultSubtotal="0"/>
    <pivotField compact="0" outline="0" showAll="0" defaultSubtotal="0"/>
  </pivotFields>
  <rowFields count="1">
    <field x="2"/>
  </rowFields>
  <rowItems count="3">
    <i>
      <x/>
    </i>
    <i>
      <x v="4"/>
    </i>
    <i>
      <x v="5"/>
    </i>
  </rowItems>
  <colItems count="1">
    <i/>
  </colItems>
  <dataFields count="1">
    <dataField name="Sum of sale Qty" fld="4" baseField="0" baseItem="0"/>
  </dataFields>
  <formats count="1">
    <format dxfId="10">
      <pivotArea outline="0" collapsedLevelsAreSubtotals="1" fieldPosition="0"/>
    </format>
  </format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9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6"/>
    <pivotTable tabId="6" name="PivotTable1"/>
    <pivotTable tabId="6" name="PivotTable2"/>
    <pivotTable tabId="6" name="PivotTable3"/>
    <pivotTable tabId="6" name="PivotTable4"/>
    <pivotTable tabId="6" name="PivotTable8"/>
  </pivotTables>
  <data>
    <tabular pivotCacheId="2">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Name" sourceName="Item Name">
  <pivotTables>
    <pivotTable tabId="6" name="PivotTable6"/>
    <pivotTable tabId="6" name="PivotTable1"/>
    <pivotTable tabId="6" name="PivotTable2"/>
    <pivotTable tabId="6" name="PivotTable3"/>
    <pivotTable tabId="6" name="PivotTable4"/>
    <pivotTable tabId="6" name="PivotTable8"/>
  </pivotTables>
  <data>
    <tabular pivotCacheId="2">
      <items count="6">
        <i x="1" s="1"/>
        <i x="4" s="1"/>
        <i x="2" s="1"/>
        <i x="5"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rowHeight="241300"/>
  <slicer name="Item Name" cache="Slicer_Item_Name" caption="Item Name"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6" name="PivotTable6"/>
    <pivotTable tabId="6" name="PivotTable1"/>
    <pivotTable tabId="6" name="PivotTable2"/>
    <pivotTable tabId="6" name="PivotTable3"/>
    <pivotTable tabId="6" name="PivotTable4"/>
    <pivotTable tabId="6" name="PivotTable8"/>
  </pivotTables>
  <state minimalRefreshVersion="6" lastRefreshVersion="6" pivotCacheId="2"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4-01-01T00:00:00" style="OWN STYLE"/>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tabSelected="1" zoomScaleNormal="100" workbookViewId="0">
      <selection activeCell="J10" sqref="J10"/>
    </sheetView>
  </sheetViews>
  <sheetFormatPr defaultRowHeight="15" customHeight="1" x14ac:dyDescent="0.25"/>
  <cols>
    <col min="1" max="1" width="10.7109375" bestFit="1" customWidth="1"/>
    <col min="2" max="2" width="10.7109375" customWidth="1"/>
    <col min="3" max="3" width="17.7109375" bestFit="1" customWidth="1"/>
    <col min="4" max="4" width="8.7109375" bestFit="1" customWidth="1"/>
    <col min="5" max="5" width="8.140625" bestFit="1" customWidth="1"/>
    <col min="6" max="6" width="10.85546875" bestFit="1" customWidth="1"/>
    <col min="7" max="7" width="10.42578125" bestFit="1" customWidth="1"/>
  </cols>
  <sheetData>
    <row r="1" spans="1:7" ht="21.75" customHeight="1" x14ac:dyDescent="0.35">
      <c r="A1" s="10" t="s">
        <v>28</v>
      </c>
      <c r="B1" s="10"/>
      <c r="C1" s="10"/>
      <c r="D1" s="10"/>
      <c r="E1" s="10"/>
      <c r="F1" s="10"/>
      <c r="G1" s="10"/>
    </row>
    <row r="2" spans="1:7" ht="15" customHeight="1" x14ac:dyDescent="0.25">
      <c r="A2" s="2" t="s">
        <v>1</v>
      </c>
      <c r="B2" s="2" t="s">
        <v>4</v>
      </c>
      <c r="C2" s="2" t="s">
        <v>2</v>
      </c>
      <c r="D2" s="2" t="s">
        <v>3</v>
      </c>
      <c r="E2" s="2" t="s">
        <v>29</v>
      </c>
      <c r="F2" s="2" t="s">
        <v>27</v>
      </c>
      <c r="G2" s="2" t="s">
        <v>30</v>
      </c>
    </row>
    <row r="3" spans="1:7" ht="15" customHeight="1" x14ac:dyDescent="0.25">
      <c r="A3" s="4">
        <v>45292</v>
      </c>
      <c r="B3" s="1" t="s">
        <v>7</v>
      </c>
      <c r="C3" s="1" t="s">
        <v>5</v>
      </c>
      <c r="D3" s="1" t="s">
        <v>6</v>
      </c>
      <c r="E3" s="1">
        <v>20</v>
      </c>
      <c r="F3" s="5">
        <v>799</v>
      </c>
      <c r="G3">
        <f>E3*F3</f>
        <v>15980</v>
      </c>
    </row>
    <row r="4" spans="1:7" ht="15" customHeight="1" x14ac:dyDescent="0.25">
      <c r="A4" s="4">
        <v>45293</v>
      </c>
      <c r="B4" s="1" t="s">
        <v>7</v>
      </c>
      <c r="C4" s="1" t="s">
        <v>8</v>
      </c>
      <c r="D4" s="1" t="s">
        <v>9</v>
      </c>
      <c r="E4" s="1">
        <v>15</v>
      </c>
      <c r="F4" s="5">
        <v>1499</v>
      </c>
      <c r="G4">
        <f t="shared" ref="G4:G67" si="0">E4*F4</f>
        <v>22485</v>
      </c>
    </row>
    <row r="5" spans="1:7" ht="15" customHeight="1" x14ac:dyDescent="0.25">
      <c r="A5" s="4">
        <v>45294</v>
      </c>
      <c r="B5" s="1" t="s">
        <v>7</v>
      </c>
      <c r="C5" s="1" t="s">
        <v>10</v>
      </c>
      <c r="D5" s="1" t="s">
        <v>11</v>
      </c>
      <c r="E5" s="1">
        <v>30</v>
      </c>
      <c r="F5" s="5">
        <v>1299</v>
      </c>
      <c r="G5">
        <f t="shared" si="0"/>
        <v>38970</v>
      </c>
    </row>
    <row r="6" spans="1:7" ht="15" customHeight="1" x14ac:dyDescent="0.25">
      <c r="A6" s="4">
        <v>45295</v>
      </c>
      <c r="B6" s="1" t="s">
        <v>7</v>
      </c>
      <c r="C6" s="1" t="s">
        <v>12</v>
      </c>
      <c r="D6" s="1" t="s">
        <v>13</v>
      </c>
      <c r="E6" s="1">
        <v>25</v>
      </c>
      <c r="F6" s="5">
        <v>999</v>
      </c>
      <c r="G6">
        <f t="shared" si="0"/>
        <v>24975</v>
      </c>
    </row>
    <row r="7" spans="1:7" ht="15" customHeight="1" x14ac:dyDescent="0.25">
      <c r="A7" s="4">
        <v>45296</v>
      </c>
      <c r="B7" s="1" t="s">
        <v>7</v>
      </c>
      <c r="C7" s="1" t="s">
        <v>14</v>
      </c>
      <c r="D7" s="1" t="s">
        <v>6</v>
      </c>
      <c r="E7" s="1">
        <v>18</v>
      </c>
      <c r="F7" s="5">
        <v>2499</v>
      </c>
      <c r="G7">
        <f t="shared" si="0"/>
        <v>44982</v>
      </c>
    </row>
    <row r="8" spans="1:7" ht="15" customHeight="1" x14ac:dyDescent="0.25">
      <c r="A8" s="4">
        <v>45297</v>
      </c>
      <c r="B8" s="1" t="s">
        <v>7</v>
      </c>
      <c r="C8" s="1" t="s">
        <v>15</v>
      </c>
      <c r="D8" s="1" t="s">
        <v>9</v>
      </c>
      <c r="E8" s="1">
        <v>22</v>
      </c>
      <c r="F8" s="5">
        <v>4999</v>
      </c>
      <c r="G8">
        <f t="shared" si="0"/>
        <v>109978</v>
      </c>
    </row>
    <row r="9" spans="1:7" ht="15" customHeight="1" x14ac:dyDescent="0.25">
      <c r="A9" s="4">
        <v>45298</v>
      </c>
      <c r="B9" s="1" t="s">
        <v>7</v>
      </c>
      <c r="C9" s="1" t="s">
        <v>5</v>
      </c>
      <c r="D9" s="1" t="s">
        <v>11</v>
      </c>
      <c r="E9" s="1">
        <v>19</v>
      </c>
      <c r="F9" s="5">
        <v>799</v>
      </c>
      <c r="G9">
        <f t="shared" si="0"/>
        <v>15181</v>
      </c>
    </row>
    <row r="10" spans="1:7" ht="15" customHeight="1" x14ac:dyDescent="0.25">
      <c r="A10" s="4">
        <v>45299</v>
      </c>
      <c r="B10" s="1" t="s">
        <v>7</v>
      </c>
      <c r="C10" s="1" t="s">
        <v>8</v>
      </c>
      <c r="D10" s="1" t="s">
        <v>13</v>
      </c>
      <c r="E10" s="1">
        <v>16</v>
      </c>
      <c r="F10" s="5">
        <v>1499</v>
      </c>
      <c r="G10">
        <f t="shared" si="0"/>
        <v>23984</v>
      </c>
    </row>
    <row r="11" spans="1:7" ht="15" customHeight="1" x14ac:dyDescent="0.25">
      <c r="A11" s="4">
        <v>45300</v>
      </c>
      <c r="B11" s="1" t="s">
        <v>7</v>
      </c>
      <c r="C11" s="1" t="s">
        <v>10</v>
      </c>
      <c r="D11" s="1" t="s">
        <v>6</v>
      </c>
      <c r="E11" s="1">
        <v>28</v>
      </c>
      <c r="F11" s="5">
        <v>1299</v>
      </c>
      <c r="G11">
        <f t="shared" si="0"/>
        <v>36372</v>
      </c>
    </row>
    <row r="12" spans="1:7" ht="15" customHeight="1" x14ac:dyDescent="0.25">
      <c r="A12" s="4">
        <v>45301</v>
      </c>
      <c r="B12" s="1" t="s">
        <v>7</v>
      </c>
      <c r="C12" s="1" t="s">
        <v>12</v>
      </c>
      <c r="D12" s="1" t="s">
        <v>9</v>
      </c>
      <c r="E12" s="1">
        <v>23</v>
      </c>
      <c r="F12" s="5">
        <v>999</v>
      </c>
      <c r="G12">
        <f t="shared" si="0"/>
        <v>22977</v>
      </c>
    </row>
    <row r="13" spans="1:7" ht="15" customHeight="1" x14ac:dyDescent="0.25">
      <c r="A13" s="4">
        <v>45302</v>
      </c>
      <c r="B13" s="1" t="s">
        <v>7</v>
      </c>
      <c r="C13" s="1" t="s">
        <v>14</v>
      </c>
      <c r="D13" s="1" t="s">
        <v>11</v>
      </c>
      <c r="E13" s="1">
        <v>20</v>
      </c>
      <c r="F13" s="5">
        <v>2499</v>
      </c>
      <c r="G13">
        <f t="shared" si="0"/>
        <v>49980</v>
      </c>
    </row>
    <row r="14" spans="1:7" ht="15" customHeight="1" x14ac:dyDescent="0.25">
      <c r="A14" s="4">
        <v>45303</v>
      </c>
      <c r="B14" s="1" t="s">
        <v>7</v>
      </c>
      <c r="C14" s="1" t="s">
        <v>15</v>
      </c>
      <c r="D14" s="1" t="s">
        <v>13</v>
      </c>
      <c r="E14" s="1">
        <v>25</v>
      </c>
      <c r="F14" s="5">
        <v>4999</v>
      </c>
      <c r="G14">
        <f t="shared" si="0"/>
        <v>124975</v>
      </c>
    </row>
    <row r="15" spans="1:7" ht="15" customHeight="1" x14ac:dyDescent="0.25">
      <c r="A15" s="4">
        <v>45323</v>
      </c>
      <c r="B15" s="1" t="s">
        <v>16</v>
      </c>
      <c r="C15" s="1" t="s">
        <v>5</v>
      </c>
      <c r="D15" s="1" t="s">
        <v>6</v>
      </c>
      <c r="E15" s="1">
        <v>21</v>
      </c>
      <c r="F15" s="5">
        <v>799</v>
      </c>
      <c r="G15">
        <f t="shared" si="0"/>
        <v>16779</v>
      </c>
    </row>
    <row r="16" spans="1:7" ht="15" customHeight="1" x14ac:dyDescent="0.25">
      <c r="A16" s="4">
        <v>45324</v>
      </c>
      <c r="B16" s="1" t="s">
        <v>16</v>
      </c>
      <c r="C16" s="1" t="s">
        <v>8</v>
      </c>
      <c r="D16" s="1" t="s">
        <v>9</v>
      </c>
      <c r="E16" s="1">
        <v>14</v>
      </c>
      <c r="F16" s="5">
        <v>1499</v>
      </c>
      <c r="G16">
        <f t="shared" si="0"/>
        <v>20986</v>
      </c>
    </row>
    <row r="17" spans="1:7" ht="15" customHeight="1" x14ac:dyDescent="0.25">
      <c r="A17" s="4">
        <v>45325</v>
      </c>
      <c r="B17" s="1" t="s">
        <v>16</v>
      </c>
      <c r="C17" s="1" t="s">
        <v>10</v>
      </c>
      <c r="D17" s="1" t="s">
        <v>11</v>
      </c>
      <c r="E17" s="1">
        <v>32</v>
      </c>
      <c r="F17" s="5">
        <v>1299</v>
      </c>
      <c r="G17">
        <f t="shared" si="0"/>
        <v>41568</v>
      </c>
    </row>
    <row r="18" spans="1:7" ht="15" customHeight="1" x14ac:dyDescent="0.25">
      <c r="A18" s="4">
        <v>45326</v>
      </c>
      <c r="B18" s="1" t="s">
        <v>16</v>
      </c>
      <c r="C18" s="1" t="s">
        <v>12</v>
      </c>
      <c r="D18" s="1" t="s">
        <v>13</v>
      </c>
      <c r="E18" s="1">
        <v>20</v>
      </c>
      <c r="F18" s="5">
        <v>999</v>
      </c>
      <c r="G18">
        <f t="shared" si="0"/>
        <v>19980</v>
      </c>
    </row>
    <row r="19" spans="1:7" ht="15" customHeight="1" x14ac:dyDescent="0.25">
      <c r="A19" s="4">
        <v>45327</v>
      </c>
      <c r="B19" s="1" t="s">
        <v>16</v>
      </c>
      <c r="C19" s="1" t="s">
        <v>14</v>
      </c>
      <c r="D19" s="1" t="s">
        <v>6</v>
      </c>
      <c r="E19" s="1">
        <v>19</v>
      </c>
      <c r="F19" s="5">
        <v>2499</v>
      </c>
      <c r="G19">
        <f t="shared" si="0"/>
        <v>47481</v>
      </c>
    </row>
    <row r="20" spans="1:7" ht="15" customHeight="1" x14ac:dyDescent="0.25">
      <c r="A20" s="4">
        <v>45328</v>
      </c>
      <c r="B20" s="1" t="s">
        <v>16</v>
      </c>
      <c r="C20" s="1" t="s">
        <v>15</v>
      </c>
      <c r="D20" s="1" t="s">
        <v>9</v>
      </c>
      <c r="E20" s="1">
        <v>27</v>
      </c>
      <c r="F20" s="5">
        <v>4999</v>
      </c>
      <c r="G20">
        <f t="shared" si="0"/>
        <v>134973</v>
      </c>
    </row>
    <row r="21" spans="1:7" ht="15" customHeight="1" x14ac:dyDescent="0.25">
      <c r="A21" s="4">
        <v>45329</v>
      </c>
      <c r="B21" s="1" t="s">
        <v>16</v>
      </c>
      <c r="C21" s="1" t="s">
        <v>5</v>
      </c>
      <c r="D21" s="1" t="s">
        <v>11</v>
      </c>
      <c r="E21" s="1">
        <v>23</v>
      </c>
      <c r="F21" s="5">
        <v>799</v>
      </c>
      <c r="G21">
        <f t="shared" si="0"/>
        <v>18377</v>
      </c>
    </row>
    <row r="22" spans="1:7" ht="15" customHeight="1" x14ac:dyDescent="0.25">
      <c r="A22" s="4">
        <v>45330</v>
      </c>
      <c r="B22" s="1" t="s">
        <v>16</v>
      </c>
      <c r="C22" s="1" t="s">
        <v>8</v>
      </c>
      <c r="D22" s="1" t="s">
        <v>13</v>
      </c>
      <c r="E22" s="1">
        <v>18</v>
      </c>
      <c r="F22" s="5">
        <v>1499</v>
      </c>
      <c r="G22">
        <f t="shared" si="0"/>
        <v>26982</v>
      </c>
    </row>
    <row r="23" spans="1:7" ht="15" customHeight="1" x14ac:dyDescent="0.25">
      <c r="A23" s="4">
        <v>45331</v>
      </c>
      <c r="B23" s="1" t="s">
        <v>16</v>
      </c>
      <c r="C23" s="1" t="s">
        <v>10</v>
      </c>
      <c r="D23" s="1" t="s">
        <v>6</v>
      </c>
      <c r="E23" s="1">
        <v>29</v>
      </c>
      <c r="F23" s="5">
        <v>1299</v>
      </c>
      <c r="G23">
        <f t="shared" si="0"/>
        <v>37671</v>
      </c>
    </row>
    <row r="24" spans="1:7" ht="15" customHeight="1" x14ac:dyDescent="0.25">
      <c r="A24" s="4">
        <v>45332</v>
      </c>
      <c r="B24" s="1" t="s">
        <v>16</v>
      </c>
      <c r="C24" s="1" t="s">
        <v>12</v>
      </c>
      <c r="D24" s="1" t="s">
        <v>9</v>
      </c>
      <c r="E24" s="1">
        <v>22</v>
      </c>
      <c r="F24" s="5">
        <v>999</v>
      </c>
      <c r="G24">
        <f t="shared" si="0"/>
        <v>21978</v>
      </c>
    </row>
    <row r="25" spans="1:7" ht="15" customHeight="1" x14ac:dyDescent="0.25">
      <c r="A25" s="4">
        <v>45333</v>
      </c>
      <c r="B25" s="1" t="s">
        <v>16</v>
      </c>
      <c r="C25" s="1" t="s">
        <v>14</v>
      </c>
      <c r="D25" s="1" t="s">
        <v>11</v>
      </c>
      <c r="E25" s="1">
        <v>21</v>
      </c>
      <c r="F25" s="5">
        <v>2499</v>
      </c>
      <c r="G25">
        <f t="shared" si="0"/>
        <v>52479</v>
      </c>
    </row>
    <row r="26" spans="1:7" ht="15" customHeight="1" x14ac:dyDescent="0.25">
      <c r="A26" s="4">
        <v>45334</v>
      </c>
      <c r="B26" s="1" t="s">
        <v>16</v>
      </c>
      <c r="C26" s="1" t="s">
        <v>15</v>
      </c>
      <c r="D26" s="1" t="s">
        <v>13</v>
      </c>
      <c r="E26" s="1">
        <v>24</v>
      </c>
      <c r="F26" s="5">
        <v>4999</v>
      </c>
      <c r="G26">
        <f t="shared" si="0"/>
        <v>119976</v>
      </c>
    </row>
    <row r="27" spans="1:7" ht="15" customHeight="1" x14ac:dyDescent="0.25">
      <c r="A27" s="4">
        <v>45352</v>
      </c>
      <c r="B27" s="1" t="s">
        <v>17</v>
      </c>
      <c r="C27" s="1" t="s">
        <v>5</v>
      </c>
      <c r="D27" s="1" t="s">
        <v>6</v>
      </c>
      <c r="E27" s="1">
        <v>25</v>
      </c>
      <c r="F27" s="5">
        <v>799</v>
      </c>
      <c r="G27">
        <f t="shared" si="0"/>
        <v>19975</v>
      </c>
    </row>
    <row r="28" spans="1:7" ht="15" customHeight="1" x14ac:dyDescent="0.25">
      <c r="A28" s="4">
        <v>45353</v>
      </c>
      <c r="B28" s="1" t="s">
        <v>17</v>
      </c>
      <c r="C28" s="1" t="s">
        <v>8</v>
      </c>
      <c r="D28" s="1" t="s">
        <v>9</v>
      </c>
      <c r="E28" s="1">
        <v>20</v>
      </c>
      <c r="F28" s="5">
        <v>1499</v>
      </c>
      <c r="G28">
        <f t="shared" si="0"/>
        <v>29980</v>
      </c>
    </row>
    <row r="29" spans="1:7" ht="15" customHeight="1" x14ac:dyDescent="0.25">
      <c r="A29" s="4">
        <v>45354</v>
      </c>
      <c r="B29" s="1" t="s">
        <v>17</v>
      </c>
      <c r="C29" s="1" t="s">
        <v>10</v>
      </c>
      <c r="D29" s="1" t="s">
        <v>11</v>
      </c>
      <c r="E29" s="1">
        <v>35</v>
      </c>
      <c r="F29" s="5">
        <v>1299</v>
      </c>
      <c r="G29">
        <f t="shared" si="0"/>
        <v>45465</v>
      </c>
    </row>
    <row r="30" spans="1:7" ht="15" customHeight="1" x14ac:dyDescent="0.25">
      <c r="A30" s="4">
        <v>45355</v>
      </c>
      <c r="B30" s="1" t="s">
        <v>17</v>
      </c>
      <c r="C30" s="1" t="s">
        <v>12</v>
      </c>
      <c r="D30" s="1" t="s">
        <v>13</v>
      </c>
      <c r="E30" s="1">
        <v>27</v>
      </c>
      <c r="F30" s="5">
        <v>999</v>
      </c>
      <c r="G30">
        <f t="shared" si="0"/>
        <v>26973</v>
      </c>
    </row>
    <row r="31" spans="1:7" ht="15" customHeight="1" x14ac:dyDescent="0.25">
      <c r="A31" s="4">
        <v>45356</v>
      </c>
      <c r="B31" s="1" t="s">
        <v>17</v>
      </c>
      <c r="C31" s="1" t="s">
        <v>14</v>
      </c>
      <c r="D31" s="1" t="s">
        <v>6</v>
      </c>
      <c r="E31" s="1">
        <v>22</v>
      </c>
      <c r="F31" s="5">
        <v>2499</v>
      </c>
      <c r="G31">
        <f t="shared" si="0"/>
        <v>54978</v>
      </c>
    </row>
    <row r="32" spans="1:7" ht="15" customHeight="1" x14ac:dyDescent="0.25">
      <c r="A32" s="4">
        <v>45357</v>
      </c>
      <c r="B32" s="1" t="s">
        <v>17</v>
      </c>
      <c r="C32" s="1" t="s">
        <v>15</v>
      </c>
      <c r="D32" s="1" t="s">
        <v>9</v>
      </c>
      <c r="E32" s="1">
        <v>30</v>
      </c>
      <c r="F32" s="5">
        <v>4999</v>
      </c>
      <c r="G32">
        <f t="shared" si="0"/>
        <v>149970</v>
      </c>
    </row>
    <row r="33" spans="1:7" ht="15" customHeight="1" x14ac:dyDescent="0.25">
      <c r="A33" s="4">
        <v>45358</v>
      </c>
      <c r="B33" s="1" t="s">
        <v>17</v>
      </c>
      <c r="C33" s="1" t="s">
        <v>5</v>
      </c>
      <c r="D33" s="1" t="s">
        <v>11</v>
      </c>
      <c r="E33" s="1">
        <v>24</v>
      </c>
      <c r="F33" s="5">
        <v>799</v>
      </c>
      <c r="G33">
        <f t="shared" si="0"/>
        <v>19176</v>
      </c>
    </row>
    <row r="34" spans="1:7" ht="15" customHeight="1" x14ac:dyDescent="0.25">
      <c r="A34" s="4">
        <v>45359</v>
      </c>
      <c r="B34" s="1" t="s">
        <v>17</v>
      </c>
      <c r="C34" s="1" t="s">
        <v>8</v>
      </c>
      <c r="D34" s="1" t="s">
        <v>13</v>
      </c>
      <c r="E34" s="1">
        <v>19</v>
      </c>
      <c r="F34" s="5">
        <v>1499</v>
      </c>
      <c r="G34">
        <f t="shared" si="0"/>
        <v>28481</v>
      </c>
    </row>
    <row r="35" spans="1:7" ht="15" customHeight="1" x14ac:dyDescent="0.25">
      <c r="A35" s="4">
        <v>45360</v>
      </c>
      <c r="B35" s="1" t="s">
        <v>17</v>
      </c>
      <c r="C35" s="1" t="s">
        <v>10</v>
      </c>
      <c r="D35" s="1" t="s">
        <v>6</v>
      </c>
      <c r="E35" s="1">
        <v>38</v>
      </c>
      <c r="F35" s="5">
        <v>1299</v>
      </c>
      <c r="G35">
        <f t="shared" si="0"/>
        <v>49362</v>
      </c>
    </row>
    <row r="36" spans="1:7" ht="15" customHeight="1" x14ac:dyDescent="0.25">
      <c r="A36" s="4">
        <v>45361</v>
      </c>
      <c r="B36" s="1" t="s">
        <v>17</v>
      </c>
      <c r="C36" s="1" t="s">
        <v>12</v>
      </c>
      <c r="D36" s="1" t="s">
        <v>9</v>
      </c>
      <c r="E36" s="1">
        <v>30</v>
      </c>
      <c r="F36" s="5">
        <v>999</v>
      </c>
      <c r="G36">
        <f t="shared" si="0"/>
        <v>29970</v>
      </c>
    </row>
    <row r="37" spans="1:7" ht="15" customHeight="1" x14ac:dyDescent="0.25">
      <c r="A37" s="4">
        <v>45362</v>
      </c>
      <c r="B37" s="1" t="s">
        <v>17</v>
      </c>
      <c r="C37" s="1" t="s">
        <v>14</v>
      </c>
      <c r="D37" s="1" t="s">
        <v>11</v>
      </c>
      <c r="E37" s="1">
        <v>25</v>
      </c>
      <c r="F37" s="5">
        <v>2499</v>
      </c>
      <c r="G37">
        <f t="shared" si="0"/>
        <v>62475</v>
      </c>
    </row>
    <row r="38" spans="1:7" ht="15" customHeight="1" x14ac:dyDescent="0.25">
      <c r="A38" s="4">
        <v>45363</v>
      </c>
      <c r="B38" s="1" t="s">
        <v>17</v>
      </c>
      <c r="C38" s="1" t="s">
        <v>15</v>
      </c>
      <c r="D38" s="1" t="s">
        <v>13</v>
      </c>
      <c r="E38" s="1">
        <v>32</v>
      </c>
      <c r="F38" s="5">
        <v>4999</v>
      </c>
      <c r="G38">
        <f t="shared" si="0"/>
        <v>159968</v>
      </c>
    </row>
    <row r="39" spans="1:7" ht="15" customHeight="1" x14ac:dyDescent="0.25">
      <c r="A39" s="4">
        <v>45383</v>
      </c>
      <c r="B39" s="1" t="s">
        <v>18</v>
      </c>
      <c r="C39" s="1" t="s">
        <v>5</v>
      </c>
      <c r="D39" s="1" t="s">
        <v>6</v>
      </c>
      <c r="E39" s="1">
        <v>27</v>
      </c>
      <c r="F39" s="5">
        <v>799</v>
      </c>
      <c r="G39">
        <f t="shared" si="0"/>
        <v>21573</v>
      </c>
    </row>
    <row r="40" spans="1:7" ht="15" customHeight="1" x14ac:dyDescent="0.25">
      <c r="A40" s="4">
        <v>45384</v>
      </c>
      <c r="B40" s="1" t="s">
        <v>18</v>
      </c>
      <c r="C40" s="1" t="s">
        <v>8</v>
      </c>
      <c r="D40" s="1" t="s">
        <v>9</v>
      </c>
      <c r="E40" s="1">
        <v>22</v>
      </c>
      <c r="F40" s="5">
        <v>1499</v>
      </c>
      <c r="G40">
        <f t="shared" si="0"/>
        <v>32978</v>
      </c>
    </row>
    <row r="41" spans="1:7" ht="15" customHeight="1" x14ac:dyDescent="0.25">
      <c r="A41" s="4">
        <v>45385</v>
      </c>
      <c r="B41" s="1" t="s">
        <v>18</v>
      </c>
      <c r="C41" s="1" t="s">
        <v>10</v>
      </c>
      <c r="D41" s="1" t="s">
        <v>11</v>
      </c>
      <c r="E41" s="1">
        <v>40</v>
      </c>
      <c r="F41" s="5">
        <v>1299</v>
      </c>
      <c r="G41">
        <f t="shared" si="0"/>
        <v>51960</v>
      </c>
    </row>
    <row r="42" spans="1:7" ht="15" customHeight="1" x14ac:dyDescent="0.25">
      <c r="A42" s="4">
        <v>45386</v>
      </c>
      <c r="B42" s="1" t="s">
        <v>18</v>
      </c>
      <c r="C42" s="1" t="s">
        <v>12</v>
      </c>
      <c r="D42" s="1" t="s">
        <v>13</v>
      </c>
      <c r="E42" s="1">
        <v>28</v>
      </c>
      <c r="F42" s="5">
        <v>999</v>
      </c>
      <c r="G42">
        <f t="shared" si="0"/>
        <v>27972</v>
      </c>
    </row>
    <row r="43" spans="1:7" ht="15" customHeight="1" x14ac:dyDescent="0.25">
      <c r="A43" s="4">
        <v>45387</v>
      </c>
      <c r="B43" s="1" t="s">
        <v>18</v>
      </c>
      <c r="C43" s="1" t="s">
        <v>14</v>
      </c>
      <c r="D43" s="1" t="s">
        <v>6</v>
      </c>
      <c r="E43" s="1">
        <v>26</v>
      </c>
      <c r="F43" s="5">
        <v>2499</v>
      </c>
      <c r="G43">
        <f t="shared" si="0"/>
        <v>64974</v>
      </c>
    </row>
    <row r="44" spans="1:7" ht="15" customHeight="1" x14ac:dyDescent="0.25">
      <c r="A44" s="4">
        <v>45388</v>
      </c>
      <c r="B44" s="1" t="s">
        <v>18</v>
      </c>
      <c r="C44" s="1" t="s">
        <v>15</v>
      </c>
      <c r="D44" s="1" t="s">
        <v>9</v>
      </c>
      <c r="E44" s="1">
        <v>35</v>
      </c>
      <c r="F44" s="5">
        <v>4999</v>
      </c>
      <c r="G44">
        <f t="shared" si="0"/>
        <v>174965</v>
      </c>
    </row>
    <row r="45" spans="1:7" ht="15" customHeight="1" x14ac:dyDescent="0.25">
      <c r="A45" s="4">
        <v>45389</v>
      </c>
      <c r="B45" s="1" t="s">
        <v>18</v>
      </c>
      <c r="C45" s="1" t="s">
        <v>5</v>
      </c>
      <c r="D45" s="1" t="s">
        <v>11</v>
      </c>
      <c r="E45" s="1">
        <v>29</v>
      </c>
      <c r="F45" s="5">
        <v>799</v>
      </c>
      <c r="G45">
        <f t="shared" si="0"/>
        <v>23171</v>
      </c>
    </row>
    <row r="46" spans="1:7" ht="15" customHeight="1" x14ac:dyDescent="0.25">
      <c r="A46" s="4">
        <v>45390</v>
      </c>
      <c r="B46" s="1" t="s">
        <v>18</v>
      </c>
      <c r="C46" s="1" t="s">
        <v>8</v>
      </c>
      <c r="D46" s="1" t="s">
        <v>13</v>
      </c>
      <c r="E46" s="1">
        <v>23</v>
      </c>
      <c r="F46" s="5">
        <v>1499</v>
      </c>
      <c r="G46">
        <f t="shared" si="0"/>
        <v>34477</v>
      </c>
    </row>
    <row r="47" spans="1:7" ht="15" customHeight="1" x14ac:dyDescent="0.25">
      <c r="A47" s="4">
        <v>45391</v>
      </c>
      <c r="B47" s="1" t="s">
        <v>18</v>
      </c>
      <c r="C47" s="1" t="s">
        <v>10</v>
      </c>
      <c r="D47" s="1" t="s">
        <v>6</v>
      </c>
      <c r="E47" s="1">
        <v>42</v>
      </c>
      <c r="F47" s="5">
        <v>1299</v>
      </c>
      <c r="G47">
        <f t="shared" si="0"/>
        <v>54558</v>
      </c>
    </row>
    <row r="48" spans="1:7" ht="15" customHeight="1" x14ac:dyDescent="0.25">
      <c r="A48" s="4">
        <v>45392</v>
      </c>
      <c r="B48" s="1" t="s">
        <v>18</v>
      </c>
      <c r="C48" s="1" t="s">
        <v>12</v>
      </c>
      <c r="D48" s="1" t="s">
        <v>9</v>
      </c>
      <c r="E48" s="1">
        <v>31</v>
      </c>
      <c r="F48" s="5">
        <v>999</v>
      </c>
      <c r="G48">
        <f t="shared" si="0"/>
        <v>30969</v>
      </c>
    </row>
    <row r="49" spans="1:7" ht="15" customHeight="1" x14ac:dyDescent="0.25">
      <c r="A49" s="4">
        <v>45393</v>
      </c>
      <c r="B49" s="1" t="s">
        <v>18</v>
      </c>
      <c r="C49" s="1" t="s">
        <v>14</v>
      </c>
      <c r="D49" s="1" t="s">
        <v>11</v>
      </c>
      <c r="E49" s="1">
        <v>28</v>
      </c>
      <c r="F49" s="5">
        <v>2499</v>
      </c>
      <c r="G49">
        <f t="shared" si="0"/>
        <v>69972</v>
      </c>
    </row>
    <row r="50" spans="1:7" ht="15" customHeight="1" x14ac:dyDescent="0.25">
      <c r="A50" s="4">
        <v>45394</v>
      </c>
      <c r="B50" s="1" t="s">
        <v>18</v>
      </c>
      <c r="C50" s="1" t="s">
        <v>15</v>
      </c>
      <c r="D50" s="1" t="s">
        <v>13</v>
      </c>
      <c r="E50" s="1">
        <v>37</v>
      </c>
      <c r="F50" s="5">
        <v>4999</v>
      </c>
      <c r="G50">
        <f t="shared" si="0"/>
        <v>184963</v>
      </c>
    </row>
    <row r="51" spans="1:7" ht="15" customHeight="1" x14ac:dyDescent="0.25">
      <c r="A51" s="4">
        <v>45413</v>
      </c>
      <c r="B51" s="1" t="s">
        <v>19</v>
      </c>
      <c r="C51" s="1" t="s">
        <v>5</v>
      </c>
      <c r="D51" s="1" t="s">
        <v>6</v>
      </c>
      <c r="E51" s="1">
        <v>31</v>
      </c>
      <c r="F51" s="5">
        <v>799</v>
      </c>
      <c r="G51">
        <f t="shared" si="0"/>
        <v>24769</v>
      </c>
    </row>
    <row r="52" spans="1:7" ht="15" customHeight="1" x14ac:dyDescent="0.25">
      <c r="A52" s="4">
        <v>45414</v>
      </c>
      <c r="B52" s="1" t="s">
        <v>19</v>
      </c>
      <c r="C52" s="1" t="s">
        <v>8</v>
      </c>
      <c r="D52" s="1" t="s">
        <v>9</v>
      </c>
      <c r="E52" s="1">
        <v>25</v>
      </c>
      <c r="F52" s="5">
        <v>1499</v>
      </c>
      <c r="G52">
        <f t="shared" si="0"/>
        <v>37475</v>
      </c>
    </row>
    <row r="53" spans="1:7" ht="15" customHeight="1" x14ac:dyDescent="0.25">
      <c r="A53" s="4">
        <v>45415</v>
      </c>
      <c r="B53" s="1" t="s">
        <v>19</v>
      </c>
      <c r="C53" s="1" t="s">
        <v>10</v>
      </c>
      <c r="D53" s="1" t="s">
        <v>11</v>
      </c>
      <c r="E53" s="1">
        <v>45</v>
      </c>
      <c r="F53" s="5">
        <v>1299</v>
      </c>
      <c r="G53">
        <f t="shared" si="0"/>
        <v>58455</v>
      </c>
    </row>
    <row r="54" spans="1:7" ht="15" customHeight="1" x14ac:dyDescent="0.25">
      <c r="A54" s="4">
        <v>45416</v>
      </c>
      <c r="B54" s="1" t="s">
        <v>19</v>
      </c>
      <c r="C54" s="1" t="s">
        <v>12</v>
      </c>
      <c r="D54" s="1" t="s">
        <v>13</v>
      </c>
      <c r="E54" s="1">
        <v>33</v>
      </c>
      <c r="F54" s="5">
        <v>999</v>
      </c>
      <c r="G54">
        <f t="shared" si="0"/>
        <v>32967</v>
      </c>
    </row>
    <row r="55" spans="1:7" ht="15" customHeight="1" x14ac:dyDescent="0.25">
      <c r="A55" s="4">
        <v>45417</v>
      </c>
      <c r="B55" s="1" t="s">
        <v>19</v>
      </c>
      <c r="C55" s="1" t="s">
        <v>14</v>
      </c>
      <c r="D55" s="1" t="s">
        <v>6</v>
      </c>
      <c r="E55" s="1">
        <v>30</v>
      </c>
      <c r="F55" s="5">
        <v>2499</v>
      </c>
      <c r="G55">
        <f t="shared" si="0"/>
        <v>74970</v>
      </c>
    </row>
    <row r="56" spans="1:7" ht="15" customHeight="1" x14ac:dyDescent="0.25">
      <c r="A56" s="4">
        <v>45418</v>
      </c>
      <c r="B56" s="1" t="s">
        <v>19</v>
      </c>
      <c r="C56" s="1" t="s">
        <v>15</v>
      </c>
      <c r="D56" s="1" t="s">
        <v>9</v>
      </c>
      <c r="E56" s="1">
        <v>40</v>
      </c>
      <c r="F56" s="5">
        <v>4999</v>
      </c>
      <c r="G56">
        <f t="shared" si="0"/>
        <v>199960</v>
      </c>
    </row>
    <row r="57" spans="1:7" ht="15" customHeight="1" x14ac:dyDescent="0.25">
      <c r="A57" s="4">
        <v>45419</v>
      </c>
      <c r="B57" s="1" t="s">
        <v>19</v>
      </c>
      <c r="C57" s="1" t="s">
        <v>5</v>
      </c>
      <c r="D57" s="1" t="s">
        <v>11</v>
      </c>
      <c r="E57" s="1">
        <v>34</v>
      </c>
      <c r="F57" s="5">
        <v>799</v>
      </c>
      <c r="G57">
        <f t="shared" si="0"/>
        <v>27166</v>
      </c>
    </row>
    <row r="58" spans="1:7" ht="15" customHeight="1" x14ac:dyDescent="0.25">
      <c r="A58" s="4">
        <v>45420</v>
      </c>
      <c r="B58" s="1" t="s">
        <v>19</v>
      </c>
      <c r="C58" s="1" t="s">
        <v>8</v>
      </c>
      <c r="D58" s="1" t="s">
        <v>13</v>
      </c>
      <c r="E58" s="1">
        <v>27</v>
      </c>
      <c r="F58" s="5">
        <v>1499</v>
      </c>
      <c r="G58">
        <f t="shared" si="0"/>
        <v>40473</v>
      </c>
    </row>
    <row r="59" spans="1:7" ht="15" customHeight="1" x14ac:dyDescent="0.25">
      <c r="A59" s="4">
        <v>45421</v>
      </c>
      <c r="B59" s="1" t="s">
        <v>19</v>
      </c>
      <c r="C59" s="1" t="s">
        <v>10</v>
      </c>
      <c r="D59" s="1" t="s">
        <v>6</v>
      </c>
      <c r="E59" s="1">
        <v>48</v>
      </c>
      <c r="F59" s="5">
        <v>1299</v>
      </c>
      <c r="G59">
        <f t="shared" si="0"/>
        <v>62352</v>
      </c>
    </row>
    <row r="60" spans="1:7" ht="15" customHeight="1" x14ac:dyDescent="0.25">
      <c r="A60" s="4">
        <v>45422</v>
      </c>
      <c r="B60" s="1" t="s">
        <v>19</v>
      </c>
      <c r="C60" s="1" t="s">
        <v>12</v>
      </c>
      <c r="D60" s="1" t="s">
        <v>9</v>
      </c>
      <c r="E60" s="1">
        <v>36</v>
      </c>
      <c r="F60" s="5">
        <v>999</v>
      </c>
      <c r="G60">
        <f t="shared" si="0"/>
        <v>35964</v>
      </c>
    </row>
    <row r="61" spans="1:7" ht="15" customHeight="1" x14ac:dyDescent="0.25">
      <c r="A61" s="4">
        <v>45423</v>
      </c>
      <c r="B61" s="1" t="s">
        <v>19</v>
      </c>
      <c r="C61" s="1" t="s">
        <v>14</v>
      </c>
      <c r="D61" s="1" t="s">
        <v>11</v>
      </c>
      <c r="E61" s="1">
        <v>32</v>
      </c>
      <c r="F61" s="5">
        <v>2499</v>
      </c>
      <c r="G61">
        <f t="shared" si="0"/>
        <v>79968</v>
      </c>
    </row>
    <row r="62" spans="1:7" ht="15" customHeight="1" x14ac:dyDescent="0.25">
      <c r="A62" s="4">
        <v>45424</v>
      </c>
      <c r="B62" s="1" t="s">
        <v>19</v>
      </c>
      <c r="C62" s="1" t="s">
        <v>15</v>
      </c>
      <c r="D62" s="1" t="s">
        <v>13</v>
      </c>
      <c r="E62" s="1">
        <v>42</v>
      </c>
      <c r="F62" s="5">
        <v>4999</v>
      </c>
      <c r="G62">
        <f t="shared" si="0"/>
        <v>209958</v>
      </c>
    </row>
    <row r="63" spans="1:7" ht="15" customHeight="1" x14ac:dyDescent="0.25">
      <c r="A63" s="4">
        <v>45444</v>
      </c>
      <c r="B63" s="1" t="s">
        <v>20</v>
      </c>
      <c r="C63" s="1" t="s">
        <v>5</v>
      </c>
      <c r="D63" s="1" t="s">
        <v>6</v>
      </c>
      <c r="E63" s="1">
        <v>28</v>
      </c>
      <c r="F63" s="5">
        <v>799</v>
      </c>
      <c r="G63">
        <f t="shared" si="0"/>
        <v>22372</v>
      </c>
    </row>
    <row r="64" spans="1:7" ht="15" customHeight="1" x14ac:dyDescent="0.25">
      <c r="A64" s="4">
        <v>45445</v>
      </c>
      <c r="B64" s="1" t="s">
        <v>20</v>
      </c>
      <c r="C64" s="1" t="s">
        <v>8</v>
      </c>
      <c r="D64" s="1" t="s">
        <v>9</v>
      </c>
      <c r="E64" s="1">
        <v>23</v>
      </c>
      <c r="F64" s="5">
        <v>1499</v>
      </c>
      <c r="G64">
        <f t="shared" si="0"/>
        <v>34477</v>
      </c>
    </row>
    <row r="65" spans="1:7" ht="15" customHeight="1" x14ac:dyDescent="0.25">
      <c r="A65" s="4">
        <v>45446</v>
      </c>
      <c r="B65" s="1" t="s">
        <v>20</v>
      </c>
      <c r="C65" s="1" t="s">
        <v>10</v>
      </c>
      <c r="D65" s="1" t="s">
        <v>11</v>
      </c>
      <c r="E65" s="1">
        <v>50</v>
      </c>
      <c r="F65" s="5">
        <v>1299</v>
      </c>
      <c r="G65">
        <f t="shared" si="0"/>
        <v>64950</v>
      </c>
    </row>
    <row r="66" spans="1:7" ht="15" customHeight="1" x14ac:dyDescent="0.25">
      <c r="A66" s="4">
        <v>45447</v>
      </c>
      <c r="B66" s="1" t="s">
        <v>20</v>
      </c>
      <c r="C66" s="1" t="s">
        <v>12</v>
      </c>
      <c r="D66" s="1" t="s">
        <v>13</v>
      </c>
      <c r="E66" s="1">
        <v>35</v>
      </c>
      <c r="F66" s="5">
        <v>999</v>
      </c>
      <c r="G66">
        <f t="shared" si="0"/>
        <v>34965</v>
      </c>
    </row>
    <row r="67" spans="1:7" ht="15" customHeight="1" x14ac:dyDescent="0.25">
      <c r="A67" s="4">
        <v>45448</v>
      </c>
      <c r="B67" s="1" t="s">
        <v>20</v>
      </c>
      <c r="C67" s="1" t="s">
        <v>14</v>
      </c>
      <c r="D67" s="1" t="s">
        <v>6</v>
      </c>
      <c r="E67" s="1">
        <v>34</v>
      </c>
      <c r="F67" s="5">
        <v>2499</v>
      </c>
      <c r="G67">
        <f t="shared" si="0"/>
        <v>84966</v>
      </c>
    </row>
    <row r="68" spans="1:7" ht="15" customHeight="1" x14ac:dyDescent="0.25">
      <c r="A68" s="4">
        <v>45449</v>
      </c>
      <c r="B68" s="1" t="s">
        <v>20</v>
      </c>
      <c r="C68" s="1" t="s">
        <v>15</v>
      </c>
      <c r="D68" s="1" t="s">
        <v>9</v>
      </c>
      <c r="E68" s="1">
        <v>45</v>
      </c>
      <c r="F68" s="5">
        <v>4999</v>
      </c>
      <c r="G68">
        <f t="shared" ref="G68:G131" si="1">E68*F68</f>
        <v>224955</v>
      </c>
    </row>
    <row r="69" spans="1:7" ht="15" customHeight="1" x14ac:dyDescent="0.25">
      <c r="A69" s="4">
        <v>45450</v>
      </c>
      <c r="B69" s="1" t="s">
        <v>20</v>
      </c>
      <c r="C69" s="1" t="s">
        <v>5</v>
      </c>
      <c r="D69" s="1" t="s">
        <v>11</v>
      </c>
      <c r="E69" s="1">
        <v>32</v>
      </c>
      <c r="F69" s="5">
        <v>799</v>
      </c>
      <c r="G69">
        <f t="shared" si="1"/>
        <v>25568</v>
      </c>
    </row>
    <row r="70" spans="1:7" ht="15" customHeight="1" x14ac:dyDescent="0.25">
      <c r="A70" s="4">
        <v>45451</v>
      </c>
      <c r="B70" s="1" t="s">
        <v>20</v>
      </c>
      <c r="C70" s="1" t="s">
        <v>8</v>
      </c>
      <c r="D70" s="1" t="s">
        <v>13</v>
      </c>
      <c r="E70" s="1">
        <v>28</v>
      </c>
      <c r="F70" s="5">
        <v>1499</v>
      </c>
      <c r="G70">
        <f t="shared" si="1"/>
        <v>41972</v>
      </c>
    </row>
    <row r="71" spans="1:7" ht="15" customHeight="1" x14ac:dyDescent="0.25">
      <c r="A71" s="4">
        <v>45452</v>
      </c>
      <c r="B71" s="1" t="s">
        <v>20</v>
      </c>
      <c r="C71" s="1" t="s">
        <v>10</v>
      </c>
      <c r="D71" s="1" t="s">
        <v>6</v>
      </c>
      <c r="E71" s="1">
        <v>52</v>
      </c>
      <c r="F71" s="5">
        <v>1299</v>
      </c>
      <c r="G71">
        <f t="shared" si="1"/>
        <v>67548</v>
      </c>
    </row>
    <row r="72" spans="1:7" ht="15" customHeight="1" x14ac:dyDescent="0.25">
      <c r="A72" s="4">
        <v>45453</v>
      </c>
      <c r="B72" s="1" t="s">
        <v>20</v>
      </c>
      <c r="C72" s="1" t="s">
        <v>12</v>
      </c>
      <c r="D72" s="1" t="s">
        <v>9</v>
      </c>
      <c r="E72" s="1">
        <v>38</v>
      </c>
      <c r="F72" s="5">
        <v>999</v>
      </c>
      <c r="G72">
        <f t="shared" si="1"/>
        <v>37962</v>
      </c>
    </row>
    <row r="73" spans="1:7" ht="15" customHeight="1" x14ac:dyDescent="0.25">
      <c r="A73" s="4">
        <v>45454</v>
      </c>
      <c r="B73" s="1" t="s">
        <v>20</v>
      </c>
      <c r="C73" s="1" t="s">
        <v>14</v>
      </c>
      <c r="D73" s="1" t="s">
        <v>11</v>
      </c>
      <c r="E73" s="1">
        <v>35</v>
      </c>
      <c r="F73" s="5">
        <v>2499</v>
      </c>
      <c r="G73">
        <f t="shared" si="1"/>
        <v>87465</v>
      </c>
    </row>
    <row r="74" spans="1:7" ht="15" customHeight="1" x14ac:dyDescent="0.25">
      <c r="A74" s="4">
        <v>45455</v>
      </c>
      <c r="B74" s="1" t="s">
        <v>20</v>
      </c>
      <c r="C74" s="1" t="s">
        <v>15</v>
      </c>
      <c r="D74" s="1" t="s">
        <v>13</v>
      </c>
      <c r="E74" s="1">
        <v>48</v>
      </c>
      <c r="F74" s="5">
        <v>4999</v>
      </c>
      <c r="G74">
        <f t="shared" si="1"/>
        <v>239952</v>
      </c>
    </row>
    <row r="75" spans="1:7" ht="15" customHeight="1" x14ac:dyDescent="0.25">
      <c r="A75" s="4">
        <v>45474</v>
      </c>
      <c r="B75" s="1" t="s">
        <v>21</v>
      </c>
      <c r="C75" s="1" t="s">
        <v>5</v>
      </c>
      <c r="D75" s="1" t="s">
        <v>6</v>
      </c>
      <c r="E75" s="1">
        <v>30</v>
      </c>
      <c r="F75" s="5">
        <v>799</v>
      </c>
      <c r="G75">
        <f t="shared" si="1"/>
        <v>23970</v>
      </c>
    </row>
    <row r="76" spans="1:7" ht="15" customHeight="1" x14ac:dyDescent="0.25">
      <c r="A76" s="4">
        <v>45475</v>
      </c>
      <c r="B76" s="1" t="s">
        <v>21</v>
      </c>
      <c r="C76" s="1" t="s">
        <v>8</v>
      </c>
      <c r="D76" s="1" t="s">
        <v>9</v>
      </c>
      <c r="E76" s="1">
        <v>26</v>
      </c>
      <c r="F76" s="5">
        <v>1499</v>
      </c>
      <c r="G76">
        <f t="shared" si="1"/>
        <v>38974</v>
      </c>
    </row>
    <row r="77" spans="1:7" ht="15" customHeight="1" x14ac:dyDescent="0.25">
      <c r="A77" s="4">
        <v>45476</v>
      </c>
      <c r="B77" s="1" t="s">
        <v>21</v>
      </c>
      <c r="C77" s="1" t="s">
        <v>10</v>
      </c>
      <c r="D77" s="1" t="s">
        <v>11</v>
      </c>
      <c r="E77" s="1">
        <v>55</v>
      </c>
      <c r="F77" s="5">
        <v>1299</v>
      </c>
      <c r="G77">
        <f t="shared" si="1"/>
        <v>71445</v>
      </c>
    </row>
    <row r="78" spans="1:7" ht="15" customHeight="1" x14ac:dyDescent="0.25">
      <c r="A78" s="4">
        <v>45477</v>
      </c>
      <c r="B78" s="1" t="s">
        <v>21</v>
      </c>
      <c r="C78" s="1" t="s">
        <v>12</v>
      </c>
      <c r="D78" s="1" t="s">
        <v>13</v>
      </c>
      <c r="E78" s="1">
        <v>37</v>
      </c>
      <c r="F78" s="5">
        <v>999</v>
      </c>
      <c r="G78">
        <f t="shared" si="1"/>
        <v>36963</v>
      </c>
    </row>
    <row r="79" spans="1:7" ht="15" customHeight="1" x14ac:dyDescent="0.25">
      <c r="A79" s="4">
        <v>45478</v>
      </c>
      <c r="B79" s="1" t="s">
        <v>21</v>
      </c>
      <c r="C79" s="1" t="s">
        <v>14</v>
      </c>
      <c r="D79" s="1" t="s">
        <v>6</v>
      </c>
      <c r="E79" s="1">
        <v>36</v>
      </c>
      <c r="F79" s="5">
        <v>2499</v>
      </c>
      <c r="G79">
        <f t="shared" si="1"/>
        <v>89964</v>
      </c>
    </row>
    <row r="80" spans="1:7" ht="15" customHeight="1" x14ac:dyDescent="0.25">
      <c r="A80" s="4">
        <v>45479</v>
      </c>
      <c r="B80" s="1" t="s">
        <v>21</v>
      </c>
      <c r="C80" s="1" t="s">
        <v>15</v>
      </c>
      <c r="D80" s="1" t="s">
        <v>9</v>
      </c>
      <c r="E80" s="1">
        <v>50</v>
      </c>
      <c r="F80" s="5">
        <v>4999</v>
      </c>
      <c r="G80">
        <f t="shared" si="1"/>
        <v>249950</v>
      </c>
    </row>
    <row r="81" spans="1:7" ht="15" customHeight="1" x14ac:dyDescent="0.25">
      <c r="A81" s="4">
        <v>45480</v>
      </c>
      <c r="B81" s="1" t="s">
        <v>21</v>
      </c>
      <c r="C81" s="1" t="s">
        <v>5</v>
      </c>
      <c r="D81" s="1" t="s">
        <v>11</v>
      </c>
      <c r="E81" s="1">
        <v>35</v>
      </c>
      <c r="F81" s="5">
        <v>799</v>
      </c>
      <c r="G81">
        <f t="shared" si="1"/>
        <v>27965</v>
      </c>
    </row>
    <row r="82" spans="1:7" ht="15" customHeight="1" x14ac:dyDescent="0.25">
      <c r="A82" s="4">
        <v>45481</v>
      </c>
      <c r="B82" s="1" t="s">
        <v>21</v>
      </c>
      <c r="C82" s="1" t="s">
        <v>8</v>
      </c>
      <c r="D82" s="1" t="s">
        <v>13</v>
      </c>
      <c r="E82" s="1">
        <v>29</v>
      </c>
      <c r="F82" s="5">
        <v>1499</v>
      </c>
      <c r="G82">
        <f t="shared" si="1"/>
        <v>43471</v>
      </c>
    </row>
    <row r="83" spans="1:7" ht="15" customHeight="1" x14ac:dyDescent="0.25">
      <c r="A83" s="4">
        <v>45482</v>
      </c>
      <c r="B83" s="1" t="s">
        <v>21</v>
      </c>
      <c r="C83" s="1" t="s">
        <v>10</v>
      </c>
      <c r="D83" s="1" t="s">
        <v>6</v>
      </c>
      <c r="E83" s="1">
        <v>58</v>
      </c>
      <c r="F83" s="5">
        <v>1299</v>
      </c>
      <c r="G83">
        <f t="shared" si="1"/>
        <v>75342</v>
      </c>
    </row>
    <row r="84" spans="1:7" ht="15" customHeight="1" x14ac:dyDescent="0.25">
      <c r="A84" s="4">
        <v>45483</v>
      </c>
      <c r="B84" s="1" t="s">
        <v>21</v>
      </c>
      <c r="C84" s="1" t="s">
        <v>12</v>
      </c>
      <c r="D84" s="1" t="s">
        <v>9</v>
      </c>
      <c r="E84" s="1">
        <v>40</v>
      </c>
      <c r="F84" s="5">
        <v>999</v>
      </c>
      <c r="G84">
        <f t="shared" si="1"/>
        <v>39960</v>
      </c>
    </row>
    <row r="85" spans="1:7" ht="15" customHeight="1" x14ac:dyDescent="0.25">
      <c r="A85" s="4">
        <v>45484</v>
      </c>
      <c r="B85" s="1" t="s">
        <v>21</v>
      </c>
      <c r="C85" s="1" t="s">
        <v>14</v>
      </c>
      <c r="D85" s="1" t="s">
        <v>11</v>
      </c>
      <c r="E85" s="1">
        <v>38</v>
      </c>
      <c r="F85" s="5">
        <v>2499</v>
      </c>
      <c r="G85">
        <f t="shared" si="1"/>
        <v>94962</v>
      </c>
    </row>
    <row r="86" spans="1:7" ht="15" customHeight="1" x14ac:dyDescent="0.25">
      <c r="A86" s="4">
        <v>45485</v>
      </c>
      <c r="B86" s="1" t="s">
        <v>21</v>
      </c>
      <c r="C86" s="1" t="s">
        <v>15</v>
      </c>
      <c r="D86" s="1" t="s">
        <v>13</v>
      </c>
      <c r="E86" s="1">
        <v>52</v>
      </c>
      <c r="F86" s="5">
        <v>4999</v>
      </c>
      <c r="G86">
        <f t="shared" si="1"/>
        <v>259948</v>
      </c>
    </row>
    <row r="87" spans="1:7" ht="15" customHeight="1" x14ac:dyDescent="0.25">
      <c r="A87" s="4">
        <v>45505</v>
      </c>
      <c r="B87" s="1" t="s">
        <v>22</v>
      </c>
      <c r="C87" s="1" t="s">
        <v>5</v>
      </c>
      <c r="D87" s="1" t="s">
        <v>6</v>
      </c>
      <c r="E87" s="1">
        <v>32</v>
      </c>
      <c r="F87" s="5">
        <v>799</v>
      </c>
      <c r="G87">
        <f t="shared" si="1"/>
        <v>25568</v>
      </c>
    </row>
    <row r="88" spans="1:7" ht="15" customHeight="1" x14ac:dyDescent="0.25">
      <c r="A88" s="4">
        <v>45506</v>
      </c>
      <c r="B88" s="1" t="s">
        <v>22</v>
      </c>
      <c r="C88" s="1" t="s">
        <v>8</v>
      </c>
      <c r="D88" s="1" t="s">
        <v>9</v>
      </c>
      <c r="E88" s="1">
        <v>28</v>
      </c>
      <c r="F88" s="5">
        <v>1499</v>
      </c>
      <c r="G88">
        <f t="shared" si="1"/>
        <v>41972</v>
      </c>
    </row>
    <row r="89" spans="1:7" ht="15" customHeight="1" x14ac:dyDescent="0.25">
      <c r="A89" s="4">
        <v>45507</v>
      </c>
      <c r="B89" s="1" t="s">
        <v>22</v>
      </c>
      <c r="C89" s="1" t="s">
        <v>10</v>
      </c>
      <c r="D89" s="1" t="s">
        <v>11</v>
      </c>
      <c r="E89" s="1">
        <v>60</v>
      </c>
      <c r="F89" s="5">
        <v>1299</v>
      </c>
      <c r="G89">
        <f t="shared" si="1"/>
        <v>77940</v>
      </c>
    </row>
    <row r="90" spans="1:7" ht="15" customHeight="1" x14ac:dyDescent="0.25">
      <c r="A90" s="4">
        <v>45508</v>
      </c>
      <c r="B90" s="1" t="s">
        <v>22</v>
      </c>
      <c r="C90" s="1" t="s">
        <v>12</v>
      </c>
      <c r="D90" s="1" t="s">
        <v>13</v>
      </c>
      <c r="E90" s="1">
        <v>38</v>
      </c>
      <c r="F90" s="5">
        <v>999</v>
      </c>
      <c r="G90">
        <f t="shared" si="1"/>
        <v>37962</v>
      </c>
    </row>
    <row r="91" spans="1:7" ht="15" customHeight="1" x14ac:dyDescent="0.25">
      <c r="A91" s="4">
        <v>45509</v>
      </c>
      <c r="B91" s="1" t="s">
        <v>22</v>
      </c>
      <c r="C91" s="1" t="s">
        <v>14</v>
      </c>
      <c r="D91" s="1" t="s">
        <v>6</v>
      </c>
      <c r="E91" s="1">
        <v>40</v>
      </c>
      <c r="F91" s="5">
        <v>2499</v>
      </c>
      <c r="G91">
        <f t="shared" si="1"/>
        <v>99960</v>
      </c>
    </row>
    <row r="92" spans="1:7" ht="15" customHeight="1" x14ac:dyDescent="0.25">
      <c r="A92" s="4">
        <v>45510</v>
      </c>
      <c r="B92" s="1" t="s">
        <v>22</v>
      </c>
      <c r="C92" s="1" t="s">
        <v>15</v>
      </c>
      <c r="D92" s="1" t="s">
        <v>9</v>
      </c>
      <c r="E92" s="1">
        <v>52</v>
      </c>
      <c r="F92" s="5">
        <v>4999</v>
      </c>
      <c r="G92">
        <f t="shared" si="1"/>
        <v>259948</v>
      </c>
    </row>
    <row r="93" spans="1:7" ht="15" customHeight="1" x14ac:dyDescent="0.25">
      <c r="A93" s="4">
        <v>45511</v>
      </c>
      <c r="B93" s="1" t="s">
        <v>22</v>
      </c>
      <c r="C93" s="1" t="s">
        <v>5</v>
      </c>
      <c r="D93" s="1" t="s">
        <v>11</v>
      </c>
      <c r="E93" s="1">
        <v>33</v>
      </c>
      <c r="F93" s="5">
        <v>799</v>
      </c>
      <c r="G93">
        <f t="shared" si="1"/>
        <v>26367</v>
      </c>
    </row>
    <row r="94" spans="1:7" ht="15" customHeight="1" x14ac:dyDescent="0.25">
      <c r="A94" s="4">
        <v>45512</v>
      </c>
      <c r="B94" s="1" t="s">
        <v>22</v>
      </c>
      <c r="C94" s="1" t="s">
        <v>8</v>
      </c>
      <c r="D94" s="1" t="s">
        <v>13</v>
      </c>
      <c r="E94" s="1">
        <v>30</v>
      </c>
      <c r="F94" s="5">
        <v>1499</v>
      </c>
      <c r="G94">
        <f t="shared" si="1"/>
        <v>44970</v>
      </c>
    </row>
    <row r="95" spans="1:7" ht="15" customHeight="1" x14ac:dyDescent="0.25">
      <c r="A95" s="4">
        <v>45513</v>
      </c>
      <c r="B95" s="1" t="s">
        <v>22</v>
      </c>
      <c r="C95" s="1" t="s">
        <v>10</v>
      </c>
      <c r="D95" s="1" t="s">
        <v>6</v>
      </c>
      <c r="E95" s="1">
        <v>62</v>
      </c>
      <c r="F95" s="5">
        <v>1299</v>
      </c>
      <c r="G95">
        <f t="shared" si="1"/>
        <v>80538</v>
      </c>
    </row>
    <row r="96" spans="1:7" ht="15" customHeight="1" x14ac:dyDescent="0.25">
      <c r="A96" s="4">
        <v>45514</v>
      </c>
      <c r="B96" s="1" t="s">
        <v>22</v>
      </c>
      <c r="C96" s="1" t="s">
        <v>12</v>
      </c>
      <c r="D96" s="1" t="s">
        <v>9</v>
      </c>
      <c r="E96" s="1">
        <v>41</v>
      </c>
      <c r="F96" s="5">
        <v>999</v>
      </c>
      <c r="G96">
        <f t="shared" si="1"/>
        <v>40959</v>
      </c>
    </row>
    <row r="97" spans="1:7" ht="15" customHeight="1" x14ac:dyDescent="0.25">
      <c r="A97" s="4">
        <v>45515</v>
      </c>
      <c r="B97" s="1" t="s">
        <v>22</v>
      </c>
      <c r="C97" s="1" t="s">
        <v>14</v>
      </c>
      <c r="D97" s="1" t="s">
        <v>11</v>
      </c>
      <c r="E97" s="1">
        <v>42</v>
      </c>
      <c r="F97" s="5">
        <v>2499</v>
      </c>
      <c r="G97">
        <f t="shared" si="1"/>
        <v>104958</v>
      </c>
    </row>
    <row r="98" spans="1:7" ht="15" customHeight="1" x14ac:dyDescent="0.25">
      <c r="A98" s="4">
        <v>45516</v>
      </c>
      <c r="B98" s="1" t="s">
        <v>22</v>
      </c>
      <c r="C98" s="1" t="s">
        <v>15</v>
      </c>
      <c r="D98" s="1" t="s">
        <v>13</v>
      </c>
      <c r="E98" s="1">
        <v>55</v>
      </c>
      <c r="F98" s="5">
        <v>4999</v>
      </c>
      <c r="G98">
        <f t="shared" si="1"/>
        <v>274945</v>
      </c>
    </row>
    <row r="99" spans="1:7" ht="15" customHeight="1" x14ac:dyDescent="0.25">
      <c r="A99" s="4">
        <v>45536</v>
      </c>
      <c r="B99" s="1" t="s">
        <v>23</v>
      </c>
      <c r="C99" s="1" t="s">
        <v>5</v>
      </c>
      <c r="D99" s="1" t="s">
        <v>6</v>
      </c>
      <c r="E99" s="1">
        <v>35</v>
      </c>
      <c r="F99" s="5">
        <v>799</v>
      </c>
      <c r="G99">
        <f t="shared" si="1"/>
        <v>27965</v>
      </c>
    </row>
    <row r="100" spans="1:7" ht="15" customHeight="1" x14ac:dyDescent="0.25">
      <c r="A100" s="4">
        <v>45537</v>
      </c>
      <c r="B100" s="1" t="s">
        <v>23</v>
      </c>
      <c r="C100" s="1" t="s">
        <v>8</v>
      </c>
      <c r="D100" s="1" t="s">
        <v>9</v>
      </c>
      <c r="E100" s="1">
        <v>30</v>
      </c>
      <c r="F100" s="5">
        <v>1499</v>
      </c>
      <c r="G100">
        <f t="shared" si="1"/>
        <v>44970</v>
      </c>
    </row>
    <row r="101" spans="1:7" ht="15" customHeight="1" x14ac:dyDescent="0.25">
      <c r="A101" s="4">
        <v>45538</v>
      </c>
      <c r="B101" s="1" t="s">
        <v>23</v>
      </c>
      <c r="C101" s="1" t="s">
        <v>10</v>
      </c>
      <c r="D101" s="1" t="s">
        <v>11</v>
      </c>
      <c r="E101" s="1">
        <v>65</v>
      </c>
      <c r="F101" s="5">
        <v>1299</v>
      </c>
      <c r="G101">
        <f t="shared" si="1"/>
        <v>84435</v>
      </c>
    </row>
    <row r="102" spans="1:7" ht="15" customHeight="1" x14ac:dyDescent="0.25">
      <c r="A102" s="4">
        <v>45539</v>
      </c>
      <c r="B102" s="1" t="s">
        <v>23</v>
      </c>
      <c r="C102" s="1" t="s">
        <v>12</v>
      </c>
      <c r="D102" s="1" t="s">
        <v>13</v>
      </c>
      <c r="E102" s="1">
        <v>39</v>
      </c>
      <c r="F102" s="5">
        <v>999</v>
      </c>
      <c r="G102">
        <f t="shared" si="1"/>
        <v>38961</v>
      </c>
    </row>
    <row r="103" spans="1:7" ht="15" customHeight="1" x14ac:dyDescent="0.25">
      <c r="A103" s="4">
        <v>45540</v>
      </c>
      <c r="B103" s="1" t="s">
        <v>23</v>
      </c>
      <c r="C103" s="1" t="s">
        <v>14</v>
      </c>
      <c r="D103" s="1" t="s">
        <v>6</v>
      </c>
      <c r="E103" s="1">
        <v>44</v>
      </c>
      <c r="F103" s="5">
        <v>2499</v>
      </c>
      <c r="G103">
        <f t="shared" si="1"/>
        <v>109956</v>
      </c>
    </row>
    <row r="104" spans="1:7" ht="15" customHeight="1" x14ac:dyDescent="0.25">
      <c r="A104" s="4">
        <v>45541</v>
      </c>
      <c r="B104" s="1" t="s">
        <v>23</v>
      </c>
      <c r="C104" s="1" t="s">
        <v>15</v>
      </c>
      <c r="D104" s="1" t="s">
        <v>9</v>
      </c>
      <c r="E104" s="1">
        <v>55</v>
      </c>
      <c r="F104" s="5">
        <v>4999</v>
      </c>
      <c r="G104">
        <f t="shared" si="1"/>
        <v>274945</v>
      </c>
    </row>
    <row r="105" spans="1:7" ht="15" customHeight="1" x14ac:dyDescent="0.25">
      <c r="A105" s="4">
        <v>45542</v>
      </c>
      <c r="B105" s="1" t="s">
        <v>23</v>
      </c>
      <c r="C105" s="1" t="s">
        <v>5</v>
      </c>
      <c r="D105" s="1" t="s">
        <v>11</v>
      </c>
      <c r="E105" s="1">
        <v>37</v>
      </c>
      <c r="F105" s="5">
        <v>799</v>
      </c>
      <c r="G105">
        <f t="shared" si="1"/>
        <v>29563</v>
      </c>
    </row>
    <row r="106" spans="1:7" ht="15" customHeight="1" x14ac:dyDescent="0.25">
      <c r="A106" s="4">
        <v>45543</v>
      </c>
      <c r="B106" s="1" t="s">
        <v>23</v>
      </c>
      <c r="C106" s="1" t="s">
        <v>8</v>
      </c>
      <c r="D106" s="1" t="s">
        <v>13</v>
      </c>
      <c r="E106" s="1">
        <v>32</v>
      </c>
      <c r="F106" s="5">
        <v>1499</v>
      </c>
      <c r="G106">
        <f t="shared" si="1"/>
        <v>47968</v>
      </c>
    </row>
    <row r="107" spans="1:7" ht="15" customHeight="1" x14ac:dyDescent="0.25">
      <c r="A107" s="4">
        <v>45544</v>
      </c>
      <c r="B107" s="1" t="s">
        <v>23</v>
      </c>
      <c r="C107" s="1" t="s">
        <v>10</v>
      </c>
      <c r="D107" s="1" t="s">
        <v>6</v>
      </c>
      <c r="E107" s="1">
        <v>67</v>
      </c>
      <c r="F107" s="5">
        <v>1299</v>
      </c>
      <c r="G107">
        <f t="shared" si="1"/>
        <v>87033</v>
      </c>
    </row>
    <row r="108" spans="1:7" ht="15" customHeight="1" x14ac:dyDescent="0.25">
      <c r="A108" s="4">
        <v>45545</v>
      </c>
      <c r="B108" s="1" t="s">
        <v>23</v>
      </c>
      <c r="C108" s="1" t="s">
        <v>12</v>
      </c>
      <c r="D108" s="1" t="s">
        <v>9</v>
      </c>
      <c r="E108" s="1">
        <v>42</v>
      </c>
      <c r="F108" s="5">
        <v>999</v>
      </c>
      <c r="G108">
        <f t="shared" si="1"/>
        <v>41958</v>
      </c>
    </row>
    <row r="109" spans="1:7" ht="15" customHeight="1" x14ac:dyDescent="0.25">
      <c r="A109" s="4">
        <v>45546</v>
      </c>
      <c r="B109" s="1" t="s">
        <v>23</v>
      </c>
      <c r="C109" s="1" t="s">
        <v>14</v>
      </c>
      <c r="D109" s="1" t="s">
        <v>11</v>
      </c>
      <c r="E109" s="1">
        <v>46</v>
      </c>
      <c r="F109" s="5">
        <v>2499</v>
      </c>
      <c r="G109">
        <f t="shared" si="1"/>
        <v>114954</v>
      </c>
    </row>
    <row r="110" spans="1:7" ht="15" customHeight="1" x14ac:dyDescent="0.25">
      <c r="A110" s="4">
        <v>45547</v>
      </c>
      <c r="B110" s="1" t="s">
        <v>23</v>
      </c>
      <c r="C110" s="1" t="s">
        <v>15</v>
      </c>
      <c r="D110" s="1" t="s">
        <v>13</v>
      </c>
      <c r="E110" s="1">
        <v>58</v>
      </c>
      <c r="F110" s="5">
        <v>4999</v>
      </c>
      <c r="G110">
        <f t="shared" si="1"/>
        <v>289942</v>
      </c>
    </row>
    <row r="111" spans="1:7" ht="15" customHeight="1" x14ac:dyDescent="0.25">
      <c r="A111" s="4">
        <v>45566</v>
      </c>
      <c r="B111" s="1" t="s">
        <v>24</v>
      </c>
      <c r="C111" s="1" t="s">
        <v>5</v>
      </c>
      <c r="D111" s="1" t="s">
        <v>6</v>
      </c>
      <c r="E111" s="1">
        <v>38</v>
      </c>
      <c r="F111" s="5">
        <v>799</v>
      </c>
      <c r="G111">
        <f t="shared" si="1"/>
        <v>30362</v>
      </c>
    </row>
    <row r="112" spans="1:7" ht="15" customHeight="1" x14ac:dyDescent="0.25">
      <c r="A112" s="4">
        <v>45567</v>
      </c>
      <c r="B112" s="1" t="s">
        <v>24</v>
      </c>
      <c r="C112" s="1" t="s">
        <v>8</v>
      </c>
      <c r="D112" s="1" t="s">
        <v>9</v>
      </c>
      <c r="E112" s="1">
        <v>32</v>
      </c>
      <c r="F112" s="5">
        <v>1499</v>
      </c>
      <c r="G112">
        <f t="shared" si="1"/>
        <v>47968</v>
      </c>
    </row>
    <row r="113" spans="1:7" ht="15" customHeight="1" x14ac:dyDescent="0.25">
      <c r="A113" s="4">
        <v>45568</v>
      </c>
      <c r="B113" s="1" t="s">
        <v>24</v>
      </c>
      <c r="C113" s="1" t="s">
        <v>10</v>
      </c>
      <c r="D113" s="1" t="s">
        <v>11</v>
      </c>
      <c r="E113" s="1">
        <v>70</v>
      </c>
      <c r="F113" s="5">
        <v>1299</v>
      </c>
      <c r="G113">
        <f t="shared" si="1"/>
        <v>90930</v>
      </c>
    </row>
    <row r="114" spans="1:7" ht="15" customHeight="1" x14ac:dyDescent="0.25">
      <c r="A114" s="4">
        <v>45569</v>
      </c>
      <c r="B114" s="1" t="s">
        <v>24</v>
      </c>
      <c r="C114" s="1" t="s">
        <v>12</v>
      </c>
      <c r="D114" s="1" t="s">
        <v>13</v>
      </c>
      <c r="E114" s="1">
        <v>40</v>
      </c>
      <c r="F114" s="5">
        <v>999</v>
      </c>
      <c r="G114">
        <f t="shared" si="1"/>
        <v>39960</v>
      </c>
    </row>
    <row r="115" spans="1:7" ht="15" customHeight="1" x14ac:dyDescent="0.25">
      <c r="A115" s="4">
        <v>45570</v>
      </c>
      <c r="B115" s="1" t="s">
        <v>24</v>
      </c>
      <c r="C115" s="1" t="s">
        <v>14</v>
      </c>
      <c r="D115" s="1" t="s">
        <v>6</v>
      </c>
      <c r="E115" s="1">
        <v>48</v>
      </c>
      <c r="F115" s="5">
        <v>2499</v>
      </c>
      <c r="G115">
        <f t="shared" si="1"/>
        <v>119952</v>
      </c>
    </row>
    <row r="116" spans="1:7" ht="15" customHeight="1" x14ac:dyDescent="0.25">
      <c r="A116" s="4">
        <v>45571</v>
      </c>
      <c r="B116" s="1" t="s">
        <v>24</v>
      </c>
      <c r="C116" s="1" t="s">
        <v>15</v>
      </c>
      <c r="D116" s="1" t="s">
        <v>9</v>
      </c>
      <c r="E116" s="1">
        <v>60</v>
      </c>
      <c r="F116" s="5">
        <v>4999</v>
      </c>
      <c r="G116">
        <f t="shared" si="1"/>
        <v>299940</v>
      </c>
    </row>
    <row r="117" spans="1:7" ht="15" customHeight="1" x14ac:dyDescent="0.25">
      <c r="A117" s="4">
        <v>45572</v>
      </c>
      <c r="B117" s="1" t="s">
        <v>24</v>
      </c>
      <c r="C117" s="1" t="s">
        <v>5</v>
      </c>
      <c r="D117" s="1" t="s">
        <v>11</v>
      </c>
      <c r="E117" s="1">
        <v>39</v>
      </c>
      <c r="F117" s="5">
        <v>799</v>
      </c>
      <c r="G117">
        <f t="shared" si="1"/>
        <v>31161</v>
      </c>
    </row>
    <row r="118" spans="1:7" ht="15" customHeight="1" x14ac:dyDescent="0.25">
      <c r="A118" s="4">
        <v>45573</v>
      </c>
      <c r="B118" s="1" t="s">
        <v>24</v>
      </c>
      <c r="C118" s="1" t="s">
        <v>8</v>
      </c>
      <c r="D118" s="1" t="s">
        <v>13</v>
      </c>
      <c r="E118" s="1">
        <v>34</v>
      </c>
      <c r="F118" s="5">
        <v>1499</v>
      </c>
      <c r="G118">
        <f t="shared" si="1"/>
        <v>50966</v>
      </c>
    </row>
    <row r="119" spans="1:7" ht="15" customHeight="1" x14ac:dyDescent="0.25">
      <c r="A119" s="4">
        <v>45574</v>
      </c>
      <c r="B119" s="1" t="s">
        <v>24</v>
      </c>
      <c r="C119" s="1" t="s">
        <v>10</v>
      </c>
      <c r="D119" s="1" t="s">
        <v>6</v>
      </c>
      <c r="E119" s="1">
        <v>72</v>
      </c>
      <c r="F119" s="5">
        <v>1299</v>
      </c>
      <c r="G119">
        <f t="shared" si="1"/>
        <v>93528</v>
      </c>
    </row>
    <row r="120" spans="1:7" ht="15" customHeight="1" x14ac:dyDescent="0.25">
      <c r="A120" s="4">
        <v>45575</v>
      </c>
      <c r="B120" s="1" t="s">
        <v>24</v>
      </c>
      <c r="C120" s="1" t="s">
        <v>12</v>
      </c>
      <c r="D120" s="1" t="s">
        <v>9</v>
      </c>
      <c r="E120" s="1">
        <v>43</v>
      </c>
      <c r="F120" s="5">
        <v>999</v>
      </c>
      <c r="G120">
        <f t="shared" si="1"/>
        <v>42957</v>
      </c>
    </row>
    <row r="121" spans="1:7" ht="15" customHeight="1" x14ac:dyDescent="0.25">
      <c r="A121" s="4">
        <v>45576</v>
      </c>
      <c r="B121" s="1" t="s">
        <v>24</v>
      </c>
      <c r="C121" s="1" t="s">
        <v>14</v>
      </c>
      <c r="D121" s="1" t="s">
        <v>11</v>
      </c>
      <c r="E121" s="1">
        <v>50</v>
      </c>
      <c r="F121" s="5">
        <v>2499</v>
      </c>
      <c r="G121">
        <f t="shared" si="1"/>
        <v>124950</v>
      </c>
    </row>
    <row r="122" spans="1:7" ht="15" customHeight="1" x14ac:dyDescent="0.25">
      <c r="A122" s="4">
        <v>45577</v>
      </c>
      <c r="B122" s="1" t="s">
        <v>24</v>
      </c>
      <c r="C122" s="1" t="s">
        <v>15</v>
      </c>
      <c r="D122" s="1" t="s">
        <v>13</v>
      </c>
      <c r="E122" s="1">
        <v>62</v>
      </c>
      <c r="F122" s="5">
        <v>4999</v>
      </c>
      <c r="G122">
        <f t="shared" si="1"/>
        <v>309938</v>
      </c>
    </row>
    <row r="123" spans="1:7" ht="15" customHeight="1" x14ac:dyDescent="0.25">
      <c r="A123" s="4">
        <v>45597</v>
      </c>
      <c r="B123" s="1" t="s">
        <v>25</v>
      </c>
      <c r="C123" s="1" t="s">
        <v>5</v>
      </c>
      <c r="D123" s="1" t="s">
        <v>6</v>
      </c>
      <c r="E123" s="1">
        <v>40</v>
      </c>
      <c r="F123" s="5">
        <v>799</v>
      </c>
      <c r="G123">
        <f t="shared" si="1"/>
        <v>31960</v>
      </c>
    </row>
    <row r="124" spans="1:7" ht="15" customHeight="1" x14ac:dyDescent="0.25">
      <c r="A124" s="4">
        <v>45598</v>
      </c>
      <c r="B124" s="1" t="s">
        <v>25</v>
      </c>
      <c r="C124" s="1" t="s">
        <v>8</v>
      </c>
      <c r="D124" s="1" t="s">
        <v>9</v>
      </c>
      <c r="E124" s="1">
        <v>34</v>
      </c>
      <c r="F124" s="5">
        <v>1499</v>
      </c>
      <c r="G124">
        <f t="shared" si="1"/>
        <v>50966</v>
      </c>
    </row>
    <row r="125" spans="1:7" ht="15" customHeight="1" x14ac:dyDescent="0.25">
      <c r="A125" s="4">
        <v>45599</v>
      </c>
      <c r="B125" s="1" t="s">
        <v>25</v>
      </c>
      <c r="C125" s="1" t="s">
        <v>10</v>
      </c>
      <c r="D125" s="1" t="s">
        <v>11</v>
      </c>
      <c r="E125" s="1">
        <v>75</v>
      </c>
      <c r="F125" s="5">
        <v>1299</v>
      </c>
      <c r="G125">
        <f t="shared" si="1"/>
        <v>97425</v>
      </c>
    </row>
    <row r="126" spans="1:7" ht="15" customHeight="1" x14ac:dyDescent="0.25">
      <c r="A126" s="4">
        <v>45600</v>
      </c>
      <c r="B126" s="1" t="s">
        <v>25</v>
      </c>
      <c r="C126" s="1" t="s">
        <v>12</v>
      </c>
      <c r="D126" s="1" t="s">
        <v>13</v>
      </c>
      <c r="E126" s="1">
        <v>42</v>
      </c>
      <c r="F126" s="5">
        <v>999</v>
      </c>
      <c r="G126">
        <f t="shared" si="1"/>
        <v>41958</v>
      </c>
    </row>
    <row r="127" spans="1:7" ht="15" customHeight="1" x14ac:dyDescent="0.25">
      <c r="A127" s="4">
        <v>45601</v>
      </c>
      <c r="B127" s="1" t="s">
        <v>25</v>
      </c>
      <c r="C127" s="1" t="s">
        <v>14</v>
      </c>
      <c r="D127" s="1" t="s">
        <v>6</v>
      </c>
      <c r="E127" s="1">
        <v>52</v>
      </c>
      <c r="F127" s="5">
        <v>2499</v>
      </c>
      <c r="G127">
        <f t="shared" si="1"/>
        <v>129948</v>
      </c>
    </row>
    <row r="128" spans="1:7" ht="15" customHeight="1" x14ac:dyDescent="0.25">
      <c r="A128" s="4">
        <v>45602</v>
      </c>
      <c r="B128" s="1" t="s">
        <v>25</v>
      </c>
      <c r="C128" s="1" t="s">
        <v>15</v>
      </c>
      <c r="D128" s="1" t="s">
        <v>9</v>
      </c>
      <c r="E128" s="1">
        <v>62</v>
      </c>
      <c r="F128" s="5">
        <v>4999</v>
      </c>
      <c r="G128">
        <f t="shared" si="1"/>
        <v>309938</v>
      </c>
    </row>
    <row r="129" spans="1:7" ht="15" customHeight="1" x14ac:dyDescent="0.25">
      <c r="A129" s="4">
        <v>45603</v>
      </c>
      <c r="B129" s="1" t="s">
        <v>25</v>
      </c>
      <c r="C129" s="1" t="s">
        <v>5</v>
      </c>
      <c r="D129" s="1" t="s">
        <v>11</v>
      </c>
      <c r="E129" s="1">
        <v>41</v>
      </c>
      <c r="F129" s="5">
        <v>799</v>
      </c>
      <c r="G129">
        <f t="shared" si="1"/>
        <v>32759</v>
      </c>
    </row>
    <row r="130" spans="1:7" ht="15" customHeight="1" x14ac:dyDescent="0.25">
      <c r="A130" s="4">
        <v>45604</v>
      </c>
      <c r="B130" s="1" t="s">
        <v>25</v>
      </c>
      <c r="C130" s="1" t="s">
        <v>8</v>
      </c>
      <c r="D130" s="1" t="s">
        <v>13</v>
      </c>
      <c r="E130" s="1">
        <v>36</v>
      </c>
      <c r="F130" s="5">
        <v>1499</v>
      </c>
      <c r="G130">
        <f t="shared" si="1"/>
        <v>53964</v>
      </c>
    </row>
    <row r="131" spans="1:7" ht="15" customHeight="1" x14ac:dyDescent="0.25">
      <c r="A131" s="4">
        <v>45605</v>
      </c>
      <c r="B131" s="1" t="s">
        <v>25</v>
      </c>
      <c r="C131" s="1" t="s">
        <v>10</v>
      </c>
      <c r="D131" s="1" t="s">
        <v>6</v>
      </c>
      <c r="E131" s="1">
        <v>77</v>
      </c>
      <c r="F131" s="5">
        <v>1299</v>
      </c>
      <c r="G131">
        <f t="shared" si="1"/>
        <v>100023</v>
      </c>
    </row>
    <row r="132" spans="1:7" ht="15" customHeight="1" x14ac:dyDescent="0.25">
      <c r="A132" s="4">
        <v>45606</v>
      </c>
      <c r="B132" s="1" t="s">
        <v>25</v>
      </c>
      <c r="C132" s="1" t="s">
        <v>12</v>
      </c>
      <c r="D132" s="1" t="s">
        <v>9</v>
      </c>
      <c r="E132" s="1">
        <v>45</v>
      </c>
      <c r="F132" s="5">
        <v>999</v>
      </c>
      <c r="G132">
        <f t="shared" ref="G132:G145" si="2">E132*F132</f>
        <v>44955</v>
      </c>
    </row>
    <row r="133" spans="1:7" ht="15" customHeight="1" x14ac:dyDescent="0.25">
      <c r="A133" s="4">
        <v>45607</v>
      </c>
      <c r="B133" s="1" t="s">
        <v>25</v>
      </c>
      <c r="C133" s="1" t="s">
        <v>14</v>
      </c>
      <c r="D133" s="1" t="s">
        <v>11</v>
      </c>
      <c r="E133" s="1">
        <v>54</v>
      </c>
      <c r="F133" s="5">
        <v>2499</v>
      </c>
      <c r="G133">
        <f t="shared" si="2"/>
        <v>134946</v>
      </c>
    </row>
    <row r="134" spans="1:7" ht="15" customHeight="1" x14ac:dyDescent="0.25">
      <c r="A134" s="4">
        <v>45608</v>
      </c>
      <c r="B134" s="1" t="s">
        <v>25</v>
      </c>
      <c r="C134" s="1" t="s">
        <v>15</v>
      </c>
      <c r="D134" s="1" t="s">
        <v>13</v>
      </c>
      <c r="E134" s="1">
        <v>65</v>
      </c>
      <c r="F134" s="5">
        <v>4999</v>
      </c>
      <c r="G134">
        <f t="shared" si="2"/>
        <v>324935</v>
      </c>
    </row>
    <row r="135" spans="1:7" ht="15" customHeight="1" x14ac:dyDescent="0.25">
      <c r="A135" s="4">
        <v>45627</v>
      </c>
      <c r="B135" s="1" t="s">
        <v>26</v>
      </c>
      <c r="C135" s="1" t="s">
        <v>5</v>
      </c>
      <c r="D135" s="1" t="s">
        <v>6</v>
      </c>
      <c r="E135" s="1">
        <v>42</v>
      </c>
      <c r="F135" s="5">
        <v>799</v>
      </c>
      <c r="G135">
        <f t="shared" si="2"/>
        <v>33558</v>
      </c>
    </row>
    <row r="136" spans="1:7" ht="15" customHeight="1" x14ac:dyDescent="0.25">
      <c r="A136" s="4">
        <v>45628</v>
      </c>
      <c r="B136" s="1" t="s">
        <v>26</v>
      </c>
      <c r="C136" s="1" t="s">
        <v>8</v>
      </c>
      <c r="D136" s="1" t="s">
        <v>9</v>
      </c>
      <c r="E136" s="1">
        <v>38</v>
      </c>
      <c r="F136" s="5">
        <v>1499</v>
      </c>
      <c r="G136">
        <f t="shared" si="2"/>
        <v>56962</v>
      </c>
    </row>
    <row r="137" spans="1:7" ht="15" customHeight="1" x14ac:dyDescent="0.25">
      <c r="A137" s="4">
        <v>45629</v>
      </c>
      <c r="B137" s="1" t="s">
        <v>26</v>
      </c>
      <c r="C137" s="1" t="s">
        <v>10</v>
      </c>
      <c r="D137" s="1" t="s">
        <v>11</v>
      </c>
      <c r="E137" s="1">
        <v>80</v>
      </c>
      <c r="F137" s="5">
        <v>1299</v>
      </c>
      <c r="G137">
        <f t="shared" si="2"/>
        <v>103920</v>
      </c>
    </row>
    <row r="138" spans="1:7" ht="15" customHeight="1" x14ac:dyDescent="0.25">
      <c r="A138" s="4">
        <v>45630</v>
      </c>
      <c r="B138" s="1" t="s">
        <v>26</v>
      </c>
      <c r="C138" s="1" t="s">
        <v>12</v>
      </c>
      <c r="D138" s="1" t="s">
        <v>13</v>
      </c>
      <c r="E138" s="1">
        <v>45</v>
      </c>
      <c r="F138" s="5">
        <v>999</v>
      </c>
      <c r="G138">
        <f t="shared" si="2"/>
        <v>44955</v>
      </c>
    </row>
    <row r="139" spans="1:7" ht="15" customHeight="1" x14ac:dyDescent="0.25">
      <c r="A139" s="4">
        <v>45631</v>
      </c>
      <c r="B139" s="1" t="s">
        <v>26</v>
      </c>
      <c r="C139" s="1" t="s">
        <v>14</v>
      </c>
      <c r="D139" s="1" t="s">
        <v>6</v>
      </c>
      <c r="E139" s="1">
        <v>56</v>
      </c>
      <c r="F139" s="5">
        <v>2499</v>
      </c>
      <c r="G139">
        <f t="shared" si="2"/>
        <v>139944</v>
      </c>
    </row>
    <row r="140" spans="1:7" ht="15" customHeight="1" x14ac:dyDescent="0.25">
      <c r="A140" s="4">
        <v>45632</v>
      </c>
      <c r="B140" s="1" t="s">
        <v>26</v>
      </c>
      <c r="C140" s="1" t="s">
        <v>15</v>
      </c>
      <c r="D140" s="1" t="s">
        <v>9</v>
      </c>
      <c r="E140" s="1">
        <v>65</v>
      </c>
      <c r="F140" s="5">
        <v>4999</v>
      </c>
      <c r="G140">
        <f t="shared" si="2"/>
        <v>324935</v>
      </c>
    </row>
    <row r="141" spans="1:7" ht="15" customHeight="1" x14ac:dyDescent="0.25">
      <c r="A141" s="4">
        <v>45633</v>
      </c>
      <c r="B141" s="1" t="s">
        <v>26</v>
      </c>
      <c r="C141" s="1" t="s">
        <v>5</v>
      </c>
      <c r="D141" s="1" t="s">
        <v>11</v>
      </c>
      <c r="E141" s="1">
        <v>43</v>
      </c>
      <c r="F141" s="5">
        <v>799</v>
      </c>
      <c r="G141">
        <f t="shared" si="2"/>
        <v>34357</v>
      </c>
    </row>
    <row r="142" spans="1:7" ht="15" customHeight="1" x14ac:dyDescent="0.25">
      <c r="A142" s="4">
        <v>45634</v>
      </c>
      <c r="B142" s="1" t="s">
        <v>26</v>
      </c>
      <c r="C142" s="1" t="s">
        <v>8</v>
      </c>
      <c r="D142" s="1" t="s">
        <v>13</v>
      </c>
      <c r="E142" s="1">
        <v>40</v>
      </c>
      <c r="F142" s="5">
        <v>1499</v>
      </c>
      <c r="G142">
        <f t="shared" si="2"/>
        <v>59960</v>
      </c>
    </row>
    <row r="143" spans="1:7" ht="15" customHeight="1" x14ac:dyDescent="0.25">
      <c r="A143" s="4">
        <v>45635</v>
      </c>
      <c r="B143" s="1" t="s">
        <v>26</v>
      </c>
      <c r="C143" s="1" t="s">
        <v>10</v>
      </c>
      <c r="D143" s="1" t="s">
        <v>6</v>
      </c>
      <c r="E143" s="1">
        <v>82</v>
      </c>
      <c r="F143" s="5">
        <v>1299</v>
      </c>
      <c r="G143">
        <f t="shared" si="2"/>
        <v>106518</v>
      </c>
    </row>
    <row r="144" spans="1:7" ht="15" customHeight="1" x14ac:dyDescent="0.25">
      <c r="A144" s="4">
        <v>45636</v>
      </c>
      <c r="B144" s="1" t="s">
        <v>26</v>
      </c>
      <c r="C144" s="1" t="s">
        <v>12</v>
      </c>
      <c r="D144" s="1" t="s">
        <v>9</v>
      </c>
      <c r="E144" s="1">
        <v>47</v>
      </c>
      <c r="F144" s="5">
        <v>999</v>
      </c>
      <c r="G144">
        <f t="shared" si="2"/>
        <v>46953</v>
      </c>
    </row>
    <row r="145" spans="1:7" ht="15" customHeight="1" x14ac:dyDescent="0.25">
      <c r="A145" s="4">
        <v>45637</v>
      </c>
      <c r="B145" s="1" t="s">
        <v>26</v>
      </c>
      <c r="C145" s="1" t="s">
        <v>14</v>
      </c>
      <c r="D145" s="1" t="s">
        <v>11</v>
      </c>
      <c r="E145" s="1">
        <v>58</v>
      </c>
      <c r="F145" s="5">
        <v>26000</v>
      </c>
      <c r="G145">
        <f t="shared" si="2"/>
        <v>1508000</v>
      </c>
    </row>
    <row r="146" spans="1:7" ht="15" customHeight="1" x14ac:dyDescent="0.25">
      <c r="E146">
        <f>SUM(E3:E145)</f>
        <v>5453</v>
      </c>
      <c r="F146" s="6">
        <f>SUM(F3:F145)</f>
        <v>308758</v>
      </c>
      <c r="G146">
        <f>SUM(G3:G145)</f>
        <v>12849105</v>
      </c>
    </row>
  </sheetData>
  <mergeCells count="1">
    <mergeCell ref="A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17"/>
  <sheetViews>
    <sheetView workbookViewId="0">
      <selection activeCell="J21" sqref="J21"/>
    </sheetView>
  </sheetViews>
  <sheetFormatPr defaultRowHeight="15" x14ac:dyDescent="0.25"/>
  <cols>
    <col min="1" max="1" width="11.140625" customWidth="1"/>
    <col min="2" max="2" width="10.140625" bestFit="1" customWidth="1"/>
    <col min="3" max="3" width="10.140625" customWidth="1"/>
    <col min="4" max="4" width="13.42578125" customWidth="1"/>
    <col min="5" max="6" width="10.140625" bestFit="1" customWidth="1"/>
    <col min="7" max="7" width="14.5703125" bestFit="1" customWidth="1"/>
    <col min="8" max="8" width="11.5703125" bestFit="1" customWidth="1"/>
    <col min="10" max="10" width="17.7109375" customWidth="1"/>
    <col min="11" max="11" width="9.5703125" customWidth="1"/>
    <col min="13" max="13" width="10.85546875" customWidth="1"/>
    <col min="14" max="14" width="14.85546875" bestFit="1" customWidth="1"/>
    <col min="16" max="16" width="16.7109375" customWidth="1"/>
    <col min="17" max="17" width="14.85546875" bestFit="1" customWidth="1"/>
    <col min="19" max="19" width="20.42578125" bestFit="1" customWidth="1"/>
    <col min="20" max="20" width="14.85546875" bestFit="1" customWidth="1"/>
    <col min="22" max="22" width="9.42578125" customWidth="1"/>
    <col min="23" max="23" width="14.85546875" bestFit="1" customWidth="1"/>
  </cols>
  <sheetData>
    <row r="4" spans="1:23" x14ac:dyDescent="0.25">
      <c r="A4" t="s">
        <v>34</v>
      </c>
      <c r="D4" t="s">
        <v>35</v>
      </c>
      <c r="G4" t="s">
        <v>31</v>
      </c>
      <c r="J4" s="7" t="s">
        <v>2</v>
      </c>
      <c r="K4" t="s">
        <v>33</v>
      </c>
      <c r="M4" s="7" t="s">
        <v>4</v>
      </c>
      <c r="N4" t="s">
        <v>32</v>
      </c>
      <c r="P4" s="7" t="s">
        <v>36</v>
      </c>
      <c r="Q4" t="s">
        <v>32</v>
      </c>
      <c r="S4" s="7" t="s">
        <v>37</v>
      </c>
      <c r="T4" t="s">
        <v>32</v>
      </c>
      <c r="V4" s="7" t="s">
        <v>3</v>
      </c>
      <c r="W4" t="s">
        <v>32</v>
      </c>
    </row>
    <row r="5" spans="1:23" x14ac:dyDescent="0.25">
      <c r="A5" s="3">
        <v>5453</v>
      </c>
      <c r="B5" s="3">
        <f>GETPIVOTDATA("sale Qty",$A$4)</f>
        <v>5453</v>
      </c>
      <c r="C5" s="3"/>
      <c r="D5" s="3">
        <v>12849105</v>
      </c>
      <c r="E5" s="3">
        <f>GETPIVOTDATA("amount",$D$4)</f>
        <v>12849105</v>
      </c>
      <c r="G5" s="8">
        <v>1</v>
      </c>
      <c r="H5" s="8">
        <f>GETPIVOTDATA("amount",$G$4)</f>
        <v>1</v>
      </c>
      <c r="J5" t="s">
        <v>8</v>
      </c>
      <c r="K5" s="3">
        <v>639</v>
      </c>
      <c r="M5" t="s">
        <v>7</v>
      </c>
      <c r="N5" s="9">
        <v>4.7863561342380338E-2</v>
      </c>
      <c r="P5" t="s">
        <v>14</v>
      </c>
      <c r="Q5" s="3">
        <v>874</v>
      </c>
      <c r="S5" t="s">
        <v>8</v>
      </c>
      <c r="T5" s="3">
        <v>639</v>
      </c>
      <c r="V5" t="s">
        <v>11</v>
      </c>
      <c r="W5" s="9">
        <v>0.27049330643682379</v>
      </c>
    </row>
    <row r="6" spans="1:23" x14ac:dyDescent="0.25">
      <c r="J6" t="s">
        <v>14</v>
      </c>
      <c r="K6" s="3">
        <v>874</v>
      </c>
      <c r="M6" t="s">
        <v>16</v>
      </c>
      <c r="N6" s="9">
        <v>4.9514028974876216E-2</v>
      </c>
      <c r="P6" t="s">
        <v>10</v>
      </c>
      <c r="Q6" s="3">
        <v>1292</v>
      </c>
      <c r="S6" t="s">
        <v>12</v>
      </c>
      <c r="T6" s="3">
        <v>847</v>
      </c>
      <c r="V6" t="s">
        <v>6</v>
      </c>
      <c r="W6" s="9">
        <v>0.26572528883183566</v>
      </c>
    </row>
    <row r="7" spans="1:23" x14ac:dyDescent="0.25">
      <c r="J7" t="s">
        <v>10</v>
      </c>
      <c r="K7" s="3">
        <v>1292</v>
      </c>
      <c r="M7" t="s">
        <v>17</v>
      </c>
      <c r="N7" s="9">
        <v>5.9966990647350081E-2</v>
      </c>
      <c r="P7" t="s">
        <v>15</v>
      </c>
      <c r="Q7" s="3">
        <v>1043</v>
      </c>
      <c r="S7" t="s">
        <v>5</v>
      </c>
      <c r="T7" s="3">
        <v>758</v>
      </c>
      <c r="V7" t="s">
        <v>9</v>
      </c>
      <c r="W7" s="9">
        <v>0.2362002567394095</v>
      </c>
    </row>
    <row r="8" spans="1:23" x14ac:dyDescent="0.25">
      <c r="J8" t="s">
        <v>15</v>
      </c>
      <c r="K8" s="3">
        <v>1043</v>
      </c>
      <c r="M8" t="s">
        <v>18</v>
      </c>
      <c r="N8" s="9">
        <v>6.7485787639831291E-2</v>
      </c>
      <c r="V8" t="s">
        <v>13</v>
      </c>
      <c r="W8" s="9">
        <v>0.22758114799193105</v>
      </c>
    </row>
    <row r="9" spans="1:23" x14ac:dyDescent="0.25">
      <c r="J9" t="s">
        <v>12</v>
      </c>
      <c r="K9" s="3">
        <v>847</v>
      </c>
      <c r="M9" t="s">
        <v>19</v>
      </c>
      <c r="N9" s="9">
        <v>7.7571978727306076E-2</v>
      </c>
    </row>
    <row r="10" spans="1:23" x14ac:dyDescent="0.25">
      <c r="J10" t="s">
        <v>5</v>
      </c>
      <c r="K10" s="3">
        <v>758</v>
      </c>
      <c r="M10" t="s">
        <v>20</v>
      </c>
      <c r="N10" s="9">
        <v>8.2156611039794603E-2</v>
      </c>
    </row>
    <row r="11" spans="1:23" x14ac:dyDescent="0.25">
      <c r="M11" t="s">
        <v>21</v>
      </c>
      <c r="N11" s="9">
        <v>8.9125252154777193E-2</v>
      </c>
    </row>
    <row r="12" spans="1:23" x14ac:dyDescent="0.25">
      <c r="M12" t="s">
        <v>22</v>
      </c>
      <c r="N12" s="9">
        <v>9.4076655052264813E-2</v>
      </c>
    </row>
    <row r="13" spans="1:23" x14ac:dyDescent="0.25">
      <c r="M13" t="s">
        <v>23</v>
      </c>
      <c r="N13" s="9">
        <v>0.10086191087474784</v>
      </c>
    </row>
    <row r="14" spans="1:23" x14ac:dyDescent="0.25">
      <c r="M14" t="s">
        <v>24</v>
      </c>
      <c r="N14" s="9">
        <v>0.10783055198973042</v>
      </c>
    </row>
    <row r="15" spans="1:23" x14ac:dyDescent="0.25">
      <c r="M15" t="s">
        <v>25</v>
      </c>
      <c r="N15" s="9">
        <v>0.11424903722721438</v>
      </c>
    </row>
    <row r="16" spans="1:23" x14ac:dyDescent="0.25">
      <c r="M16" t="s">
        <v>26</v>
      </c>
      <c r="N16" s="9">
        <v>0.10929763432972675</v>
      </c>
    </row>
    <row r="17" spans="14:14" x14ac:dyDescent="0.25">
      <c r="N17" s="9"/>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
  <sheetViews>
    <sheetView showGridLines="0" showRowColHeaders="0" zoomScaleNormal="100" workbookViewId="0">
      <selection activeCell="AB6" sqref="AB6"/>
    </sheetView>
  </sheetViews>
  <sheetFormatPr defaultRowHeight="15" x14ac:dyDescent="0.25"/>
  <sheetData>
    <row r="15" spans="1:1" ht="15.75" customHeight="1" x14ac:dyDescent="0.25">
      <c r="A15" t="s">
        <v>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2024-09-05T13:47:55Z</dcterms:created>
  <dcterms:modified xsi:type="dcterms:W3CDTF">2024-09-11T04:54:25Z</dcterms:modified>
</cp:coreProperties>
</file>