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<sst xmlns="http://schemas.openxmlformats.org/spreadsheetml/2006/main" count="61" uniqueCount="61">
  <si>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</si>
  <si>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</si>
  <si>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</si>
  <si>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</si>
  <si>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</si>
  <si>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</si>
  <si>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Homework 4</t>
  </si>
  <si>
    <t xml:space="preserve">Homework 5</t>
  </si>
  <si>
    <t xml:space="preserve">Midterm 1</t>
  </si>
  <si>
    <t xml:space="preserve">Homework 6</t>
  </si>
  <si>
    <t xml:space="preserve">Final Project Proposal</t>
  </si>
  <si>
    <t xml:space="preserve">Homework 7</t>
  </si>
  <si>
    <t xml:space="preserve">Midterm 2</t>
  </si>
  <si>
    <t xml:space="preserve">Susana</t>
  </si>
  <si>
    <t xml:space="preserve">Jaramillo</t>
  </si>
  <si>
    <t xml:space="preserve">sjaramil@poets.whittier.edu</t>
  </si>
  <si>
    <t xml:space="preserve">Faith</t>
  </si>
  <si>
    <t xml:space="preserve">Zavala</t>
  </si>
  <si>
    <t xml:space="preserve">fzavala@poets.whittier.edu</t>
  </si>
  <si>
    <t xml:space="preserve">Jackie</t>
  </si>
  <si>
    <t xml:space="preserve">Torres</t>
  </si>
  <si>
    <t xml:space="preserve">jtorre10@poets.whittier.edu</t>
  </si>
  <si>
    <t xml:space="preserve">Mursalle</t>
  </si>
  <si>
    <t xml:space="preserve">Khwajazada</t>
  </si>
  <si>
    <t xml:space="preserve">mkhwajaz@poets.whittier.edu</t>
  </si>
  <si>
    <t xml:space="preserve">Casandra</t>
  </si>
  <si>
    <t xml:space="preserve">Avila</t>
  </si>
  <si>
    <t xml:space="preserve">cavila@poets.whittier.edu</t>
  </si>
  <si>
    <t xml:space="preserve">Ian</t>
  </si>
  <si>
    <t xml:space="preserve">Ranches</t>
  </si>
  <si>
    <t xml:space="preserve">iranches@poets.whittier.edu</t>
  </si>
  <si>
    <t xml:space="preserve">Ignacio</t>
  </si>
  <si>
    <t xml:space="preserve">Bettinelli</t>
  </si>
  <si>
    <t xml:space="preserve">ibettine@poets.whittier.edu</t>
  </si>
  <si>
    <t xml:space="preserve">Maci</t>
  </si>
  <si>
    <t xml:space="preserve">Davis</t>
  </si>
  <si>
    <t xml:space="preserve">mdavis5@poets.whittier.edu</t>
  </si>
  <si>
    <t xml:space="preserve">Michael</t>
  </si>
  <si>
    <t xml:space="preserve">Lopez</t>
  </si>
  <si>
    <t xml:space="preserve">mlopez11@poets.whittier.edu</t>
  </si>
  <si>
    <t xml:space="preserve">Haley</t>
  </si>
  <si>
    <t xml:space="preserve">Kivett</t>
  </si>
  <si>
    <t xml:space="preserve">hkivett@poets.whittier.edu</t>
  </si>
  <si>
    <t xml:space="preserve">Diala</t>
  </si>
  <si>
    <t xml:space="preserve">Diyab</t>
  </si>
  <si>
    <t xml:space="preserve">ddiyab@poets.whittier.edu</t>
  </si>
  <si>
    <t xml:space="preserve">Annakaren</t>
  </si>
  <si>
    <t xml:space="preserve">Gonzalez</t>
  </si>
  <si>
    <t xml:space="preserve">agonza32@poets.whittier.edu</t>
  </si>
  <si>
    <t xml:space="preserve">Keitaro</t>
  </si>
  <si>
    <t xml:space="preserve">Saito</t>
  </si>
  <si>
    <t xml:space="preserve">ksaito@poets.whittier.edu</t>
  </si>
  <si>
    <t xml:space="preserve">Owen</t>
  </si>
  <si>
    <t xml:space="preserve">Moore</t>
  </si>
  <si>
    <t xml:space="preserve">omoore@poets.whittier.edu</t>
  </si>
  <si>
    <t xml:space="preserve">Riana</t>
  </si>
  <si>
    <t xml:space="preserve">Barrett</t>
  </si>
  <si>
    <t xml:space="preserve">rbarret2@poets.whittier.edu</t>
  </si>
  <si>
    <t xml:space="preserve">Kayla</t>
  </si>
  <si>
    <t xml:space="preserve">Pham</t>
  </si>
  <si>
    <t xml:space="preserve">kpham2@poets.whittier.edu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</si>
</sst>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8.50390625" defaultRowHeight="17.35" zeroHeight="false" outlineLevelRow="0" outlineLevelCol="0"/>
  <cols>
    <col collapsed="false" customWidth="true" hidden="false" outlineLevel="0" max="1" min="1" style="1" width="11.8"/>
    <col collapsed="false" customWidth="true" hidden="false" outlineLevel="0" max="2" min="2" style="1" width="13.11"/>
    <col collapsed="false" customWidth="false" hidden="false" outlineLevel="0" max="4" min="3" style="1" width="8.5"/>
    <col collapsed="false" customWidth="true" hidden="false" outlineLevel="0" max="5" min="5" style="1" width="14.21"/>
    <col collapsed="false" customWidth="true" hidden="false" outlineLevel="0" max="6" min="6" style="1" width="12.91"/>
    <col collapsed="false" customWidth="true" hidden="false" outlineLevel="0" max="7" min="7" style="1" width="13.11"/>
    <col collapsed="false" customWidth="true" hidden="false" outlineLevel="0" max="8" min="8" style="1" width="12.91"/>
    <col collapsed="false" customWidth="true" hidden="false" outlineLevel="0" max="9" min="9" style="1" width="13.21"/>
    <col collapsed="false" customWidth="true" hidden="false" outlineLevel="0" max="10" min="10" style="1" width="13.11"/>
    <col collapsed="false" customWidth="true" hidden="false" outlineLevel="0" max="11" min="11" style="1" width="10.49"/>
    <col collapsed="false" customWidth="true" hidden="false" outlineLevel="0" max="12" min="12" style="1" width="13.71"/>
    <col collapsed="false" customWidth="true" hidden="false" outlineLevel="0" max="13" min="13" style="1" width="21.48"/>
    <col collapsed="false" customWidth="true" hidden="false" outlineLevel="0" max="14" min="14" style="1" width="12.8"/>
    <col collapsed="false" customWidth="true" hidden="false" outlineLevel="0" max="15" min="15" style="1" width="11.39"/>
    <col collapsed="false" customWidth="false" hidden="false" outlineLevel="0" max="1024" min="16" style="1" width="8.5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7.35" hidden="false" customHeight="false" outlineLevel="0" collapsed="false"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customFormat="false" ht="17.35" hidden="false" customHeight="false" outlineLevel="0" collapsed="false">
      <c r="A3" s="1" t="s">
        <v>13</v>
      </c>
      <c r="B3" s="1" t="s">
        <v>14</v>
      </c>
      <c r="C3" s="1" t="s">
        <v>15</v>
      </c>
      <c r="F3" s="1" t="n">
        <f aca="false">10.5/10</f>
        <v>1.05</v>
      </c>
      <c r="G3" s="1" t="n">
        <f aca="false">10.5/12</f>
        <v>0.875</v>
      </c>
      <c r="H3" s="1" t="n">
        <f aca="false">14/13</f>
        <v>1.07692307692308</v>
      </c>
      <c r="I3" s="1" t="n">
        <f aca="false">10/10</f>
        <v>1</v>
      </c>
      <c r="J3" s="1" t="n">
        <f aca="false">13/13</f>
        <v>1</v>
      </c>
      <c r="K3" s="1" t="n">
        <f aca="false">47/50</f>
        <v>0.94</v>
      </c>
      <c r="L3" s="1" t="n">
        <f aca="false">12/12</f>
        <v>1</v>
      </c>
      <c r="M3" s="1" t="n">
        <v>1</v>
      </c>
    </row>
    <row r="4" customFormat="false" ht="17.35" hidden="false" customHeight="false" outlineLevel="0" collapsed="false">
      <c r="A4" s="1" t="s">
        <v>16</v>
      </c>
      <c r="B4" s="1" t="s">
        <v>17</v>
      </c>
      <c r="C4" s="1" t="s">
        <v>18</v>
      </c>
      <c r="F4" s="1" t="n">
        <f aca="false">0</f>
        <v>0</v>
      </c>
      <c r="G4" s="1" t="n">
        <f aca="false">6/12</f>
        <v>0.5</v>
      </c>
      <c r="H4" s="1" t="n">
        <f aca="false">8/13</f>
        <v>0.615384615384615</v>
      </c>
      <c r="I4" s="1" t="n">
        <f aca="false">5/10</f>
        <v>0.5</v>
      </c>
      <c r="J4" s="1" t="n">
        <v>0</v>
      </c>
      <c r="K4" s="1" t="n">
        <f aca="false">31/50</f>
        <v>0.62</v>
      </c>
      <c r="L4" s="1" t="n">
        <f aca="false">10/12</f>
        <v>0.833333333333333</v>
      </c>
      <c r="M4" s="1" t="n">
        <v>1</v>
      </c>
    </row>
    <row r="5" customFormat="false" ht="17.35" hidden="false" customHeight="false" outlineLevel="0" collapsed="false">
      <c r="A5" s="1" t="s">
        <v>19</v>
      </c>
      <c r="B5" s="1" t="s">
        <v>20</v>
      </c>
      <c r="C5" s="1" t="s">
        <v>21</v>
      </c>
      <c r="F5" s="1" t="n">
        <f aca="false">9.25/10</f>
        <v>0.925</v>
      </c>
      <c r="G5" s="1" t="n">
        <f aca="false">12/12</f>
        <v>1</v>
      </c>
      <c r="H5" s="1" t="n">
        <f aca="false">0</f>
        <v>0</v>
      </c>
      <c r="I5" s="1" t="n">
        <f aca="false">0</f>
        <v>0</v>
      </c>
      <c r="J5" s="1" t="n">
        <f aca="false">13/13</f>
        <v>1</v>
      </c>
      <c r="K5" s="1" t="n">
        <f aca="false">43/50</f>
        <v>0.86</v>
      </c>
      <c r="L5" s="1" t="n">
        <f aca="false">12/12</f>
        <v>1</v>
      </c>
      <c r="M5" s="1" t="n">
        <v>1</v>
      </c>
    </row>
    <row r="6" customFormat="false" ht="17.35" hidden="false" customHeight="false" outlineLevel="0" collapsed="false">
      <c r="A6" s="1" t="s">
        <v>22</v>
      </c>
      <c r="B6" s="1" t="s">
        <v>23</v>
      </c>
      <c r="C6" s="1" t="s">
        <v>24</v>
      </c>
      <c r="F6" s="1" t="n">
        <f aca="false">9.75/10</f>
        <v>0.975</v>
      </c>
      <c r="G6" s="1" t="n">
        <f aca="false">12/12</f>
        <v>1</v>
      </c>
      <c r="H6" s="1" t="n">
        <f aca="false">14/13</f>
        <v>1.07692307692308</v>
      </c>
      <c r="I6" s="1" t="n">
        <f aca="false">11/10</f>
        <v>1.1</v>
      </c>
      <c r="J6" s="1" t="n">
        <f aca="false">12.5/13</f>
        <v>0.961538461538462</v>
      </c>
      <c r="K6" s="1" t="n">
        <f aca="false">46.5/50</f>
        <v>0.93</v>
      </c>
      <c r="L6" s="1" t="n">
        <f aca="false">11/12</f>
        <v>0.916666666666667</v>
      </c>
      <c r="M6" s="1" t="n">
        <v>1</v>
      </c>
    </row>
    <row r="7" customFormat="false" ht="17.35" hidden="false" customHeight="false" outlineLevel="0" collapsed="false">
      <c r="A7" s="1" t="s">
        <v>25</v>
      </c>
      <c r="B7" s="1" t="s">
        <v>26</v>
      </c>
      <c r="C7" s="1" t="s">
        <v>27</v>
      </c>
      <c r="F7" s="1" t="n">
        <f aca="false">9.75/10</f>
        <v>0.975</v>
      </c>
      <c r="G7" s="1" t="n">
        <f aca="false">12/12</f>
        <v>1</v>
      </c>
      <c r="H7" s="1" t="n">
        <f aca="false">13/13</f>
        <v>1</v>
      </c>
      <c r="I7" s="1" t="n">
        <f aca="false">10.5/10</f>
        <v>1.05</v>
      </c>
      <c r="J7" s="1" t="n">
        <f aca="false">12.5/13</f>
        <v>0.961538461538462</v>
      </c>
      <c r="K7" s="1" t="n">
        <f aca="false">43/50</f>
        <v>0.86</v>
      </c>
      <c r="L7" s="1" t="n">
        <f aca="false">11/12</f>
        <v>0.916666666666667</v>
      </c>
      <c r="M7" s="1" t="n">
        <v>1</v>
      </c>
    </row>
    <row r="8" customFormat="false" ht="17.35" hidden="false" customHeight="false" outlineLevel="0" collapsed="false">
      <c r="A8" s="1" t="s">
        <v>28</v>
      </c>
      <c r="B8" s="1" t="s">
        <v>29</v>
      </c>
      <c r="C8" s="1" t="s">
        <v>30</v>
      </c>
      <c r="F8" s="1" t="n">
        <f aca="false">8/10</f>
        <v>0.8</v>
      </c>
      <c r="G8" s="1" t="n">
        <f aca="false">12/12</f>
        <v>1</v>
      </c>
      <c r="H8" s="1" t="n">
        <f aca="false">13/13</f>
        <v>1</v>
      </c>
      <c r="I8" s="1" t="n">
        <f aca="false">10/10</f>
        <v>1</v>
      </c>
      <c r="J8" s="1" t="n">
        <f aca="false">11/13</f>
        <v>0.846153846153846</v>
      </c>
      <c r="K8" s="1" t="n">
        <f aca="false">45/50</f>
        <v>0.9</v>
      </c>
      <c r="L8" s="1" t="n">
        <f aca="false">11/12</f>
        <v>0.916666666666667</v>
      </c>
      <c r="M8" s="1" t="n">
        <v>1</v>
      </c>
    </row>
    <row r="9" customFormat="false" ht="17.35" hidden="false" customHeight="false" outlineLevel="0" collapsed="false">
      <c r="A9" s="1" t="s">
        <v>31</v>
      </c>
      <c r="B9" s="1" t="s">
        <v>32</v>
      </c>
      <c r="C9" s="1" t="s">
        <v>33</v>
      </c>
      <c r="F9" s="1" t="n">
        <f aca="false">8/10</f>
        <v>0.8</v>
      </c>
      <c r="G9" s="1" t="n">
        <f aca="false">10/12</f>
        <v>0.833333333333333</v>
      </c>
      <c r="H9" s="1" t="n">
        <f aca="false">12/13</f>
        <v>0.923076923076923</v>
      </c>
      <c r="I9" s="1" t="n">
        <f aca="false">9.5/10</f>
        <v>0.95</v>
      </c>
      <c r="J9" s="1" t="n">
        <f aca="false">13/13</f>
        <v>1</v>
      </c>
      <c r="K9" s="1" t="n">
        <f aca="false">45/50</f>
        <v>0.9</v>
      </c>
      <c r="L9" s="1" t="n">
        <f aca="false">12/12</f>
        <v>1</v>
      </c>
      <c r="M9" s="1" t="n">
        <v>1</v>
      </c>
    </row>
    <row r="11" customFormat="false" ht="17.35" hidden="false" customHeight="false" outlineLevel="0" collapsed="false">
      <c r="A11" s="1" t="s">
        <v>34</v>
      </c>
      <c r="B11" s="1" t="s">
        <v>35</v>
      </c>
      <c r="C11" s="1" t="s">
        <v>36</v>
      </c>
      <c r="F11" s="1" t="n">
        <f aca="false">9.5/10</f>
        <v>0.95</v>
      </c>
      <c r="G11" s="1" t="n">
        <f aca="false">12/12</f>
        <v>1</v>
      </c>
      <c r="H11" s="1" t="n">
        <f aca="false">13/13</f>
        <v>1</v>
      </c>
      <c r="I11" s="1" t="n">
        <f aca="false">10/10</f>
        <v>1</v>
      </c>
      <c r="J11" s="1" t="n">
        <f aca="false">13/13</f>
        <v>1</v>
      </c>
      <c r="K11" s="1" t="n">
        <f aca="false">41/50</f>
        <v>0.82</v>
      </c>
      <c r="L11" s="1" t="n">
        <f aca="false">12/12</f>
        <v>1</v>
      </c>
      <c r="M11" s="1" t="n">
        <v>1</v>
      </c>
    </row>
    <row r="12" customFormat="false" ht="17.35" hidden="false" customHeight="false" outlineLevel="0" collapsed="false">
      <c r="A12" s="1" t="s">
        <v>37</v>
      </c>
      <c r="B12" s="1" t="s">
        <v>38</v>
      </c>
      <c r="C12" s="1" t="s">
        <v>39</v>
      </c>
      <c r="F12" s="1" t="n">
        <f aca="false">8.5/10</f>
        <v>0.85</v>
      </c>
      <c r="G12" s="1" t="n">
        <f aca="false">11/12</f>
        <v>0.916666666666667</v>
      </c>
      <c r="H12" s="1" t="n">
        <f aca="false">12.5/13</f>
        <v>0.961538461538462</v>
      </c>
      <c r="I12" s="1" t="n">
        <f aca="false">9/10</f>
        <v>0.9</v>
      </c>
      <c r="J12" s="1" t="n">
        <f aca="false">12/13</f>
        <v>0.923076923076923</v>
      </c>
      <c r="K12" s="1" t="n">
        <f aca="false">42/50</f>
        <v>0.84</v>
      </c>
      <c r="L12" s="1" t="n">
        <f aca="false">11/12</f>
        <v>0.916666666666667</v>
      </c>
      <c r="M12" s="1" t="n">
        <v>1</v>
      </c>
    </row>
    <row r="13" customFormat="false" ht="17.35" hidden="false" customHeight="false" outlineLevel="0" collapsed="false">
      <c r="A13" s="1" t="s">
        <v>40</v>
      </c>
      <c r="B13" s="1" t="s">
        <v>41</v>
      </c>
      <c r="C13" s="1" t="s">
        <v>42</v>
      </c>
      <c r="F13" s="1" t="n">
        <f aca="false">9.5/10</f>
        <v>0.95</v>
      </c>
      <c r="G13" s="1" t="n">
        <f aca="false">12/12</f>
        <v>1</v>
      </c>
      <c r="H13" s="1" t="n">
        <f aca="false">13/13</f>
        <v>1</v>
      </c>
      <c r="I13" s="1" t="n">
        <f aca="false">11/10</f>
        <v>1.1</v>
      </c>
      <c r="J13" s="1" t="n">
        <f aca="false">13/13</f>
        <v>1</v>
      </c>
      <c r="K13" s="1" t="n">
        <f aca="false">44/50</f>
        <v>0.88</v>
      </c>
      <c r="L13" s="1" t="n">
        <f aca="false">11.5/12</f>
        <v>0.958333333333333</v>
      </c>
      <c r="M13" s="1" t="n">
        <v>1</v>
      </c>
    </row>
    <row r="14" customFormat="false" ht="17.35" hidden="false" customHeight="false" outlineLevel="0" collapsed="false">
      <c r="A14" s="1" t="s">
        <v>43</v>
      </c>
      <c r="B14" s="1" t="s">
        <v>44</v>
      </c>
      <c r="C14" s="1" t="s">
        <v>45</v>
      </c>
      <c r="F14" s="1" t="n">
        <f aca="false">9.5/10</f>
        <v>0.95</v>
      </c>
      <c r="G14" s="1" t="n">
        <f aca="false">12/12</f>
        <v>1</v>
      </c>
      <c r="H14" s="1" t="n">
        <f aca="false">13/13</f>
        <v>1</v>
      </c>
      <c r="I14" s="1" t="n">
        <f aca="false">9/10</f>
        <v>0.9</v>
      </c>
      <c r="J14" s="1" t="n">
        <f aca="false">13/13</f>
        <v>1</v>
      </c>
      <c r="K14" s="1" t="n">
        <f aca="false">40/50</f>
        <v>0.8</v>
      </c>
      <c r="L14" s="1" t="n">
        <f aca="false">11/12</f>
        <v>0.916666666666667</v>
      </c>
      <c r="M14" s="1" t="n">
        <v>1</v>
      </c>
    </row>
    <row r="15" customFormat="false" ht="17.35" hidden="false" customHeight="false" outlineLevel="0" collapsed="false">
      <c r="A15" s="1" t="s">
        <v>46</v>
      </c>
      <c r="B15" s="1" t="s">
        <v>47</v>
      </c>
      <c r="C15" s="1" t="s">
        <v>48</v>
      </c>
      <c r="F15" s="1" t="n">
        <f aca="false">9.75/10</f>
        <v>0.975</v>
      </c>
      <c r="G15" s="1" t="n">
        <f aca="false">12/12</f>
        <v>1</v>
      </c>
      <c r="H15" s="1" t="n">
        <f aca="false">12.5/13</f>
        <v>0.961538461538462</v>
      </c>
      <c r="I15" s="1" t="n">
        <f aca="false">8.5/10</f>
        <v>0.85</v>
      </c>
      <c r="J15" s="1" t="n">
        <f aca="false">13/13</f>
        <v>1</v>
      </c>
      <c r="K15" s="1" t="n">
        <f aca="false">46/50</f>
        <v>0.92</v>
      </c>
      <c r="L15" s="1" t="n">
        <f aca="false">11/12</f>
        <v>0.916666666666667</v>
      </c>
      <c r="M15" s="1" t="n">
        <v>1</v>
      </c>
    </row>
    <row r="16" customFormat="false" ht="17.35" hidden="false" customHeight="false" outlineLevel="0" collapsed="false">
      <c r="A16" s="1" t="s">
        <v>49</v>
      </c>
      <c r="B16" s="1" t="s">
        <v>50</v>
      </c>
      <c r="C16" s="1" t="s">
        <v>51</v>
      </c>
      <c r="F16" s="1" t="n">
        <f aca="false">9/10</f>
        <v>0.9</v>
      </c>
      <c r="G16" s="1" t="n">
        <f aca="false">12/12</f>
        <v>1</v>
      </c>
      <c r="H16" s="1" t="n">
        <f aca="false">13/13</f>
        <v>1</v>
      </c>
      <c r="I16" s="1" t="n">
        <f aca="false">10/10</f>
        <v>1</v>
      </c>
      <c r="J16" s="1" t="n">
        <f aca="false">13/13</f>
        <v>1</v>
      </c>
      <c r="K16" s="1" t="n">
        <f aca="false">47/50</f>
        <v>0.94</v>
      </c>
      <c r="L16" s="1" t="n">
        <f aca="false">12/12</f>
        <v>1</v>
      </c>
      <c r="M16" s="1" t="n">
        <v>1</v>
      </c>
    </row>
    <row r="17" customFormat="false" ht="17.35" hidden="false" customHeight="false" outlineLevel="0" collapsed="false">
      <c r="A17" s="1" t="s">
        <v>52</v>
      </c>
      <c r="B17" s="1" t="s">
        <v>53</v>
      </c>
      <c r="C17" s="1" t="s">
        <v>54</v>
      </c>
      <c r="F17" s="1" t="n">
        <f aca="false">9/10</f>
        <v>0.9</v>
      </c>
      <c r="G17" s="1" t="n">
        <f aca="false">12/12</f>
        <v>1</v>
      </c>
      <c r="H17" s="1" t="n">
        <f aca="false">13/13</f>
        <v>1</v>
      </c>
      <c r="I17" s="1" t="n">
        <f aca="false">9.5/10</f>
        <v>0.95</v>
      </c>
      <c r="J17" s="1" t="n">
        <f aca="false">13/13</f>
        <v>1</v>
      </c>
      <c r="K17" s="1" t="n">
        <f aca="false">45.5/50</f>
        <v>0.91</v>
      </c>
      <c r="L17" s="1" t="n">
        <f aca="false">12/12</f>
        <v>1</v>
      </c>
      <c r="M17" s="1" t="n">
        <v>1</v>
      </c>
    </row>
    <row r="18" customFormat="false" ht="17.35" hidden="false" customHeight="false" outlineLevel="0" collapsed="false">
      <c r="A18" s="1" t="s">
        <v>55</v>
      </c>
      <c r="B18" s="1" t="s">
        <v>56</v>
      </c>
      <c r="C18" s="1" t="s">
        <v>57</v>
      </c>
      <c r="F18" s="1" t="n">
        <f aca="false">9.5/10</f>
        <v>0.95</v>
      </c>
      <c r="G18" s="1" t="n">
        <f aca="false">12/12</f>
        <v>1</v>
      </c>
      <c r="H18" s="1" t="n">
        <f aca="false">13/13</f>
        <v>1</v>
      </c>
      <c r="I18" s="1" t="n">
        <f aca="false">11/10</f>
        <v>1.1</v>
      </c>
      <c r="K18" s="1" t="n">
        <f aca="false">42/50</f>
        <v>0.84</v>
      </c>
      <c r="L18" s="1" t="n">
        <f aca="false">11.5/12</f>
        <v>0.958333333333333</v>
      </c>
      <c r="M18" s="1" t="n">
        <v>1</v>
      </c>
    </row>
    <row r="19" customFormat="false" ht="17.35" hidden="false" customHeight="false" outlineLevel="0" collapsed="false">
      <c r="A19" s="1" t="s">
        <v>58</v>
      </c>
      <c r="B19" s="1" t="s">
        <v>59</v>
      </c>
      <c r="C19" s="1" t="s">
        <v>60</v>
      </c>
      <c r="F19" s="1" t="n">
        <f aca="false">9/10</f>
        <v>0.9</v>
      </c>
      <c r="G19" s="1" t="n">
        <f aca="false">12/12</f>
        <v>1</v>
      </c>
      <c r="H19" s="1" t="n">
        <f aca="false">13/13</f>
        <v>1</v>
      </c>
      <c r="I19" s="1" t="n">
        <f aca="false">10/10</f>
        <v>1</v>
      </c>
      <c r="J19" s="1" t="n">
        <f aca="false">13/13</f>
        <v>1</v>
      </c>
      <c r="K19" s="1" t="n">
        <f aca="false">45.5/50</f>
        <v>0.91</v>
      </c>
      <c r="L19" s="1" t="n">
        <f aca="false">12/12</f>
        <v>1</v>
      </c>
      <c r="M19" s="1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2024-01-30T00:33:05Z</dcterms:created>
  <dc:creator/>
  <dc:description/>
  <dc:language>en-US</dc:language>
  <cp:lastModifiedBy/>
  <dcterms:modified xsi:type="dcterms:W3CDTF">2024-04-10T16:33:17Z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