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gan\Desktop\Assessment\FMCE etc assessmen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I18" i="1"/>
  <c r="G18" i="1"/>
  <c r="F18" i="1"/>
  <c r="D18" i="1"/>
  <c r="G21" i="1"/>
  <c r="G15" i="1" l="1"/>
  <c r="G16" i="1"/>
  <c r="G14" i="1"/>
  <c r="F19" i="1"/>
  <c r="D19" i="1"/>
  <c r="G13" i="1"/>
  <c r="G12" i="1"/>
  <c r="G11" i="1"/>
  <c r="G10" i="1"/>
  <c r="G9" i="1"/>
  <c r="G8" i="1"/>
  <c r="G7" i="1"/>
  <c r="G6" i="1"/>
  <c r="G5" i="1"/>
  <c r="G4" i="1"/>
  <c r="G3" i="1"/>
  <c r="G19" i="1" l="1"/>
</calcChain>
</file>

<file path=xl/sharedStrings.xml><?xml version="1.0" encoding="utf-8"?>
<sst xmlns="http://schemas.openxmlformats.org/spreadsheetml/2006/main" count="12" uniqueCount="10">
  <si>
    <t>year</t>
  </si>
  <si>
    <t># of students</t>
  </si>
  <si>
    <t>normalized gain</t>
  </si>
  <si>
    <t>pre score</t>
  </si>
  <si>
    <t>post score</t>
  </si>
  <si>
    <t>ave</t>
  </si>
  <si>
    <t>stdev</t>
  </si>
  <si>
    <t>2002-2014</t>
  </si>
  <si>
    <t>10-year result, all answers in one spreadsheet</t>
  </si>
  <si>
    <t>last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</si>
</sst>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normalized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570866141732282E-2"/>
                  <c:y val="-0.34817876932050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1">
                  <c:v>1996</c:v>
                </c:pt>
                <c:pt idx="2">
                  <c:v>1997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2007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17</c:v>
                </c:pt>
                <c:pt idx="5">
                  <c:v>42</c:v>
                </c:pt>
                <c:pt idx="6">
                  <c:v>29</c:v>
                </c:pt>
                <c:pt idx="7">
                  <c:v>44</c:v>
                </c:pt>
                <c:pt idx="8">
                  <c:v>28</c:v>
                </c:pt>
                <c:pt idx="9">
                  <c:v>27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19</c:v>
                </c:pt>
                <c:pt idx="1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82584"/>
        <c:axId val="373482192"/>
      </c:scatterChart>
      <c:valAx>
        <c:axId val="3734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82192"/>
        <c:crosses val="autoZero"/>
        <c:crossBetween val="midCat"/>
      </c:valAx>
      <c:valAx>
        <c:axId val="3734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gain vs pre-score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normalized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79658792650918"/>
                  <c:y val="-0.37286927675707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Sheet1!$M$2:$M$16</c:f>
              <c:numCache>
                <c:formatCode>General</c:formatCode>
                <c:ptCount val="15"/>
                <c:pt idx="1">
                  <c:v>20.3</c:v>
                </c:pt>
                <c:pt idx="2">
                  <c:v>29</c:v>
                </c:pt>
                <c:pt idx="3">
                  <c:v>37.299999999999997</c:v>
                </c:pt>
                <c:pt idx="4">
                  <c:v>24.2</c:v>
                </c:pt>
                <c:pt idx="5">
                  <c:v>24.5</c:v>
                </c:pt>
                <c:pt idx="6">
                  <c:v>22.4</c:v>
                </c:pt>
                <c:pt idx="7">
                  <c:v>21.6</c:v>
                </c:pt>
                <c:pt idx="8">
                  <c:v>28.2</c:v>
                </c:pt>
                <c:pt idx="9">
                  <c:v>15.3</c:v>
                </c:pt>
                <c:pt idx="10">
                  <c:v>26</c:v>
                </c:pt>
                <c:pt idx="11">
                  <c:v>33.299999999999997</c:v>
                </c:pt>
                <c:pt idx="12">
                  <c:v>20.100000000000001</c:v>
                </c:pt>
                <c:pt idx="13">
                  <c:v>14.7</c:v>
                </c:pt>
                <c:pt idx="14">
                  <c:v>20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17</c:v>
                </c:pt>
                <c:pt idx="5">
                  <c:v>42</c:v>
                </c:pt>
                <c:pt idx="6">
                  <c:v>29</c:v>
                </c:pt>
                <c:pt idx="7">
                  <c:v>44</c:v>
                </c:pt>
                <c:pt idx="8">
                  <c:v>28</c:v>
                </c:pt>
                <c:pt idx="9">
                  <c:v>27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19</c:v>
                </c:pt>
                <c:pt idx="1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60104"/>
        <c:axId val="369160496"/>
      </c:scatterChart>
      <c:valAx>
        <c:axId val="3691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0496"/>
        <c:crosses val="autoZero"/>
        <c:crossBetween val="midCat"/>
      </c:valAx>
      <c:valAx>
        <c:axId val="3691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90487</xdr:rowOff>
    </xdr:from>
    <xdr:to>
      <xdr:col>7</xdr:col>
      <xdr:colOff>333375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2</xdr:row>
      <xdr:rowOff>80962</xdr:rowOff>
    </xdr:from>
    <xdr:to>
      <xdr:col>24</xdr:col>
      <xdr:colOff>228600</xdr:colOff>
      <xdr:row>16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J20" sqref="J20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2"/>
      <c r="D1" s="1" t="s">
        <v>2</v>
      </c>
      <c r="F1" t="s">
        <v>3</v>
      </c>
      <c r="G1" t="s">
        <v>4</v>
      </c>
      <c r="M1" t="s">
        <v>3</v>
      </c>
      <c r="N1" s="1" t="s">
        <v>2</v>
      </c>
    </row>
    <row r="2" spans="1:14" x14ac:dyDescent="0.25">
      <c r="A2" s="2"/>
      <c r="B2" s="2"/>
      <c r="C2" s="2"/>
      <c r="D2" s="2"/>
      <c r="N2" s="2"/>
    </row>
    <row r="3" spans="1:14" ht="15.75" x14ac:dyDescent="0.25">
      <c r="A3" s="1">
        <v>1996</v>
      </c>
      <c r="B3" s="1">
        <v>16</v>
      </c>
      <c r="C3" s="2"/>
      <c r="D3" s="1">
        <v>29</v>
      </c>
      <c r="F3">
        <v>20.3</v>
      </c>
      <c r="G3" s="3">
        <f>(100-F3)*D3/100+F3</f>
        <v>43.413000000000004</v>
      </c>
      <c r="M3">
        <v>20.3</v>
      </c>
      <c r="N3" s="1">
        <v>29</v>
      </c>
    </row>
    <row r="4" spans="1:14" ht="15.75" x14ac:dyDescent="0.25">
      <c r="A4" s="1">
        <v>1997</v>
      </c>
      <c r="B4" s="1">
        <v>12</v>
      </c>
      <c r="C4" s="2"/>
      <c r="D4" s="1">
        <v>26</v>
      </c>
      <c r="F4">
        <v>29</v>
      </c>
      <c r="G4" s="3">
        <f t="shared" ref="G4:G17" si="0">(100-F4)*D4/100+F4</f>
        <v>47.46</v>
      </c>
      <c r="M4">
        <v>29</v>
      </c>
      <c r="N4" s="1">
        <v>26</v>
      </c>
    </row>
    <row r="5" spans="1:14" ht="15.75" x14ac:dyDescent="0.25">
      <c r="A5" s="1">
        <v>1999</v>
      </c>
      <c r="B5" s="1">
        <v>17</v>
      </c>
      <c r="C5" s="2"/>
      <c r="D5" s="1">
        <v>25</v>
      </c>
      <c r="F5">
        <v>37.299999999999997</v>
      </c>
      <c r="G5" s="3">
        <f t="shared" si="0"/>
        <v>52.974999999999994</v>
      </c>
      <c r="M5">
        <v>37.299999999999997</v>
      </c>
      <c r="N5" s="1">
        <v>25</v>
      </c>
    </row>
    <row r="6" spans="1:14" ht="15.75" x14ac:dyDescent="0.25">
      <c r="A6" s="1">
        <v>2000</v>
      </c>
      <c r="B6" s="1">
        <v>10</v>
      </c>
      <c r="C6" s="2"/>
      <c r="D6" s="1">
        <v>17</v>
      </c>
      <c r="F6">
        <v>24.2</v>
      </c>
      <c r="G6" s="3">
        <f t="shared" si="0"/>
        <v>37.085999999999999</v>
      </c>
      <c r="M6">
        <v>24.2</v>
      </c>
      <c r="N6" s="1">
        <v>17</v>
      </c>
    </row>
    <row r="7" spans="1:14" ht="15.75" x14ac:dyDescent="0.25">
      <c r="A7" s="1">
        <v>2002</v>
      </c>
      <c r="B7" s="1">
        <v>10</v>
      </c>
      <c r="C7" s="2"/>
      <c r="D7" s="1">
        <v>42</v>
      </c>
      <c r="F7">
        <v>24.5</v>
      </c>
      <c r="G7" s="3">
        <f t="shared" si="0"/>
        <v>56.21</v>
      </c>
      <c r="M7">
        <v>24.5</v>
      </c>
      <c r="N7" s="1">
        <v>42</v>
      </c>
    </row>
    <row r="8" spans="1:14" ht="15.75" x14ac:dyDescent="0.25">
      <c r="A8" s="1">
        <v>2004</v>
      </c>
      <c r="B8" s="1">
        <v>13</v>
      </c>
      <c r="C8" s="2"/>
      <c r="D8" s="1">
        <v>29</v>
      </c>
      <c r="F8">
        <v>22.4</v>
      </c>
      <c r="G8" s="3">
        <f t="shared" si="0"/>
        <v>44.903999999999996</v>
      </c>
      <c r="M8">
        <v>22.4</v>
      </c>
      <c r="N8" s="1">
        <v>29</v>
      </c>
    </row>
    <row r="9" spans="1:14" ht="15.75" x14ac:dyDescent="0.25">
      <c r="A9" s="1">
        <v>2006</v>
      </c>
      <c r="B9" s="1">
        <v>16</v>
      </c>
      <c r="C9" s="2"/>
      <c r="D9" s="1">
        <v>44</v>
      </c>
      <c r="F9">
        <v>21.6</v>
      </c>
      <c r="G9" s="3">
        <f t="shared" si="0"/>
        <v>56.096000000000004</v>
      </c>
      <c r="M9">
        <v>21.6</v>
      </c>
      <c r="N9" s="1">
        <v>44</v>
      </c>
    </row>
    <row r="10" spans="1:14" ht="15.75" x14ac:dyDescent="0.25">
      <c r="A10" s="1">
        <v>2007</v>
      </c>
      <c r="B10" s="1">
        <v>10</v>
      </c>
      <c r="C10" s="2"/>
      <c r="D10" s="1">
        <v>28</v>
      </c>
      <c r="F10">
        <v>28.2</v>
      </c>
      <c r="G10" s="3">
        <f t="shared" si="0"/>
        <v>48.304000000000002</v>
      </c>
      <c r="M10">
        <v>28.2</v>
      </c>
      <c r="N10" s="1">
        <v>28</v>
      </c>
    </row>
    <row r="11" spans="1:14" ht="15.75" x14ac:dyDescent="0.25">
      <c r="A11" s="1">
        <v>2009</v>
      </c>
      <c r="B11" s="1">
        <v>18</v>
      </c>
      <c r="C11" s="2"/>
      <c r="D11" s="1">
        <v>27</v>
      </c>
      <c r="F11" s="1">
        <v>15.3</v>
      </c>
      <c r="G11" s="3">
        <f t="shared" si="0"/>
        <v>38.168999999999997</v>
      </c>
      <c r="H11" s="1"/>
      <c r="M11" s="1">
        <v>15.3</v>
      </c>
      <c r="N11" s="1">
        <v>27</v>
      </c>
    </row>
    <row r="12" spans="1:14" ht="15.75" x14ac:dyDescent="0.25">
      <c r="A12" s="1">
        <v>2010</v>
      </c>
      <c r="B12" s="1">
        <v>19</v>
      </c>
      <c r="C12" s="2"/>
      <c r="D12" s="1">
        <v>29</v>
      </c>
      <c r="F12" s="1">
        <v>26</v>
      </c>
      <c r="G12" s="3">
        <f t="shared" si="0"/>
        <v>47.46</v>
      </c>
      <c r="H12" s="1"/>
      <c r="M12" s="1">
        <v>26</v>
      </c>
      <c r="N12" s="1">
        <v>29</v>
      </c>
    </row>
    <row r="13" spans="1:14" ht="15.75" x14ac:dyDescent="0.25">
      <c r="A13" s="1">
        <v>2011</v>
      </c>
      <c r="B13" s="1">
        <v>17</v>
      </c>
      <c r="C13" s="2"/>
      <c r="D13" s="1">
        <v>33</v>
      </c>
      <c r="F13" s="1">
        <v>33.299999999999997</v>
      </c>
      <c r="G13" s="3">
        <f t="shared" si="0"/>
        <v>55.310999999999993</v>
      </c>
      <c r="H13" s="1"/>
      <c r="M13" s="1">
        <v>33.299999999999997</v>
      </c>
      <c r="N13" s="1">
        <v>33</v>
      </c>
    </row>
    <row r="14" spans="1:14" ht="15.75" x14ac:dyDescent="0.25">
      <c r="A14" s="1">
        <v>2012</v>
      </c>
      <c r="B14" s="1">
        <v>25</v>
      </c>
      <c r="D14" s="1">
        <v>33</v>
      </c>
      <c r="F14" s="1">
        <v>20.100000000000001</v>
      </c>
      <c r="G14" s="3">
        <f t="shared" si="0"/>
        <v>46.467000000000006</v>
      </c>
      <c r="M14" s="1">
        <v>20.100000000000001</v>
      </c>
      <c r="N14" s="1">
        <v>33</v>
      </c>
    </row>
    <row r="15" spans="1:14" ht="15.75" x14ac:dyDescent="0.25">
      <c r="A15" s="1">
        <v>2013</v>
      </c>
      <c r="B15" s="1">
        <v>22</v>
      </c>
      <c r="D15" s="1">
        <v>19</v>
      </c>
      <c r="F15" s="1">
        <v>14.7</v>
      </c>
      <c r="G15" s="3">
        <f t="shared" si="0"/>
        <v>30.907</v>
      </c>
      <c r="H15" s="1"/>
      <c r="M15" s="1">
        <v>14.7</v>
      </c>
      <c r="N15" s="1">
        <v>19</v>
      </c>
    </row>
    <row r="16" spans="1:14" ht="15.75" x14ac:dyDescent="0.25">
      <c r="A16" s="1">
        <v>2014</v>
      </c>
      <c r="B16" s="1">
        <v>13</v>
      </c>
      <c r="D16" s="1">
        <v>35</v>
      </c>
      <c r="F16" s="1">
        <v>20</v>
      </c>
      <c r="G16" s="3">
        <f t="shared" si="0"/>
        <v>48</v>
      </c>
      <c r="H16" s="1"/>
      <c r="M16" s="1">
        <v>20</v>
      </c>
      <c r="N16" s="1">
        <v>35</v>
      </c>
    </row>
    <row r="17" spans="1:10" x14ac:dyDescent="0.25">
      <c r="I17" t="s">
        <v>9</v>
      </c>
    </row>
    <row r="18" spans="1:10" x14ac:dyDescent="0.25">
      <c r="C18" t="s">
        <v>5</v>
      </c>
      <c r="D18" s="4">
        <f>AVERAGE(D3:D16)</f>
        <v>29.714285714285715</v>
      </c>
      <c r="E18" s="4"/>
      <c r="F18" s="4">
        <f>AVERAGE(F3:F16)</f>
        <v>24.064285714285717</v>
      </c>
      <c r="G18" s="4">
        <f>AVERAGE(G3:G16)</f>
        <v>46.625857142857136</v>
      </c>
      <c r="H18" s="4"/>
      <c r="I18" s="4">
        <f>AVERAGE(D12:D16)</f>
        <v>29.8</v>
      </c>
    </row>
    <row r="19" spans="1:10" x14ac:dyDescent="0.25">
      <c r="C19" t="s">
        <v>6</v>
      </c>
      <c r="D19" s="4">
        <f>STDEVA(D3:D16)</f>
        <v>7.4877188826727519</v>
      </c>
      <c r="E19" s="4"/>
      <c r="F19" s="4">
        <f t="shared" ref="E19:H19" si="1">STDEVA(F3:F16)</f>
        <v>6.3588348162049337</v>
      </c>
      <c r="G19" s="4">
        <f t="shared" si="1"/>
        <v>7.4745774139066974</v>
      </c>
      <c r="H19" s="4"/>
      <c r="I19" s="4">
        <f>STDEVA(D12:D16)</f>
        <v>6.4187226143524887</v>
      </c>
      <c r="J19">
        <f>I19/SQRT(5)</f>
        <v>2.8705400188814663</v>
      </c>
    </row>
    <row r="20" spans="1:10" x14ac:dyDescent="0.25">
      <c r="A20" t="s">
        <v>8</v>
      </c>
    </row>
    <row r="21" spans="1:10" ht="15.75" x14ac:dyDescent="0.25">
      <c r="A21" t="s">
        <v>7</v>
      </c>
      <c r="B21" s="1">
        <v>163</v>
      </c>
      <c r="D21" s="1">
        <v>31</v>
      </c>
      <c r="F21" s="1">
        <v>21.4</v>
      </c>
      <c r="G21" s="3">
        <f>(100-F21)*D21/100+F21</f>
        <v>45.765999999999998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Lagan Seamus</dc:creator>
  <cp:lastModifiedBy>Lagan Seamus</cp:lastModifiedBy>
  <dcterms:created xsi:type="dcterms:W3CDTF">2015-12-16T21:08:50Z</dcterms:created>
  <dcterms:modified xsi:type="dcterms:W3CDTF">2015-12-16T23:55:47Z</dcterms:modified>
</cp:coreProperties>
</file>