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<sst xmlns="http://schemas.openxmlformats.org/spreadsheetml/2006/main" count="52" uniqueCount="52">
  <si>
    <t xml:space="preserve">First name</t>
  </si>
  <si>
    <t xml:space="preserve">Surname</t>
  </si>
  <si>
    <t xml:space="preserve">Email address</t>
  </si>
  <si>
    <t xml:space="preserve">Homework 1</t>
  </si>
  <si>
    <t xml:space="preserve">Homework 2</t>
  </si>
  <si>
    <t xml:space="preserve">Homework 3</t>
  </si>
  <si>
    <t xml:space="preserve">Quiz 1</t>
  </si>
  <si>
    <t xml:space="preserve">Homework 4</t>
  </si>
  <si>
    <t xml:space="preserve">Homework 5</t>
  </si>
  <si>
    <t xml:space="preserve">Quiz 2</t>
  </si>
  <si>
    <t xml:space="preserve">Gary</t>
  </si>
  <si>
    <t xml:space="preserve">He</t>
  </si>
  <si>
    <t xml:space="preserve">che@poets.whittier.edu</t>
  </si>
  <si>
    <t xml:space="preserve">Jayden</t>
  </si>
  <si>
    <t xml:space="preserve">Warlum</t>
  </si>
  <si>
    <t xml:space="preserve">jwarlum@poets.whittier.edu</t>
  </si>
  <si>
    <t xml:space="preserve">Aman</t>
  </si>
  <si>
    <t xml:space="preserve">Kumpawat</t>
  </si>
  <si>
    <t xml:space="preserve">akumpawa@poets.whittier.edu</t>
  </si>
  <si>
    <t xml:space="preserve">Nahom</t>
  </si>
  <si>
    <t xml:space="preserve">Anteneh</t>
  </si>
  <si>
    <t xml:space="preserve">nanteneh@poets.whittier.edu</t>
  </si>
  <si>
    <t xml:space="preserve">Oswen</t>
  </si>
  <si>
    <t xml:space="preserve">Martinez</t>
  </si>
  <si>
    <t xml:space="preserve">omartine@poets.whittier.edu</t>
  </si>
  <si>
    <t xml:space="preserve">Kai</t>
  </si>
  <si>
    <t xml:space="preserve">Stephens</t>
  </si>
  <si>
    <t xml:space="preserve">kstephen@poets.whittier.edu</t>
  </si>
  <si>
    <t xml:space="preserve">James</t>
  </si>
  <si>
    <t xml:space="preserve">Saw</t>
  </si>
  <si>
    <t xml:space="preserve">jsaw@poets.whittier.edu</t>
  </si>
  <si>
    <t xml:space="preserve">Edward</t>
  </si>
  <si>
    <t xml:space="preserve">Whitesel</t>
  </si>
  <si>
    <t xml:space="preserve">ewhitese@poets.whittier.edu</t>
  </si>
  <si>
    <t xml:space="preserve">Loren</t>
  </si>
  <si>
    <t xml:space="preserve">Grey</t>
  </si>
  <si>
    <t xml:space="preserve">lgrey@poets.whittier.edu</t>
  </si>
  <si>
    <t xml:space="preserve">Almas</t>
  </si>
  <si>
    <t xml:space="preserve">Waseem</t>
  </si>
  <si>
    <t xml:space="preserve">awaseem@poets.whittier.edu</t>
  </si>
  <si>
    <t xml:space="preserve">Ty</t>
  </si>
  <si>
    <t xml:space="preserve">Carlson</t>
  </si>
  <si>
    <t xml:space="preserve">tcarlson@poets.whittier.edu</t>
  </si>
  <si>
    <t xml:space="preserve">Nailyn</t>
  </si>
  <si>
    <t xml:space="preserve">Lopez</t>
  </si>
  <si>
    <t xml:space="preserve">nlopez6@poets.whittier.edu</t>
  </si>
  <si>
    <t xml:space="preserve">Roy</t>
  </si>
  <si>
    <t xml:space="preserve">Kalu</t>
  </si>
  <si>
    <t xml:space="preserve">rkalu@poets.whittier.edu</t>
  </si>
  <si>
    <t xml:space="preserve">Dylan</t>
  </si>
  <si>
    <t xml:space="preserve">Zeledon</t>
  </si>
  <si>
    <t xml:space="preserve">dzeledon@poets.whittier.edu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</si>
</sst>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0" activeCellId="0" sqref="J10"/>
    </sheetView>
  </sheetViews>
  <sheetFormatPr defaultColWidth="8.578125" defaultRowHeight="12.8" zeroHeight="false" outlineLevelRow="0" outlineLevelCol="0"/>
  <cols>
    <col collapsed="false" customWidth="true" hidden="false" outlineLevel="0" max="1" min="1" style="0" width="9.59"/>
    <col collapsed="false" customWidth="true" hidden="false" outlineLevel="0" max="3" min="3" style="0" width="25.41"/>
    <col collapsed="false" customWidth="true" hidden="false" outlineLevel="0" max="4" min="4" style="0" width="11.19"/>
    <col collapsed="false" customWidth="true" hidden="false" outlineLevel="0" max="5" min="5" style="0" width="10.79"/>
    <col collapsed="false" customWidth="true" hidden="false" outlineLevel="0" max="6" min="6" style="0" width="10.99"/>
    <col collapsed="false" customWidth="true" hidden="false" outlineLevel="0" max="7" min="7" style="0" width="11.5"/>
    <col collapsed="false" customWidth="true" hidden="false" outlineLevel="0" max="8" min="8" style="0" width="10.89"/>
    <col collapsed="false" customWidth="true" hidden="false" outlineLevel="0" max="9" min="9" style="0" width="10.9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5" hidden="false" customHeight="false" outlineLevel="0" collapsed="false">
      <c r="A2" s="1" t="s">
        <v>10</v>
      </c>
      <c r="B2" s="1" t="s">
        <v>11</v>
      </c>
      <c r="C2" s="1" t="s">
        <v>12</v>
      </c>
      <c r="D2" s="0" t="n">
        <f aca="false">35/35</f>
        <v>1</v>
      </c>
      <c r="E2" s="0" t="n">
        <f aca="false">26/25</f>
        <v>1.04</v>
      </c>
      <c r="F2" s="0" t="n">
        <f aca="false">29/30</f>
        <v>0.966666666666667</v>
      </c>
      <c r="G2" s="0" t="n">
        <f aca="false">55/50</f>
        <v>1.1</v>
      </c>
      <c r="H2" s="0" t="n">
        <f aca="false">19/20</f>
        <v>0.95</v>
      </c>
      <c r="I2" s="0" t="n">
        <f aca="false">25/25</f>
        <v>1</v>
      </c>
      <c r="J2" s="0" t="n">
        <f aca="false">37/35</f>
        <v>1.05714285714286</v>
      </c>
    </row>
    <row r="3" customFormat="false" ht="12.8" hidden="false" customHeight="false" outlineLevel="0" collapsed="false">
      <c r="A3" s="1" t="s">
        <v>13</v>
      </c>
      <c r="B3" s="1" t="s">
        <v>14</v>
      </c>
      <c r="C3" s="1" t="s">
        <v>15</v>
      </c>
      <c r="D3" s="0" t="n">
        <f aca="false">30/35</f>
        <v>0.857142857142857</v>
      </c>
      <c r="E3" s="0" t="n">
        <f aca="false">24/25</f>
        <v>0.96</v>
      </c>
      <c r="F3" s="0" t="n">
        <f aca="false">29/30</f>
        <v>0.966666666666667</v>
      </c>
      <c r="G3" s="0" t="n">
        <f aca="false">44/50</f>
        <v>0.88</v>
      </c>
      <c r="H3" s="0" t="n">
        <f aca="false">0</f>
        <v>0</v>
      </c>
      <c r="I3" s="0" t="n">
        <f aca="false">25/25</f>
        <v>1</v>
      </c>
      <c r="J3" s="0" t="n">
        <f aca="false">34/35</f>
        <v>0.971428571428571</v>
      </c>
    </row>
    <row r="4" customFormat="false" ht="12.8" hidden="false" customHeight="false" outlineLevel="0" collapsed="false">
      <c r="A4" s="1" t="s">
        <v>16</v>
      </c>
      <c r="B4" s="1" t="s">
        <v>17</v>
      </c>
      <c r="C4" s="1" t="s">
        <v>18</v>
      </c>
      <c r="D4" s="0" t="n">
        <f aca="false">35/35</f>
        <v>1</v>
      </c>
      <c r="E4" s="0" t="n">
        <f aca="false">27/25</f>
        <v>1.08</v>
      </c>
      <c r="F4" s="0" t="n">
        <f aca="false">30/30</f>
        <v>1</v>
      </c>
      <c r="G4" s="0" t="n">
        <f aca="false">55/50</f>
        <v>1.1</v>
      </c>
      <c r="H4" s="0" t="n">
        <f aca="false">18/20</f>
        <v>0.9</v>
      </c>
      <c r="I4" s="0" t="n">
        <f aca="false">25/25</f>
        <v>1</v>
      </c>
      <c r="J4" s="0" t="n">
        <f aca="false">38/35</f>
        <v>1.08571428571429</v>
      </c>
    </row>
    <row r="5" customFormat="false" ht="15" hidden="false" customHeight="false" outlineLevel="0" collapsed="false">
      <c r="A5" s="1" t="s">
        <v>19</v>
      </c>
      <c r="B5" s="1" t="s">
        <v>20</v>
      </c>
      <c r="C5" s="1" t="s">
        <v>21</v>
      </c>
      <c r="D5" s="0" t="n">
        <f aca="false">35/35</f>
        <v>1</v>
      </c>
      <c r="E5" s="0" t="n">
        <f aca="false">25/25</f>
        <v>1</v>
      </c>
      <c r="F5" s="0" t="n">
        <f aca="false">29/30</f>
        <v>0.966666666666667</v>
      </c>
      <c r="G5" s="0" t="n">
        <f aca="false">55/50</f>
        <v>1.1</v>
      </c>
      <c r="H5" s="0" t="n">
        <f aca="false">0</f>
        <v>0</v>
      </c>
      <c r="I5" s="0" t="n">
        <f aca="false">0</f>
        <v>0</v>
      </c>
    </row>
    <row r="6" customFormat="false" ht="12.8" hidden="false" customHeight="false" outlineLevel="0" collapsed="false">
      <c r="A6" s="1" t="s">
        <v>22</v>
      </c>
      <c r="B6" s="1" t="s">
        <v>23</v>
      </c>
      <c r="C6" s="1" t="s">
        <v>24</v>
      </c>
      <c r="D6" s="0" t="n">
        <f aca="false">0</f>
        <v>0</v>
      </c>
      <c r="E6" s="0" t="n">
        <v>0</v>
      </c>
      <c r="F6" s="0" t="n">
        <v>0</v>
      </c>
      <c r="G6" s="0" t="n">
        <f aca="false">47/50</f>
        <v>0.94</v>
      </c>
      <c r="H6" s="0" t="n">
        <f aca="false">0</f>
        <v>0</v>
      </c>
      <c r="I6" s="0" t="n">
        <f aca="false">0</f>
        <v>0</v>
      </c>
    </row>
    <row r="7" customFormat="false" ht="15" hidden="false" customHeight="false" outlineLevel="0" collapsed="false">
      <c r="A7" s="1" t="s">
        <v>25</v>
      </c>
      <c r="B7" s="1" t="s">
        <v>26</v>
      </c>
      <c r="C7" s="1" t="s">
        <v>27</v>
      </c>
      <c r="D7" s="0" t="n">
        <f aca="false">25/35</f>
        <v>0.714285714285714</v>
      </c>
      <c r="E7" s="0" t="n">
        <f aca="false">15/25</f>
        <v>0.6</v>
      </c>
      <c r="F7" s="0" t="n">
        <f aca="false">29/30</f>
        <v>0.966666666666667</v>
      </c>
      <c r="G7" s="0" t="n">
        <f aca="false">41/50</f>
        <v>0.82</v>
      </c>
      <c r="H7" s="0" t="n">
        <f aca="false">16/20</f>
        <v>0.8</v>
      </c>
      <c r="I7" s="0" t="n">
        <f aca="false">20/25</f>
        <v>0.8</v>
      </c>
      <c r="J7" s="0" t="n">
        <f aca="false">22/35</f>
        <v>0.628571428571429</v>
      </c>
    </row>
    <row r="8" customFormat="false" ht="12.8" hidden="false" customHeight="false" outlineLevel="0" collapsed="false">
      <c r="A8" s="1" t="s">
        <v>28</v>
      </c>
      <c r="B8" s="1" t="s">
        <v>29</v>
      </c>
      <c r="C8" s="1" t="s">
        <v>30</v>
      </c>
      <c r="D8" s="0" t="n">
        <f aca="false">35/35</f>
        <v>1</v>
      </c>
      <c r="E8" s="0" t="n">
        <f aca="false">20/25</f>
        <v>0.8</v>
      </c>
      <c r="F8" s="0" t="n">
        <f aca="false">29/30</f>
        <v>0.966666666666667</v>
      </c>
      <c r="G8" s="0" t="n">
        <f aca="false">50/50</f>
        <v>1</v>
      </c>
      <c r="H8" s="0" t="n">
        <f aca="false">19/20</f>
        <v>0.95</v>
      </c>
      <c r="I8" s="0" t="n">
        <f aca="false">25/25</f>
        <v>1</v>
      </c>
      <c r="J8" s="0" t="n">
        <f aca="false">35/35</f>
        <v>1</v>
      </c>
    </row>
    <row r="9" customFormat="false" ht="12.8" hidden="false" customHeight="false" outlineLevel="0" collapsed="false">
      <c r="A9" s="1" t="s">
        <v>31</v>
      </c>
      <c r="B9" s="1" t="s">
        <v>32</v>
      </c>
      <c r="C9" s="1" t="s">
        <v>33</v>
      </c>
      <c r="D9" s="0" t="n">
        <f aca="false">30/35</f>
        <v>0.857142857142857</v>
      </c>
      <c r="E9" s="0" t="n">
        <f aca="false">22/25</f>
        <v>0.88</v>
      </c>
      <c r="F9" s="0" t="n">
        <f aca="false">28/30</f>
        <v>0.933333333333333</v>
      </c>
      <c r="G9" s="0" t="n">
        <f aca="false">44/50</f>
        <v>0.88</v>
      </c>
      <c r="H9" s="0" t="n">
        <f aca="false">19/20</f>
        <v>0.95</v>
      </c>
      <c r="I9" s="0" t="n">
        <f aca="false">20/25</f>
        <v>0.8</v>
      </c>
      <c r="J9" s="0" t="n">
        <f aca="false">38/35</f>
        <v>1.08571428571429</v>
      </c>
    </row>
    <row r="10" customFormat="false" ht="12.8" hidden="false" customHeight="false" outlineLevel="0" collapsed="false">
      <c r="A10" s="1" t="s">
        <v>34</v>
      </c>
      <c r="B10" s="1" t="s">
        <v>35</v>
      </c>
      <c r="C10" s="1" t="s">
        <v>36</v>
      </c>
      <c r="D10" s="0" t="n">
        <f aca="false">35/35</f>
        <v>1</v>
      </c>
      <c r="E10" s="0" t="n">
        <f aca="false">25/25</f>
        <v>1</v>
      </c>
      <c r="F10" s="0" t="n">
        <f aca="false">29/30</f>
        <v>0.966666666666667</v>
      </c>
      <c r="G10" s="0" t="n">
        <f aca="false">55/50</f>
        <v>1.1</v>
      </c>
      <c r="H10" s="0" t="n">
        <f aca="false">0</f>
        <v>0</v>
      </c>
      <c r="I10" s="0" t="n">
        <f aca="false">0</f>
        <v>0</v>
      </c>
    </row>
    <row r="11" customFormat="false" ht="12.8" hidden="false" customHeight="false" outlineLevel="0" collapsed="false">
      <c r="A11" s="1" t="s">
        <v>37</v>
      </c>
      <c r="B11" s="1" t="s">
        <v>38</v>
      </c>
      <c r="C11" s="1" t="s">
        <v>39</v>
      </c>
      <c r="D11" s="0" t="n">
        <f aca="false">30/35</f>
        <v>0.857142857142857</v>
      </c>
      <c r="E11" s="0" t="n">
        <f aca="false">21/25</f>
        <v>0.84</v>
      </c>
      <c r="F11" s="0" t="n">
        <f aca="false">22/30</f>
        <v>0.733333333333333</v>
      </c>
      <c r="G11" s="0" t="n">
        <f aca="false">0</f>
        <v>0</v>
      </c>
      <c r="H11" s="0" t="n">
        <f aca="false">16/20</f>
        <v>0.8</v>
      </c>
      <c r="I11" s="0" t="n">
        <f aca="false">0</f>
        <v>0</v>
      </c>
    </row>
    <row r="12" customFormat="false" ht="12.8" hidden="false" customHeight="false" outlineLevel="0" collapsed="false">
      <c r="A12" s="1" t="s">
        <v>40</v>
      </c>
      <c r="B12" s="1" t="s">
        <v>41</v>
      </c>
      <c r="C12" s="1" t="s">
        <v>42</v>
      </c>
      <c r="D12" s="0" t="n">
        <f aca="false">0</f>
        <v>0</v>
      </c>
      <c r="E12" s="0" t="n">
        <v>0</v>
      </c>
      <c r="F12" s="0" t="n">
        <v>0</v>
      </c>
      <c r="G12" s="0" t="n">
        <f aca="false">0</f>
        <v>0</v>
      </c>
      <c r="H12" s="0" t="n">
        <f aca="false">0</f>
        <v>0</v>
      </c>
      <c r="I12" s="0" t="n">
        <f aca="false">0</f>
        <v>0</v>
      </c>
    </row>
    <row r="13" customFormat="false" ht="12.8" hidden="false" customHeight="false" outlineLevel="0" collapsed="false">
      <c r="A13" s="1" t="s">
        <v>43</v>
      </c>
      <c r="B13" s="1" t="s">
        <v>44</v>
      </c>
      <c r="C13" s="1" t="s">
        <v>45</v>
      </c>
      <c r="D13" s="0" t="n">
        <f aca="false">35/35</f>
        <v>1</v>
      </c>
      <c r="E13" s="0" t="n">
        <f aca="false">25/25</f>
        <v>1</v>
      </c>
      <c r="F13" s="0" t="n">
        <f aca="false">29/30</f>
        <v>0.966666666666667</v>
      </c>
      <c r="G13" s="0" t="n">
        <f aca="false">47/50</f>
        <v>0.94</v>
      </c>
      <c r="H13" s="0" t="n">
        <f aca="false">16/20</f>
        <v>0.8</v>
      </c>
      <c r="I13" s="0" t="n">
        <f aca="false">25/25</f>
        <v>1</v>
      </c>
      <c r="J13" s="0" t="n">
        <f aca="false">31/35</f>
        <v>0.885714285714286</v>
      </c>
    </row>
    <row r="14" customFormat="false" ht="12.8" hidden="false" customHeight="false" outlineLevel="0" collapsed="false">
      <c r="A14" s="1" t="s">
        <v>46</v>
      </c>
      <c r="B14" s="1" t="s">
        <v>47</v>
      </c>
      <c r="C14" s="1" t="s">
        <v>48</v>
      </c>
      <c r="D14" s="0" t="n">
        <f aca="false">30/35</f>
        <v>0.857142857142857</v>
      </c>
      <c r="E14" s="0" t="n">
        <f aca="false">18/25</f>
        <v>0.72</v>
      </c>
      <c r="F14" s="0" t="n">
        <f aca="false">29/30</f>
        <v>0.966666666666667</v>
      </c>
      <c r="G14" s="0" t="n">
        <f aca="false">38/50</f>
        <v>0.76</v>
      </c>
      <c r="H14" s="0" t="n">
        <f aca="false">17/20</f>
        <v>0.85</v>
      </c>
      <c r="I14" s="0" t="n">
        <f aca="false">25/25</f>
        <v>1</v>
      </c>
      <c r="J14" s="0" t="n">
        <f aca="false">34/35</f>
        <v>0.971428571428571</v>
      </c>
    </row>
    <row r="15" customFormat="false" ht="12.8" hidden="false" customHeight="false" outlineLevel="0" collapsed="false">
      <c r="A15" s="1" t="s">
        <v>49</v>
      </c>
      <c r="B15" s="1" t="s">
        <v>50</v>
      </c>
      <c r="C15" s="1" t="s">
        <v>51</v>
      </c>
      <c r="D15" s="0" t="n">
        <f aca="false">30/35</f>
        <v>0.857142857142857</v>
      </c>
      <c r="E15" s="0" t="n">
        <f aca="false">17/25</f>
        <v>0.68</v>
      </c>
      <c r="F15" s="0" t="n">
        <f aca="false">28/30</f>
        <v>0.933333333333333</v>
      </c>
      <c r="G15" s="0" t="n">
        <f aca="false">50/50</f>
        <v>1</v>
      </c>
      <c r="H15" s="0" t="n">
        <f aca="false">20/20</f>
        <v>1</v>
      </c>
      <c r="I15" s="0" t="n">
        <f aca="false">25/25</f>
        <v>1</v>
      </c>
      <c r="J15" s="0" t="n">
        <f aca="false">37/35</f>
        <v>1.05714285714286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2025-03-03T23:27:23Z</dcterms:created>
  <dc:creator/>
  <dc:description/>
  <dc:language>en-US</dc:language>
  <cp:lastModifiedBy/>
  <dcterms:modified xsi:type="dcterms:W3CDTF">2025-04-17T09:03:29Z</dcterms:modified>
  <cp:revision>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