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<sst xmlns="http://schemas.openxmlformats.org/spreadsheetml/2006/main" count="57" uniqueCount="57">
  <si>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</si>
  <si>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</si>
  <si>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</si>
  <si>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</si>
  <si>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</si>
  <si>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</si>
  <si>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</si>
  <si>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</si>
  <si>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</si>
  <si>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</si>
  <si>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Quiz 3</t>
  </si>
  <si>
    <t xml:space="preserve">PBL Env</t>
  </si>
  <si>
    <t xml:space="preserve">Raw Grade</t>
  </si>
  <si>
    <t xml:space="preserve">wCurve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</si>
  <si>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</si>
  <si>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</si>
  <si>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</si>
  <si>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</si>
  <si>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</si>
  <si>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</si>
  <si>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</si>
  <si>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</si>
  <si>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</si>
  <si>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</si>
  <si>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</si>
  <si>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</si>
  <si>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</si>
  <si>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</si>
  <si>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</si>
  <si>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</si>
  <si>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</si>
  <si>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</si>
  <si>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A-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</si>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</sst>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601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  <col collapsed="false" customWidth="true" hidden="false" outlineLevel="0" max="13" min="13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  <c r="L2" s="0" t="n">
        <f aca="false">0.15+0.1</f>
        <v>0.25</v>
      </c>
      <c r="M2" s="0" t="n">
        <f aca="false">+0.15*G2+0.15*J2+0.15*K2+L2+0.25*AVERAGE(D2:F2,D2:I2)</f>
        <v>0.825330687830688</v>
      </c>
      <c r="N2" s="0" t="n">
        <f aca="false">M2+0.035</f>
        <v>0.860330687830688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  <c r="L3" s="0" t="n">
        <f aca="false">0.2+0.1</f>
        <v>0.3</v>
      </c>
      <c r="M3" s="0" t="n">
        <f aca="false">+0.15*G3+0.15*J3+0.15*K3+L3+0.25*AVERAGE(D3:F3,D3:I3)</f>
        <v>0.784592592592592</v>
      </c>
      <c r="N3" s="0" t="n">
        <f aca="false">M3+0.035</f>
        <v>0.819592592592593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  <c r="L4" s="0" t="n">
        <f aca="false">0.2+0.1</f>
        <v>0.3</v>
      </c>
      <c r="M4" s="0" t="n">
        <f aca="false">+0.15*G4+0.15*J4+0.15*K4+L4+0.25*AVERAGE(D4:F4,D4:I4)</f>
        <v>0.882301587301588</v>
      </c>
      <c r="N4" s="0" t="n">
        <f aca="false">M4+0.035</f>
        <v>0.917301587301588</v>
      </c>
    </row>
    <row r="5" customFormat="false" ht="15" hidden="false" customHeight="false" outlineLevel="0" collapsed="false">
      <c r="A5" s="1" t="s">
        <v>23</v>
      </c>
      <c r="B5" s="1" t="s">
        <v>24</v>
      </c>
      <c r="C5" s="1" t="s">
        <v>25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20/20</f>
        <v>1</v>
      </c>
      <c r="I5" s="0" t="n">
        <f aca="false">25/25</f>
        <v>1</v>
      </c>
      <c r="J5" s="0" t="n">
        <f aca="false">37/35</f>
        <v>1.05714285714286</v>
      </c>
      <c r="K5" s="0" t="n">
        <f aca="false">29/30</f>
        <v>0.966666666666667</v>
      </c>
      <c r="L5" s="0" t="n">
        <f aca="false">0.1+0.2</f>
        <v>0.3</v>
      </c>
      <c r="M5" s="0" t="n">
        <f aca="false">+0.15*G5+0.15*J5+0.15*K5+L5+0.25*AVERAGE(D5:F5,D5:I5)</f>
        <v>1.01949735449736</v>
      </c>
      <c r="N5" s="0" t="n">
        <f aca="false">M5+0.035</f>
        <v>1.05449735449735</v>
      </c>
    </row>
    <row r="6" customFormat="false" ht="15" hidden="false" customHeight="false" outlineLevel="0" collapsed="false">
      <c r="A6" s="1" t="s">
        <v>26</v>
      </c>
      <c r="B6" s="1" t="s">
        <v>27</v>
      </c>
      <c r="C6" s="1" t="s">
        <v>28</v>
      </c>
      <c r="D6" s="0" t="n">
        <f aca="false">0</f>
        <v>0</v>
      </c>
      <c r="E6" s="0" t="n">
        <v>0</v>
      </c>
      <c r="F6" s="0" t="n">
        <f aca="false">0</f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  <c r="J6" s="0" t="n">
        <f aca="false">0</f>
        <v>0</v>
      </c>
      <c r="L6" s="0" t="n">
        <f aca="false">0.17+0.08</f>
        <v>0.25</v>
      </c>
      <c r="M6" s="0" t="n">
        <f aca="false">+0.15*G6+0.15*J6+0.15*K6+L6+0.25*AVERAGE(D6:F6,D6:I6)</f>
        <v>0.417111111111111</v>
      </c>
      <c r="N6" s="0" t="n">
        <f aca="false">M6+0.035</f>
        <v>0.452111111111111</v>
      </c>
    </row>
    <row r="7" customFormat="false" ht="15" hidden="false" customHeight="false" outlineLevel="0" collapsed="false">
      <c r="A7" s="1" t="s">
        <v>29</v>
      </c>
      <c r="B7" s="1" t="s">
        <v>30</v>
      </c>
      <c r="C7" s="1" t="s">
        <v>31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  <c r="K7" s="0" t="n">
        <f aca="false">28/30</f>
        <v>0.933333333333333</v>
      </c>
      <c r="L7" s="0" t="n">
        <f aca="false">0.1+0.2</f>
        <v>0.3</v>
      </c>
      <c r="M7" s="0" t="n">
        <f aca="false">+0.15*G7+0.15*J7+0.15*K7+L7+0.25*AVERAGE(D7:F7,D7:I7)</f>
        <v>0.864084656084656</v>
      </c>
      <c r="N7" s="0" t="n">
        <f aca="false">M7+0.035</f>
        <v>0.899084656084656</v>
      </c>
      <c r="O7" s="0" t="s">
        <v>32</v>
      </c>
    </row>
    <row r="8" customFormat="false" ht="15" hidden="false" customHeight="false" outlineLevel="0" collapsed="false">
      <c r="A8" s="1" t="s">
        <v>33</v>
      </c>
      <c r="B8" s="1" t="s">
        <v>34</v>
      </c>
      <c r="C8" s="1" t="s">
        <v>35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  <c r="L8" s="0" t="n">
        <f aca="false">0.2+0.1</f>
        <v>0.3</v>
      </c>
      <c r="M8" s="0" t="n">
        <f aca="false">+0.15*G8+0.15*J8+0.15*K8+L8+0.25*AVERAGE(D8:F8,D8:I8)</f>
        <v>0.835648148148148</v>
      </c>
      <c r="N8" s="0" t="n">
        <f aca="false">M8+0.035</f>
        <v>0.870648148148148</v>
      </c>
    </row>
    <row r="9" customFormat="false" ht="15" hidden="false" customHeight="false" outlineLevel="0" collapsed="false">
      <c r="A9" s="1" t="s">
        <v>36</v>
      </c>
      <c r="B9" s="1" t="s">
        <v>37</v>
      </c>
      <c r="C9" s="1" t="s">
        <v>38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  <c r="L9" s="0" t="n">
        <f aca="false">0.2+0.1</f>
        <v>0.3</v>
      </c>
      <c r="M9" s="0" t="n">
        <f aca="false">+0.15*G9+0.15*J9+0.15*K9+L9+0.25*AVERAGE(D9:F9,D9:I9)</f>
        <v>0.816272486772487</v>
      </c>
      <c r="N9" s="0" t="n">
        <f aca="false">M9+0.035</f>
        <v>0.851272486772487</v>
      </c>
    </row>
    <row r="10" customFormat="false" ht="15" hidden="false" customHeight="false" outlineLevel="0" collapsed="false">
      <c r="A10" s="1" t="s">
        <v>39</v>
      </c>
      <c r="B10" s="1" t="s">
        <v>40</v>
      </c>
      <c r="C10" s="1" t="s">
        <v>41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  <c r="J10" s="0" t="n">
        <f aca="false">0</f>
        <v>0</v>
      </c>
      <c r="L10" s="0" t="n">
        <f aca="false">0.2+0.1</f>
        <v>0.3</v>
      </c>
      <c r="M10" s="0" t="n">
        <f aca="false">+0.15*G10+0.15*J10+0.15*K10+L10+0.25*AVERAGE(D10:F10,D10:I10)</f>
        <v>0.66037037037037</v>
      </c>
      <c r="N10" s="0" t="n">
        <f aca="false">M10+0.035</f>
        <v>0.69537037037037</v>
      </c>
    </row>
    <row r="11" customFormat="false" ht="15" hidden="false" customHeight="false" outlineLevel="0" collapsed="false">
      <c r="A11" s="1" t="s">
        <v>42</v>
      </c>
      <c r="B11" s="1" t="s">
        <v>43</v>
      </c>
      <c r="C11" s="1" t="s">
        <v>44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35/50</f>
        <v>0.7</v>
      </c>
      <c r="H11" s="0" t="n">
        <f aca="false">16/20</f>
        <v>0.8</v>
      </c>
      <c r="I11" s="0" t="n">
        <f aca="false">0</f>
        <v>0</v>
      </c>
      <c r="J11" s="0" t="n">
        <f aca="false">0</f>
        <v>0</v>
      </c>
      <c r="L11" s="0" t="n">
        <f aca="false">0.2+0.1</f>
        <v>0.3</v>
      </c>
      <c r="M11" s="0" t="n">
        <f aca="false">+0.15*G11+0.15*J11+0.15*K11+L11+0.25*AVERAGE(D11:F11,D11:I11)</f>
        <v>0.581693121693122</v>
      </c>
      <c r="N11" s="0" t="n">
        <f aca="false">M11+0.035</f>
        <v>0.616693121693122</v>
      </c>
    </row>
    <row r="12" customFormat="false" ht="15" hidden="false" customHeight="false" outlineLevel="0" collapsed="false">
      <c r="A12" s="1" t="s">
        <v>45</v>
      </c>
      <c r="B12" s="1" t="s">
        <v>46</v>
      </c>
      <c r="C12" s="1" t="s">
        <v>47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  <c r="J12" s="0" t="n">
        <f aca="false">0</f>
        <v>0</v>
      </c>
      <c r="L12" s="0" t="n">
        <f aca="false">0.17+0.08</f>
        <v>0.25</v>
      </c>
      <c r="M12" s="0" t="n">
        <f aca="false">+0.15*G12+0.15*J12+0.15*K12+L12+0.25*AVERAGE(D12:F12,D12:I12)</f>
        <v>0.25</v>
      </c>
      <c r="N12" s="0" t="n">
        <f aca="false">M12+0.035</f>
        <v>0.285</v>
      </c>
    </row>
    <row r="13" customFormat="false" ht="15" hidden="false" customHeight="false" outlineLevel="0" collapsed="false">
      <c r="A13" s="1" t="s">
        <v>48</v>
      </c>
      <c r="B13" s="1" t="s">
        <v>49</v>
      </c>
      <c r="C13" s="1" t="s">
        <v>50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  <c r="L13" s="0" t="n">
        <f aca="false">0.2+0.1</f>
        <v>0.3</v>
      </c>
      <c r="M13" s="0" t="n">
        <f aca="false">+0.15*G13+0.15*J13+0.15*K13+L13+0.25*AVERAGE(D13:F13,D13:I13)</f>
        <v>0.814783068783069</v>
      </c>
      <c r="N13" s="0" t="n">
        <f aca="false">M13+0.035</f>
        <v>0.849783068783069</v>
      </c>
    </row>
    <row r="14" customFormat="false" ht="15" hidden="false" customHeight="false" outlineLevel="0" collapsed="false">
      <c r="A14" s="1" t="s">
        <v>51</v>
      </c>
      <c r="B14" s="1" t="s">
        <v>52</v>
      </c>
      <c r="C14" s="1" t="s">
        <v>53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  <c r="K14" s="0" t="n">
        <f aca="false">33/40</f>
        <v>0.825</v>
      </c>
      <c r="L14" s="0" t="n">
        <f aca="false">0.2+0.1</f>
        <v>0.3</v>
      </c>
      <c r="M14" s="0" t="n">
        <f aca="false">+0.15*G14+0.15*J14+0.15*K14+L14+0.25*AVERAGE(D14:F14,D14:I14)</f>
        <v>0.897287037037037</v>
      </c>
      <c r="N14" s="0" t="n">
        <f aca="false">M14+0.035</f>
        <v>0.932287037037037</v>
      </c>
    </row>
    <row r="15" customFormat="false" ht="15" hidden="false" customHeight="false" outlineLevel="0" collapsed="false">
      <c r="A15" s="1" t="s">
        <v>54</v>
      </c>
      <c r="B15" s="1" t="s">
        <v>55</v>
      </c>
      <c r="C15" s="1" t="s">
        <v>56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  <c r="L15" s="0" t="n">
        <f aca="false">0.2+0.1</f>
        <v>0.3</v>
      </c>
      <c r="M15" s="0" t="n">
        <f aca="false">+0.15*G15+0.15*J15+0.15*K15+L15+0.25*AVERAGE(D15:F15,D15:I15)</f>
        <v>0.829153439153439</v>
      </c>
      <c r="N15" s="0" t="n">
        <f aca="false">M15+0.035</f>
        <v>0.864153439153439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2025-05-09T10:17:07Z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