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<sst xmlns="http://schemas.openxmlformats.org/spreadsheetml/2006/main" count="47" uniqueCount="43">
  <si>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</si>
  <si>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</si>
  <si>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</si>
  <si>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</si>
  <si>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</si>
  <si>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Science Paper</t>
  </si>
  <si>
    <t xml:space="preserve">Journal Reflection</t>
  </si>
  <si>
    <t xml:space="preserve">In-class participation</t>
  </si>
  <si>
    <t xml:space="preserve">Raw Grade</t>
  </si>
  <si>
    <t xml:space="preserve">wCurve</t>
  </si>
  <si>
    <t xml:space="preserve">Letter</t>
  </si>
  <si>
    <t xml:space="preserve">Will</t>
  </si>
  <si>
    <t xml:space="preserve">Gearhart</t>
  </si>
  <si>
    <t xml:space="preserve">wgearhar@poets.whittier.edu</t>
  </si>
  <si>
    <t xml:space="preserve">F</t>
  </si>
  <si>
    <t xml:space="preserve">Arnau</t>
  </si>
  <si>
    <t xml:space="preserve">Llorens Clavell</t>
  </si>
  <si>
    <t xml:space="preserve">allorens@poets.whittier.edu</t>
  </si>
  <si>
    <t xml:space="preserve">A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</si>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</sst>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7812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12.91"/>
    <col collapsed="false" customWidth="true" hidden="false" outlineLevel="0" max="7" min="7" style="0" width="9.68"/>
    <col collapsed="false" customWidth="true" hidden="false" outlineLevel="0" max="8" min="8" style="0" width="12.3"/>
    <col collapsed="false" customWidth="true" hidden="false" outlineLevel="0" max="9" min="9" style="0" width="15.03"/>
    <col collapsed="false" customWidth="true" hidden="false" outlineLevel="0" max="10" min="10" style="0" width="17.44"/>
    <col collapsed="false" customWidth="true" hidden="false" outlineLevel="0" max="11" min="11" style="0" width="10.59"/>
    <col collapsed="false" customWidth="true" hidden="false" outlineLevel="0" max="12" min="12" style="0" width="7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1" t="s">
        <v>13</v>
      </c>
      <c r="F2" s="1" t="n">
        <f aca="false">34/50</f>
        <v>0.68</v>
      </c>
      <c r="G2" s="0" t="n">
        <f aca="false">44/60</f>
        <v>0.733333333333333</v>
      </c>
      <c r="H2" s="0" t="n">
        <f aca="false">0</f>
        <v>0</v>
      </c>
      <c r="I2" s="0" t="n">
        <f aca="false">1</f>
        <v>1</v>
      </c>
      <c r="J2" s="0" t="n">
        <f aca="false">0.75</f>
        <v>0.75</v>
      </c>
      <c r="K2" s="0" t="n">
        <f aca="false">0.2*F2+0.2*G2+0.2*H2+0.2*I2+0.2*J2</f>
        <v>0.632666666666667</v>
      </c>
      <c r="L2" s="0" t="n">
        <f aca="false">K2+0.03</f>
        <v>0.662666666666667</v>
      </c>
      <c r="M2" s="0" t="s">
        <v>14</v>
      </c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F3" s="1" t="n">
        <f aca="false">50/50</f>
        <v>1</v>
      </c>
      <c r="G3" s="0" t="n">
        <f aca="false">58/60</f>
        <v>0.966666666666667</v>
      </c>
      <c r="H3" s="0" t="n">
        <f aca="false">100/100</f>
        <v>1</v>
      </c>
      <c r="I3" s="0" t="n">
        <f aca="false">1</f>
        <v>1</v>
      </c>
      <c r="J3" s="0" t="n">
        <f aca="false">1</f>
        <v>1</v>
      </c>
      <c r="K3" s="0" t="n">
        <f aca="false">0.2*F3+0.2*G3+0.2*H3+0.2*I3+0.2*J3</f>
        <v>0.993333333333333</v>
      </c>
      <c r="L3" s="0" t="n">
        <f aca="false">K3+0.03</f>
        <v>1.02333333333333</v>
      </c>
      <c r="M3" s="0" t="s">
        <v>18</v>
      </c>
    </row>
    <row r="4" customFormat="false" ht="15" hidden="false" customHeight="false" outlineLevel="0" collapsed="false">
      <c r="A4" s="1" t="s">
        <v>19</v>
      </c>
      <c r="B4" s="1" t="s">
        <v>20</v>
      </c>
      <c r="C4" s="1" t="s">
        <v>21</v>
      </c>
      <c r="F4" s="1" t="n">
        <f aca="false">49/50</f>
        <v>0.98</v>
      </c>
      <c r="G4" s="0" t="n">
        <f aca="false">57/60</f>
        <v>0.95</v>
      </c>
      <c r="H4" s="0" t="n">
        <f aca="false">0.9</f>
        <v>0.9</v>
      </c>
      <c r="I4" s="0" t="n">
        <f aca="false">1</f>
        <v>1</v>
      </c>
      <c r="J4" s="0" t="n">
        <f aca="false">1</f>
        <v>1</v>
      </c>
      <c r="K4" s="0" t="n">
        <f aca="false">0.2*F4+0.2*G4+0.2*H4+0.2*I4+0.2*J4</f>
        <v>0.966</v>
      </c>
      <c r="L4" s="0" t="n">
        <f aca="false">K4+0.03</f>
        <v>0.996</v>
      </c>
      <c r="M4" s="0" t="s">
        <v>18</v>
      </c>
    </row>
    <row r="5" customFormat="false" ht="15" hidden="false" customHeight="false" outlineLevel="0" collapsed="false">
      <c r="A5" s="1" t="s">
        <v>22</v>
      </c>
      <c r="B5" s="1" t="s">
        <v>23</v>
      </c>
      <c r="C5" s="1" t="s">
        <v>24</v>
      </c>
      <c r="F5" s="1" t="n">
        <f aca="false">50/50</f>
        <v>1</v>
      </c>
      <c r="G5" s="0" t="n">
        <f aca="false">58/60</f>
        <v>0.966666666666667</v>
      </c>
      <c r="H5" s="0" t="n">
        <f aca="false">0.9</f>
        <v>0.9</v>
      </c>
      <c r="I5" s="0" t="n">
        <f aca="false">1</f>
        <v>1</v>
      </c>
      <c r="J5" s="0" t="n">
        <f aca="false">1</f>
        <v>1</v>
      </c>
      <c r="K5" s="0" t="n">
        <f aca="false">0.2*F5+0.2*G5+0.2*H5+0.2*I5+0.2*J5</f>
        <v>0.973333333333333</v>
      </c>
      <c r="L5" s="0" t="n">
        <f aca="false">K5+0.03</f>
        <v>1.00333333333333</v>
      </c>
      <c r="M5" s="0" t="s">
        <v>18</v>
      </c>
    </row>
    <row r="6" customFormat="false" ht="15" hidden="false" customHeight="false" outlineLevel="0" collapsed="false">
      <c r="A6" s="1" t="s">
        <v>25</v>
      </c>
      <c r="B6" s="1" t="s">
        <v>26</v>
      </c>
      <c r="C6" s="1" t="s">
        <v>27</v>
      </c>
      <c r="F6" s="1" t="n">
        <f aca="false">50/50</f>
        <v>1</v>
      </c>
      <c r="G6" s="0" t="n">
        <f aca="false">59/60</f>
        <v>0.983333333333333</v>
      </c>
      <c r="H6" s="0" t="n">
        <f aca="false">0</f>
        <v>0</v>
      </c>
      <c r="I6" s="0" t="n">
        <f aca="false">0</f>
        <v>0</v>
      </c>
      <c r="J6" s="0" t="n">
        <f aca="false">1</f>
        <v>1</v>
      </c>
      <c r="K6" s="0" t="n">
        <f aca="false">0.2*F6+0.2*G6+0.2*H6+0.2*I6+0.2*J6</f>
        <v>0.596666666666667</v>
      </c>
      <c r="L6" s="0" t="n">
        <f aca="false">K6+0.03</f>
        <v>0.626666666666667</v>
      </c>
    </row>
    <row r="7" customFormat="false" ht="15" hidden="false" customHeight="false" outlineLevel="0" collapsed="false">
      <c r="A7" s="1" t="s">
        <v>28</v>
      </c>
      <c r="B7" s="1" t="s">
        <v>29</v>
      </c>
      <c r="C7" s="1" t="s">
        <v>30</v>
      </c>
      <c r="F7" s="1" t="n">
        <f aca="false">50/50</f>
        <v>1</v>
      </c>
      <c r="G7" s="0" t="n">
        <f aca="false">53/60</f>
        <v>0.883333333333333</v>
      </c>
      <c r="H7" s="0" t="n">
        <f aca="false">0</f>
        <v>0</v>
      </c>
      <c r="I7" s="0" t="n">
        <f aca="false">1</f>
        <v>1</v>
      </c>
      <c r="J7" s="0" t="n">
        <f aca="false">1</f>
        <v>1</v>
      </c>
      <c r="K7" s="0" t="n">
        <f aca="false">0.2*F7+0.2*G7+0.2*H7+0.2*I7+0.2*J7</f>
        <v>0.776666666666667</v>
      </c>
      <c r="L7" s="0" t="n">
        <f aca="false">K7+0.03</f>
        <v>0.806666666666667</v>
      </c>
    </row>
    <row r="8" customFormat="false" ht="15" hidden="false" customHeight="false" outlineLevel="0" collapsed="false">
      <c r="A8" s="1" t="s">
        <v>31</v>
      </c>
      <c r="B8" s="1" t="s">
        <v>32</v>
      </c>
      <c r="C8" s="1" t="s">
        <v>33</v>
      </c>
      <c r="F8" s="1" t="n">
        <f aca="false">0</f>
        <v>0</v>
      </c>
      <c r="G8" s="0" t="n">
        <f aca="false">59/60</f>
        <v>0.983333333333333</v>
      </c>
      <c r="H8" s="0" t="n">
        <f aca="false">0.9</f>
        <v>0.9</v>
      </c>
      <c r="I8" s="0" t="n">
        <f aca="false">1</f>
        <v>1</v>
      </c>
      <c r="J8" s="0" t="n">
        <f aca="false">1</f>
        <v>1</v>
      </c>
      <c r="K8" s="0" t="n">
        <f aca="false">0.2*F8+0.2*G8+0.2*H8+0.2*I8+0.2*J8</f>
        <v>0.776666666666667</v>
      </c>
      <c r="L8" s="0" t="n">
        <f aca="false">K8+0.03</f>
        <v>0.806666666666667</v>
      </c>
    </row>
    <row r="9" customFormat="false" ht="15" hidden="false" customHeight="false" outlineLevel="0" collapsed="false">
      <c r="A9" s="1" t="s">
        <v>34</v>
      </c>
      <c r="B9" s="1" t="s">
        <v>35</v>
      </c>
      <c r="C9" s="1" t="s">
        <v>36</v>
      </c>
      <c r="F9" s="1" t="n">
        <f aca="false">45/50</f>
        <v>0.9</v>
      </c>
      <c r="G9" s="0" t="n">
        <f aca="false">60/60</f>
        <v>1</v>
      </c>
      <c r="H9" s="0" t="n">
        <f aca="false">1</f>
        <v>1</v>
      </c>
      <c r="I9" s="0" t="n">
        <f aca="false">1</f>
        <v>1</v>
      </c>
      <c r="J9" s="0" t="n">
        <f aca="false">1</f>
        <v>1</v>
      </c>
      <c r="K9" s="0" t="n">
        <f aca="false">0.2*F9+0.2*G9+0.2*H9+0.2*I9+0.2*J9</f>
        <v>0.98</v>
      </c>
      <c r="L9" s="0" t="n">
        <f aca="false">K9+0.03</f>
        <v>1.01</v>
      </c>
      <c r="M9" s="0" t="s">
        <v>18</v>
      </c>
    </row>
    <row r="10" customFormat="false" ht="15" hidden="false" customHeight="false" outlineLevel="0" collapsed="false">
      <c r="A10" s="1" t="s">
        <v>37</v>
      </c>
      <c r="B10" s="1" t="s">
        <v>38</v>
      </c>
      <c r="C10" s="1" t="s">
        <v>39</v>
      </c>
      <c r="F10" s="1" t="n">
        <f aca="false">46/50</f>
        <v>0.92</v>
      </c>
      <c r="G10" s="0" t="n">
        <f aca="false">0</f>
        <v>0</v>
      </c>
      <c r="H10" s="0" t="n">
        <f aca="false">0</f>
        <v>0</v>
      </c>
      <c r="I10" s="0" t="n">
        <f aca="false">0</f>
        <v>0</v>
      </c>
      <c r="J10" s="0" t="n">
        <f aca="false">1</f>
        <v>1</v>
      </c>
      <c r="K10" s="0" t="n">
        <f aca="false">0.2*F10+0.2*G10+0.2*H10+0.2*I10+0.2*J10</f>
        <v>0.384</v>
      </c>
      <c r="L10" s="0" t="n">
        <f aca="false">K10+0.03</f>
        <v>0.414</v>
      </c>
    </row>
    <row r="11" customFormat="false" ht="15" hidden="false" customHeight="false" outlineLevel="0" collapsed="false">
      <c r="A11" s="1" t="s">
        <v>40</v>
      </c>
      <c r="B11" s="1" t="s">
        <v>41</v>
      </c>
      <c r="C11" s="1" t="s">
        <v>42</v>
      </c>
      <c r="F11" s="1" t="n">
        <f aca="false">50/50</f>
        <v>1</v>
      </c>
      <c r="G11" s="0" t="n">
        <f aca="false">55/60</f>
        <v>0.916666666666667</v>
      </c>
      <c r="H11" s="0" t="n">
        <f aca="false">95/100</f>
        <v>0.95</v>
      </c>
      <c r="I11" s="0" t="n">
        <f aca="false">1</f>
        <v>1</v>
      </c>
      <c r="J11" s="0" t="n">
        <f aca="false">1</f>
        <v>1</v>
      </c>
      <c r="K11" s="0" t="n">
        <f aca="false">0.2*F11+0.2*G11+0.2*H11+0.2*I11+0.2*J11</f>
        <v>0.973333333333333</v>
      </c>
      <c r="L11" s="0" t="n">
        <f aca="false">K11+0.03</f>
        <v>1.00333333333333</v>
      </c>
      <c r="M11" s="0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2025-05-14T15:08:58Z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