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<sst xmlns="http://schemas.openxmlformats.org/spreadsheetml/2006/main" count="93" uniqueCount="92">
  <si>
    <t xml:space="preserve">First name</t>
  </si>
  <si>
    <t xml:space="preserve">Surname</t>
  </si>
  <si>
    <t xml:space="preserve">Email address</t>
  </si>
  <si>
    <t xml:space="preserve">Midterm 1</t>
  </si>
  <si>
    <t xml:space="preserve">Final Paper</t>
  </si>
  <si>
    <t xml:space="preserve">Final Project</t>
  </si>
  <si>
    <t xml:space="preserve">Lucy</t>
  </si>
  <si>
    <t xml:space="preserve">Campbell</t>
  </si>
  <si>
    <t xml:space="preserve">lcampbel@poets.whittier.edu</t>
  </si>
  <si>
    <t xml:space="preserve">Nate</t>
  </si>
  <si>
    <t xml:space="preserve">Medina</t>
  </si>
  <si>
    <t xml:space="preserve">nmedina1@poets.whittier.edu</t>
  </si>
  <si>
    <t xml:space="preserve">Kamarina</t>
  </si>
  <si>
    <t xml:space="preserve">Hewett</t>
  </si>
  <si>
    <t xml:space="preserve">khewett@poets.whittier.edu</t>
  </si>
  <si>
    <t xml:space="preserve">Lissa</t>
  </si>
  <si>
    <t xml:space="preserve">Castillo Higueros</t>
  </si>
  <si>
    <t xml:space="preserve">lcastil1@poets.whittier.edu</t>
  </si>
  <si>
    <t xml:space="preserve">Cyrus</t>
  </si>
  <si>
    <t xml:space="preserve">Judge</t>
  </si>
  <si>
    <t xml:space="preserve">cjudge@poets.whittier.edu</t>
  </si>
  <si>
    <t xml:space="preserve">Kai</t>
  </si>
  <si>
    <t xml:space="preserve">Umeda</t>
  </si>
  <si>
    <t xml:space="preserve">kumeda@poets.whittier.edu</t>
  </si>
  <si>
    <t xml:space="preserve">Annalise</t>
  </si>
  <si>
    <t xml:space="preserve">Valdivia</t>
  </si>
  <si>
    <t xml:space="preserve">avaldiv1@poets.whittier.edu</t>
  </si>
  <si>
    <t xml:space="preserve">Sonali</t>
  </si>
  <si>
    <t xml:space="preserve">Ortiz-Casillas</t>
  </si>
  <si>
    <t xml:space="preserve">sortizca@poets.whittier.edu</t>
  </si>
  <si>
    <t xml:space="preserve">Prayag</t>
  </si>
  <si>
    <t xml:space="preserve">Ahire</t>
  </si>
  <si>
    <t xml:space="preserve">pahire@poets.whittier.edu</t>
  </si>
  <si>
    <t xml:space="preserve">Tyler</t>
  </si>
  <si>
    <t xml:space="preserve">Lehnertz</t>
  </si>
  <si>
    <t xml:space="preserve">tlehnert@poets.whittier.edu</t>
  </si>
  <si>
    <t xml:space="preserve">Masrur</t>
  </si>
  <si>
    <t xml:space="preserve">Hossain</t>
  </si>
  <si>
    <t xml:space="preserve">mhossain@poets.whittier.edu</t>
  </si>
  <si>
    <t xml:space="preserve">Olivia</t>
  </si>
  <si>
    <t xml:space="preserve">Butler</t>
  </si>
  <si>
    <t xml:space="preserve">obutler@poets.whittier.edu</t>
  </si>
  <si>
    <t xml:space="preserve">William</t>
  </si>
  <si>
    <t xml:space="preserve">Stapleton</t>
  </si>
  <si>
    <t xml:space="preserve">wstaplet@poets.whittier.edu</t>
  </si>
  <si>
    <t xml:space="preserve">Almas</t>
  </si>
  <si>
    <t xml:space="preserve">Waseem</t>
  </si>
  <si>
    <t xml:space="preserve">awaseem@poets.whittier.edu</t>
  </si>
  <si>
    <t xml:space="preserve">Alyssa</t>
  </si>
  <si>
    <t xml:space="preserve">Castillo</t>
  </si>
  <si>
    <t xml:space="preserve">acastil7@poets.whittier.edu</t>
  </si>
  <si>
    <t xml:space="preserve">Rylee</t>
  </si>
  <si>
    <t xml:space="preserve">Lawrence</t>
  </si>
  <si>
    <t xml:space="preserve">rlawrenc@poets.whittier.edu</t>
  </si>
  <si>
    <t xml:space="preserve">Filipp</t>
  </si>
  <si>
    <t xml:space="preserve">Khegay</t>
  </si>
  <si>
    <t xml:space="preserve">pkhegay@poets.whittier.edu</t>
  </si>
  <si>
    <t xml:space="preserve">Jazmin</t>
  </si>
  <si>
    <t xml:space="preserve">Duarte</t>
  </si>
  <si>
    <t xml:space="preserve">jduarte1@poets.whittier.edu</t>
  </si>
  <si>
    <t xml:space="preserve">Angelica</t>
  </si>
  <si>
    <t xml:space="preserve">Hennessy</t>
  </si>
  <si>
    <t xml:space="preserve">ahennes1@poets.whittier.edu</t>
  </si>
  <si>
    <t xml:space="preserve">Nohely</t>
  </si>
  <si>
    <t xml:space="preserve">Lopez</t>
  </si>
  <si>
    <t xml:space="preserve">nlopez7@poets.whittier.edu</t>
  </si>
  <si>
    <t xml:space="preserve">Chianti</t>
  </si>
  <si>
    <t xml:space="preserve">Raddavero</t>
  </si>
  <si>
    <t xml:space="preserve">craddave@poets.whittier.edu</t>
  </si>
  <si>
    <t xml:space="preserve">Lucinda</t>
  </si>
  <si>
    <t xml:space="preserve">Frates</t>
  </si>
  <si>
    <t xml:space="preserve">lfrates@poets.whittier.edu</t>
  </si>
  <si>
    <t xml:space="preserve">Jamie</t>
  </si>
  <si>
    <t xml:space="preserve">Luna</t>
  </si>
  <si>
    <t xml:space="preserve">jluna3@poets.whittier.edu</t>
  </si>
  <si>
    <t xml:space="preserve">Johnathon</t>
  </si>
  <si>
    <t xml:space="preserve">Lewis</t>
  </si>
  <si>
    <t xml:space="preserve">jlewis7@poets.whittier.edu</t>
  </si>
  <si>
    <t xml:space="preserve">Diego</t>
  </si>
  <si>
    <t xml:space="preserve">jlopez16@poets.whittier.edu</t>
  </si>
  <si>
    <t xml:space="preserve">Sebastian Ignacio</t>
  </si>
  <si>
    <t xml:space="preserve">Garrido Gomez</t>
  </si>
  <si>
    <t xml:space="preserve">sgarrido@poets.whittier.edu</t>
  </si>
  <si>
    <t xml:space="preserve">Kayla</t>
  </si>
  <si>
    <t xml:space="preserve">Pham</t>
  </si>
  <si>
    <t xml:space="preserve">kpham2@poets.whittier.edu</t>
  </si>
  <si>
    <t xml:space="preserve">Emilia</t>
  </si>
  <si>
    <t xml:space="preserve">Graham</t>
  </si>
  <si>
    <t xml:space="preserve">egraham@poets.whittier.edu</t>
  </si>
  <si>
    <t xml:space="preserve">Mathieu</t>
  </si>
  <si>
    <t xml:space="preserve">Ortega</t>
  </si>
  <si>
    <t xml:space="preserve">mortega4@poets.whittier.edu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</si>
</sst>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585937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7" min="7" style="0" width="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F2" s="2" t="n">
        <f aca="false">51/60</f>
        <v>0.85</v>
      </c>
      <c r="G2" s="0" t="n">
        <f aca="false">85/100</f>
        <v>0.85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F3" s="2" t="n">
        <f aca="false">40/60</f>
        <v>0.666666666666667</v>
      </c>
      <c r="G3" s="0" t="n">
        <f aca="false">85/100</f>
        <v>0.85</v>
      </c>
      <c r="H3" s="0" t="n">
        <f aca="false">10/10</f>
        <v>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F4" s="2" t="n">
        <f aca="false">61/60</f>
        <v>1.01666666666667</v>
      </c>
      <c r="H4" s="0" t="n">
        <f aca="false">10/10</f>
        <v>1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F5" s="2" t="n">
        <f aca="false">51/60</f>
        <v>0.85</v>
      </c>
      <c r="H5" s="0" t="n">
        <f aca="false">10/10</f>
        <v>1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F6" s="1" t="n">
        <f aca="false">57/60</f>
        <v>0.95</v>
      </c>
      <c r="G6" s="0" t="n">
        <f aca="false">95/100</f>
        <v>0.95</v>
      </c>
      <c r="H6" s="0" t="n">
        <f aca="false">10/10</f>
        <v>1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F7" s="2" t="n">
        <f aca="false">40/60</f>
        <v>0.666666666666667</v>
      </c>
      <c r="G7" s="0" t="n">
        <f aca="false">80/100</f>
        <v>0.8</v>
      </c>
      <c r="H7" s="0" t="n">
        <f aca="false">5/10</f>
        <v>0.5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F8" s="1" t="n">
        <f aca="false">55/60</f>
        <v>0.916666666666667</v>
      </c>
      <c r="G8" s="0" t="n">
        <f aca="false">90/100</f>
        <v>0.9</v>
      </c>
      <c r="H8" s="0" t="n">
        <f aca="false">10/10</f>
        <v>1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F9" s="2" t="n">
        <f aca="false">55/60</f>
        <v>0.916666666666667</v>
      </c>
      <c r="G9" s="0" t="n">
        <f aca="false">90/100</f>
        <v>0.9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32</v>
      </c>
      <c r="F10" s="2" t="n">
        <f aca="false">54/60</f>
        <v>0.9</v>
      </c>
      <c r="G10" s="0" t="n">
        <f aca="false">75/100</f>
        <v>0.75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F11" s="2" t="n">
        <f aca="false">52/60</f>
        <v>0.866666666666667</v>
      </c>
      <c r="G11" s="0" t="n">
        <f aca="false">75/100</f>
        <v>0.75</v>
      </c>
      <c r="H11" s="0" t="n">
        <f aca="false">10/10</f>
        <v>1</v>
      </c>
    </row>
    <row r="12" customFormat="false" ht="12.8" hidden="false" customHeight="false" outlineLevel="0" collapsed="false">
      <c r="A12" s="1" t="s">
        <v>36</v>
      </c>
      <c r="B12" s="1" t="s">
        <v>37</v>
      </c>
      <c r="C12" s="1" t="s">
        <v>38</v>
      </c>
      <c r="F12" s="2" t="n">
        <f aca="false">41/60</f>
        <v>0.683333333333333</v>
      </c>
      <c r="G12" s="0" t="n">
        <f aca="false">90/100</f>
        <v>0.9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F13" s="2" t="n">
        <f aca="false">50/60</f>
        <v>0.833333333333333</v>
      </c>
      <c r="G13" s="0" t="n">
        <f aca="false">95/100</f>
        <v>0.95</v>
      </c>
      <c r="H13" s="0" t="n">
        <f aca="false">10/10</f>
        <v>1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  <c r="C16" s="1" t="s">
        <v>50</v>
      </c>
      <c r="F16" s="1" t="n">
        <f aca="false">50/60</f>
        <v>0.833333333333333</v>
      </c>
      <c r="H16" s="0" t="n">
        <f aca="false">9/10</f>
        <v>0.9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F17" s="2" t="n">
        <f aca="false">(60-14)/60</f>
        <v>0.766666666666667</v>
      </c>
      <c r="G17" s="0" t="n">
        <f aca="false">60/100</f>
        <v>0.6</v>
      </c>
      <c r="H17" s="0" t="n">
        <f aca="false">10/10</f>
        <v>1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F18" s="1" t="n">
        <f aca="false">50/60</f>
        <v>0.833333333333333</v>
      </c>
      <c r="H18" s="0" t="n">
        <f aca="false">9/10</f>
        <v>0.9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59</v>
      </c>
      <c r="F19" s="1" t="n">
        <f aca="false">54/60</f>
        <v>0.9</v>
      </c>
      <c r="G19" s="0" t="n">
        <f aca="false">95/100</f>
        <v>0.95</v>
      </c>
      <c r="H19" s="0" t="n">
        <f aca="false">10/10</f>
        <v>1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62</v>
      </c>
      <c r="F20" s="1" t="n">
        <f aca="false">57/60</f>
        <v>0.95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65</v>
      </c>
      <c r="F21" s="2" t="n">
        <f aca="false">51/60</f>
        <v>0.85</v>
      </c>
      <c r="G21" s="0" t="n">
        <f aca="false">90/100</f>
        <v>0.9</v>
      </c>
      <c r="H21" s="0" t="n">
        <f aca="false">9/10</f>
        <v>0.9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1" t="s">
        <v>68</v>
      </c>
      <c r="F22" s="1" t="n">
        <f aca="false">57/60</f>
        <v>0.95</v>
      </c>
      <c r="G22" s="0" t="n">
        <f aca="false">95/100</f>
        <v>0.95</v>
      </c>
      <c r="H22" s="0" t="n">
        <f aca="false">10/10</f>
        <v>1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71</v>
      </c>
      <c r="F23" s="2" t="n">
        <f aca="false">58/60</f>
        <v>0.966666666666667</v>
      </c>
      <c r="G23" s="0" t="n">
        <f aca="false">100/100</f>
        <v>1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s">
        <v>74</v>
      </c>
      <c r="F24" s="1" t="n">
        <f aca="false">52/60</f>
        <v>0.866666666666667</v>
      </c>
    </row>
    <row r="25" customFormat="false" ht="12.8" hidden="false" customHeight="false" outlineLevel="0" collapsed="false">
      <c r="A25" s="1" t="s">
        <v>75</v>
      </c>
      <c r="B25" s="1" t="s">
        <v>76</v>
      </c>
      <c r="C25" s="1" t="s">
        <v>77</v>
      </c>
      <c r="F25" s="2" t="n">
        <f aca="false">42/60</f>
        <v>0.7</v>
      </c>
      <c r="G25" s="0" t="n">
        <f aca="false">95/100</f>
        <v>0.95</v>
      </c>
      <c r="H25" s="0" t="n">
        <f aca="false">9/10</f>
        <v>0.9</v>
      </c>
    </row>
    <row r="26" customFormat="false" ht="12.8" hidden="false" customHeight="false" outlineLevel="0" collapsed="false">
      <c r="A26" s="1" t="s">
        <v>78</v>
      </c>
      <c r="B26" s="1" t="s">
        <v>64</v>
      </c>
      <c r="C26" s="1" t="s">
        <v>79</v>
      </c>
      <c r="F26" s="1" t="n">
        <f aca="false">48/60</f>
        <v>0.8</v>
      </c>
      <c r="G26" s="0" t="n">
        <f aca="false">90/100</f>
        <v>0.9</v>
      </c>
      <c r="H26" s="0" t="n">
        <f aca="false">10/10</f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82</v>
      </c>
      <c r="F27" s="2" t="n">
        <f aca="false">40/60</f>
        <v>0.666666666666667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85</v>
      </c>
      <c r="F28" s="2" t="n">
        <f aca="false">40/60</f>
        <v>0.666666666666667</v>
      </c>
    </row>
    <row r="29" customFormat="false" ht="12.8" hidden="false" customHeight="false" outlineLevel="0" collapsed="false">
      <c r="A29" s="1" t="s">
        <v>86</v>
      </c>
      <c r="B29" s="1" t="s">
        <v>87</v>
      </c>
      <c r="C29" s="1" t="s">
        <v>88</v>
      </c>
      <c r="F29" s="1" t="n">
        <f aca="false">53/60</f>
        <v>0.883333333333333</v>
      </c>
      <c r="H29" s="0" t="n">
        <f aca="false">10/10</f>
        <v>1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2024-11-02T20:31:58Z</dcterms:created>
  <dc:creator/>
  <dc:description/>
  <dc:language>en-US</dc:language>
  <cp:lastModifiedBy/>
  <dcterms:modified xsi:type="dcterms:W3CDTF">2024-12-10T17:31:41Z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