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zhenglihong/Desktop/"/>
    </mc:Choice>
  </mc:AlternateContent>
  <xr:revisionPtr revIDLastSave="0" documentId="13_ncr:1_{7450F1DD-F96E-0049-9C2B-7B29536000EB}" xr6:coauthVersionLast="47" xr6:coauthVersionMax="47" xr10:uidLastSave="{00000000-0000-0000-0000-000000000000}"/>
  <bookViews>
    <workbookView xWindow="2580" yWindow="720" windowWidth="28040" windowHeight="16100" xr2:uid="{D5088179-BC39-DA40-985E-537F71B4272B}"/>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7" i="2" l="1"/>
  <c r="N13"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J2" i="2" a="1"/>
  <c r="J2" i="2" s="1"/>
  <c r="J3" i="2" a="1"/>
  <c r="J3" i="2" s="1"/>
  <c r="J4" i="2" a="1"/>
  <c r="J4" i="2" s="1"/>
  <c r="J5" i="2" a="1"/>
  <c r="J5" i="2" s="1"/>
  <c r="J6" i="2" a="1"/>
  <c r="J6" i="2" s="1"/>
  <c r="J7" i="2" a="1"/>
  <c r="J7" i="2" s="1"/>
  <c r="J8" i="2" a="1"/>
  <c r="J8" i="2" s="1"/>
  <c r="J9" i="2" a="1"/>
  <c r="J9" i="2" s="1"/>
  <c r="J10" i="2" a="1"/>
  <c r="J10" i="2" s="1"/>
  <c r="J11" i="2" a="1"/>
  <c r="J11" i="2" s="1"/>
  <c r="J12" i="2" a="1"/>
  <c r="J12" i="2" s="1"/>
  <c r="J13" i="2" a="1"/>
  <c r="J13" i="2" s="1"/>
  <c r="J14" i="2" a="1"/>
  <c r="J14" i="2" s="1"/>
  <c r="J15" i="2" a="1"/>
  <c r="J15" i="2" s="1"/>
  <c r="J16" i="2" a="1"/>
  <c r="J16" i="2" s="1"/>
  <c r="J17" i="2" a="1"/>
  <c r="J17" i="2" s="1"/>
  <c r="J18" i="2" a="1"/>
  <c r="J18" i="2" s="1"/>
  <c r="J19" i="2" a="1"/>
  <c r="J19" i="2" s="1"/>
  <c r="J20" i="2" a="1"/>
  <c r="J20" i="2" s="1"/>
  <c r="J21" i="2" a="1"/>
  <c r="J21" i="2" s="1"/>
  <c r="J22" i="2" a="1"/>
  <c r="J22" i="2" s="1"/>
  <c r="J23" i="2" a="1"/>
  <c r="J23" i="2" s="1"/>
  <c r="J24" i="2" a="1"/>
  <c r="J24"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7" i="2" a="1"/>
  <c r="J37" i="2" s="1"/>
  <c r="J38" i="2" a="1"/>
  <c r="J38" i="2" s="1"/>
  <c r="J39" i="2" a="1"/>
  <c r="J39" i="2" s="1"/>
  <c r="J40" i="2" a="1"/>
  <c r="J40" i="2" s="1"/>
  <c r="J41" i="2" a="1"/>
  <c r="J41" i="2" s="1"/>
  <c r="J42" i="2" a="1"/>
  <c r="J42" i="2" s="1"/>
  <c r="J43" i="2" a="1"/>
  <c r="J43" i="2" s="1"/>
  <c r="J44" i="2" a="1"/>
  <c r="J44" i="2" s="1"/>
  <c r="J45" i="2" a="1"/>
  <c r="J45" i="2" s="1"/>
  <c r="J46" i="2" a="1"/>
  <c r="J46" i="2" s="1"/>
  <c r="J47" i="2" a="1"/>
  <c r="J47" i="2" s="1"/>
  <c r="J48" i="2" a="1"/>
  <c r="J48" i="2" s="1"/>
  <c r="J49" i="2" a="1"/>
  <c r="J49" i="2" s="1"/>
  <c r="J50" i="2" a="1"/>
  <c r="J50" i="2" s="1"/>
  <c r="J51" i="2" a="1"/>
  <c r="J51" i="2" s="1"/>
  <c r="J52" i="2" a="1"/>
  <c r="J52" i="2" s="1"/>
  <c r="J53" i="2" a="1"/>
  <c r="J53" i="2" s="1"/>
  <c r="J54" i="2" a="1"/>
  <c r="J54" i="2" s="1"/>
  <c r="J55" i="2" a="1"/>
  <c r="J55" i="2" s="1"/>
  <c r="J56" i="2" a="1"/>
  <c r="J56" i="2" s="1"/>
  <c r="J57" i="2" a="1"/>
  <c r="J57" i="2" s="1"/>
  <c r="J58" i="2" a="1"/>
  <c r="J58" i="2" s="1"/>
  <c r="J59" i="2" a="1"/>
  <c r="J59" i="2" s="1"/>
  <c r="J60" i="2" a="1"/>
  <c r="J60" i="2" s="1"/>
  <c r="J61" i="2" a="1"/>
  <c r="J61" i="2" s="1"/>
  <c r="J62" i="2" a="1"/>
  <c r="J62" i="2" s="1"/>
  <c r="J63" i="2" a="1"/>
  <c r="J63" i="2" s="1"/>
  <c r="J64" i="2" a="1"/>
  <c r="J64" i="2" s="1"/>
  <c r="J65" i="2" a="1"/>
  <c r="J65" i="2" s="1"/>
  <c r="J66" i="2" a="1"/>
  <c r="J66" i="2" s="1"/>
  <c r="J67" i="2" a="1"/>
  <c r="J67" i="2" s="1"/>
  <c r="J68" i="2" a="1"/>
  <c r="J68" i="2" s="1"/>
  <c r="J69" i="2" a="1"/>
  <c r="J69" i="2" s="1"/>
  <c r="J70" i="2" a="1"/>
  <c r="J70" i="2" s="1"/>
  <c r="J71" i="2" a="1"/>
  <c r="J71" i="2" s="1"/>
  <c r="J72" i="2" a="1"/>
  <c r="J72" i="2" s="1"/>
  <c r="J73" i="2" a="1"/>
  <c r="J73" i="2" s="1"/>
  <c r="J74" i="2" a="1"/>
  <c r="J74" i="2" s="1"/>
  <c r="J75" i="2" a="1"/>
  <c r="J75" i="2" s="1"/>
  <c r="J76" i="2" a="1"/>
  <c r="J76" i="2" s="1"/>
  <c r="J77" i="2" a="1"/>
  <c r="J77" i="2" s="1"/>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04" i="2" a="1"/>
  <c r="J104" i="2" s="1"/>
  <c r="J105" i="2" a="1"/>
  <c r="J105" i="2" s="1"/>
  <c r="J106" i="2" a="1"/>
  <c r="J106" i="2" s="1"/>
  <c r="J107" i="2" a="1"/>
  <c r="J107" i="2" s="1"/>
  <c r="J108" i="2" a="1"/>
  <c r="J108" i="2" s="1"/>
  <c r="J109" i="2" a="1"/>
  <c r="J109" i="2" s="1"/>
  <c r="J110" i="2" a="1"/>
  <c r="J110" i="2" s="1"/>
  <c r="J111" i="2" a="1"/>
  <c r="J111" i="2" s="1"/>
  <c r="J112" i="2" a="1"/>
  <c r="J112" i="2" s="1"/>
  <c r="J113" i="2" a="1"/>
  <c r="J113" i="2" s="1"/>
  <c r="J114" i="2" a="1"/>
  <c r="J114" i="2" s="1"/>
  <c r="J115" i="2" a="1"/>
  <c r="J115" i="2" s="1"/>
  <c r="J116" i="2" a="1"/>
  <c r="J116" i="2" s="1"/>
  <c r="J117" i="2" a="1"/>
  <c r="J117" i="2" s="1"/>
  <c r="J118" i="2" a="1"/>
  <c r="J118" i="2" s="1"/>
  <c r="J119" i="2" a="1"/>
  <c r="J119" i="2" s="1"/>
  <c r="J120" i="2" a="1"/>
  <c r="J120" i="2" s="1"/>
  <c r="J121" i="2" a="1"/>
  <c r="J121" i="2" s="1"/>
  <c r="J122" i="2" a="1"/>
  <c r="J122" i="2" s="1"/>
  <c r="J123" i="2" a="1"/>
  <c r="J123" i="2" s="1"/>
  <c r="J124" i="2" a="1"/>
  <c r="J124" i="2" s="1"/>
  <c r="J125" i="2" a="1"/>
  <c r="J125" i="2" s="1"/>
  <c r="J126" i="2" a="1"/>
  <c r="J126" i="2" s="1"/>
  <c r="J127" i="2" a="1"/>
  <c r="J127" i="2" s="1"/>
  <c r="J128" i="2" a="1"/>
  <c r="J128" i="2" s="1"/>
  <c r="J129" i="2" a="1"/>
  <c r="J129" i="2" s="1"/>
  <c r="J130" i="2" a="1"/>
  <c r="J130" i="2" s="1"/>
  <c r="J131" i="2" a="1"/>
  <c r="J131" i="2" s="1"/>
  <c r="J132" i="2" a="1"/>
  <c r="J132" i="2" s="1"/>
  <c r="J133" i="2" a="1"/>
  <c r="J133" i="2" s="1"/>
  <c r="J134" i="2" a="1"/>
  <c r="J134" i="2" s="1"/>
  <c r="J135" i="2" a="1"/>
  <c r="J135" i="2" s="1"/>
  <c r="J136" i="2" a="1"/>
  <c r="J136" i="2" s="1"/>
  <c r="J137" i="2" a="1"/>
  <c r="J137" i="2" s="1"/>
  <c r="J138" i="2" a="1"/>
  <c r="J138" i="2" s="1"/>
  <c r="J139" i="2" a="1"/>
  <c r="J139" i="2" s="1"/>
  <c r="J140" i="2" a="1"/>
  <c r="J140" i="2" s="1"/>
  <c r="J141" i="2" a="1"/>
  <c r="J141" i="2" s="1"/>
  <c r="J142" i="2" a="1"/>
  <c r="J142" i="2" s="1"/>
  <c r="J143" i="2" a="1"/>
  <c r="J143" i="2" s="1"/>
  <c r="J144" i="2" a="1"/>
  <c r="J144" i="2" s="1"/>
  <c r="J145" i="2" a="1"/>
  <c r="J145" i="2" s="1"/>
  <c r="J146" i="2" a="1"/>
  <c r="J146" i="2" s="1"/>
  <c r="J147" i="2" a="1"/>
  <c r="J147" i="2" s="1"/>
  <c r="J148" i="2" a="1"/>
  <c r="J148" i="2" s="1"/>
  <c r="J149" i="2" a="1"/>
  <c r="J149" i="2" s="1"/>
  <c r="J150" i="2" a="1"/>
  <c r="J150" i="2" s="1"/>
  <c r="J151" i="2" a="1"/>
  <c r="J151" i="2" s="1"/>
  <c r="J152" i="2" a="1"/>
  <c r="J152" i="2" s="1"/>
  <c r="J153" i="2" a="1"/>
  <c r="J153" i="2" s="1"/>
  <c r="J154" i="2" a="1"/>
  <c r="J154" i="2" s="1"/>
  <c r="J155" i="2" a="1"/>
  <c r="J155" i="2" s="1"/>
  <c r="J156" i="2" a="1"/>
  <c r="J156" i="2" s="1"/>
  <c r="J157" i="2" a="1"/>
  <c r="J157" i="2" s="1"/>
  <c r="J158" i="2" a="1"/>
  <c r="J158" i="2" s="1"/>
  <c r="J159" i="2" a="1"/>
  <c r="J159" i="2" s="1"/>
  <c r="J160" i="2" a="1"/>
  <c r="J160" i="2" s="1"/>
  <c r="J161" i="2" a="1"/>
  <c r="J161" i="2" s="1"/>
  <c r="J162" i="2" a="1"/>
  <c r="J162" i="2" s="1"/>
  <c r="J163" i="2" a="1"/>
  <c r="J163" i="2" s="1"/>
  <c r="J164" i="2" a="1"/>
  <c r="J164" i="2" s="1"/>
  <c r="J165" i="2" a="1"/>
  <c r="J165" i="2" s="1"/>
  <c r="J166" i="2" a="1"/>
  <c r="J166" i="2" s="1"/>
  <c r="J167" i="2" a="1"/>
  <c r="J167" i="2" s="1"/>
  <c r="J168" i="2" a="1"/>
  <c r="J168" i="2" s="1"/>
  <c r="J169" i="2" a="1"/>
  <c r="J169" i="2" s="1"/>
  <c r="J170" i="2" a="1"/>
  <c r="J170" i="2" s="1"/>
  <c r="J171" i="2" a="1"/>
  <c r="J171" i="2" s="1"/>
  <c r="J172" i="2" a="1"/>
  <c r="J172" i="2" s="1"/>
  <c r="J173" i="2" a="1"/>
  <c r="J173" i="2" s="1"/>
  <c r="J174" i="2" a="1"/>
  <c r="J174" i="2" s="1"/>
  <c r="J175" i="2" a="1"/>
  <c r="J175" i="2" s="1"/>
  <c r="J176" i="2" a="1"/>
  <c r="J176" i="2" s="1"/>
  <c r="J177" i="2" a="1"/>
  <c r="J177" i="2" s="1"/>
  <c r="J178" i="2" a="1"/>
  <c r="J178" i="2" s="1"/>
  <c r="J179" i="2" a="1"/>
  <c r="J179" i="2" s="1"/>
  <c r="J180" i="2" a="1"/>
  <c r="J180" i="2" s="1"/>
  <c r="J181" i="2" a="1"/>
  <c r="J181" i="2" s="1"/>
  <c r="J182" i="2" a="1"/>
  <c r="J182" i="2" s="1"/>
  <c r="J183" i="2" a="1"/>
  <c r="J183" i="2" s="1"/>
  <c r="J184" i="2" a="1"/>
  <c r="J184" i="2" s="1"/>
  <c r="J185" i="2" a="1"/>
  <c r="J185" i="2" s="1"/>
  <c r="J186" i="2" a="1"/>
  <c r="J186" i="2" s="1"/>
  <c r="J187" i="2" a="1"/>
  <c r="J187" i="2" s="1"/>
  <c r="J188" i="2" a="1"/>
  <c r="J188" i="2" s="1"/>
  <c r="J189" i="2" a="1"/>
  <c r="J189" i="2" s="1"/>
  <c r="J190" i="2" a="1"/>
  <c r="J190" i="2" s="1"/>
  <c r="J191" i="2" a="1"/>
  <c r="J191" i="2" s="1"/>
  <c r="J192" i="2" a="1"/>
  <c r="J192" i="2" s="1"/>
  <c r="J193" i="2" a="1"/>
  <c r="J193" i="2" s="1"/>
  <c r="J194" i="2" a="1"/>
  <c r="J194" i="2" s="1"/>
  <c r="J195" i="2" a="1"/>
  <c r="J195" i="2" s="1"/>
  <c r="J196" i="2" a="1"/>
  <c r="J196" i="2" s="1"/>
  <c r="J197" i="2" a="1"/>
  <c r="J197" i="2" s="1"/>
  <c r="J198" i="2" a="1"/>
  <c r="J198" i="2" s="1"/>
  <c r="J199" i="2" a="1"/>
  <c r="J199" i="2" s="1"/>
  <c r="J200" i="2" a="1"/>
  <c r="J200" i="2" s="1"/>
  <c r="J201" i="2" a="1"/>
  <c r="J201" i="2" s="1"/>
  <c r="J202" i="2" a="1"/>
  <c r="J202" i="2" s="1"/>
  <c r="J203" i="2" a="1"/>
  <c r="J203" i="2" s="1"/>
  <c r="J204" i="2" a="1"/>
  <c r="J204" i="2" s="1"/>
  <c r="J205" i="2" a="1"/>
  <c r="J205" i="2" s="1"/>
  <c r="J206" i="2" a="1"/>
  <c r="J206" i="2" s="1"/>
  <c r="J207" i="2" a="1"/>
  <c r="J207" i="2" s="1"/>
  <c r="J208" i="2" a="1"/>
  <c r="J208" i="2" s="1"/>
  <c r="J209" i="2" a="1"/>
  <c r="J209" i="2" s="1"/>
  <c r="J210" i="2" a="1"/>
  <c r="J210" i="2" s="1"/>
  <c r="J211" i="2" a="1"/>
  <c r="J211" i="2" s="1"/>
  <c r="J212" i="2" a="1"/>
  <c r="J212" i="2" s="1"/>
  <c r="J213" i="2" a="1"/>
  <c r="J213" i="2" s="1"/>
  <c r="J214" i="2" a="1"/>
  <c r="J214" i="2" s="1"/>
  <c r="J215" i="2" a="1"/>
  <c r="J215" i="2" s="1"/>
  <c r="J216" i="2" a="1"/>
  <c r="J216" i="2" s="1"/>
  <c r="J217" i="2" a="1"/>
  <c r="J217" i="2" s="1"/>
  <c r="J218" i="2" a="1"/>
  <c r="J218" i="2" s="1"/>
  <c r="J219" i="2" a="1"/>
  <c r="J219" i="2" s="1"/>
  <c r="J220" i="2" a="1"/>
  <c r="J220" i="2" s="1"/>
  <c r="J221" i="2" a="1"/>
  <c r="J221" i="2" s="1"/>
  <c r="J222" i="2" a="1"/>
  <c r="J222" i="2" s="1"/>
  <c r="J223" i="2" a="1"/>
  <c r="J223" i="2" s="1"/>
  <c r="J224" i="2" a="1"/>
  <c r="J224" i="2" s="1"/>
  <c r="J225" i="2" a="1"/>
  <c r="J225" i="2" s="1"/>
  <c r="J226" i="2" a="1"/>
  <c r="J226" i="2" s="1"/>
  <c r="J227" i="2" a="1"/>
  <c r="J227" i="2" s="1"/>
  <c r="J228" i="2" a="1"/>
  <c r="J228" i="2" s="1"/>
  <c r="J229" i="2" a="1"/>
  <c r="J229" i="2" s="1"/>
  <c r="J230" i="2" a="1"/>
  <c r="J230" i="2" s="1"/>
  <c r="J231" i="2" a="1"/>
  <c r="J231" i="2" s="1"/>
  <c r="J232" i="2" a="1"/>
  <c r="J232" i="2" s="1"/>
  <c r="J233" i="2" a="1"/>
  <c r="J233" i="2" s="1"/>
  <c r="J234" i="2" a="1"/>
  <c r="J234" i="2" s="1"/>
  <c r="J235" i="2" a="1"/>
  <c r="J235" i="2" s="1"/>
  <c r="J236" i="2" a="1"/>
  <c r="J236" i="2" s="1"/>
  <c r="J237" i="2" a="1"/>
  <c r="J237" i="2" s="1"/>
  <c r="J238" i="2" a="1"/>
  <c r="J238" i="2" s="1"/>
  <c r="J239" i="2" a="1"/>
  <c r="J239" i="2" s="1"/>
  <c r="J240" i="2" a="1"/>
  <c r="J240" i="2" s="1"/>
  <c r="J241" i="2" a="1"/>
  <c r="J241" i="2" s="1"/>
  <c r="J242" i="2" a="1"/>
  <c r="J242" i="2" s="1"/>
  <c r="J243" i="2" a="1"/>
  <c r="J243" i="2" s="1"/>
  <c r="J244" i="2" a="1"/>
  <c r="J244" i="2" s="1"/>
  <c r="J245" i="2" a="1"/>
  <c r="J245" i="2" s="1"/>
  <c r="K9" i="2"/>
  <c r="K13" i="2"/>
  <c r="K17" i="2"/>
  <c r="K21" i="2"/>
  <c r="K25" i="2"/>
  <c r="K29" i="2"/>
  <c r="K33" i="2"/>
  <c r="K37" i="2"/>
  <c r="K41" i="2"/>
  <c r="K45" i="2"/>
  <c r="K49" i="2"/>
  <c r="K53" i="2"/>
  <c r="K57" i="2"/>
  <c r="K61" i="2"/>
  <c r="K65" i="2"/>
  <c r="K69" i="2"/>
  <c r="K73" i="2"/>
  <c r="K77" i="2"/>
  <c r="K81" i="2"/>
  <c r="K85" i="2"/>
  <c r="K89" i="2"/>
  <c r="K93" i="2"/>
  <c r="K97" i="2"/>
  <c r="K101" i="2"/>
  <c r="K105" i="2"/>
  <c r="K109" i="2"/>
  <c r="K113" i="2"/>
  <c r="K117" i="2"/>
  <c r="K121" i="2"/>
  <c r="K125" i="2"/>
  <c r="K129" i="2"/>
  <c r="K133" i="2"/>
  <c r="K137" i="2"/>
  <c r="K141" i="2"/>
  <c r="K145" i="2"/>
  <c r="K149" i="2"/>
  <c r="K153" i="2"/>
  <c r="K157" i="2"/>
  <c r="K161" i="2"/>
  <c r="K165" i="2"/>
  <c r="K169" i="2"/>
  <c r="K173" i="2"/>
  <c r="K177" i="2"/>
  <c r="K181" i="2"/>
  <c r="K185" i="2"/>
  <c r="K189" i="2"/>
  <c r="K193" i="2"/>
  <c r="K197" i="2"/>
  <c r="K201" i="2"/>
  <c r="K205" i="2"/>
  <c r="K209" i="2"/>
  <c r="K213" i="2"/>
  <c r="K217" i="2"/>
  <c r="K221" i="2"/>
  <c r="K225" i="2"/>
  <c r="K229" i="2"/>
  <c r="K233" i="2"/>
  <c r="K237" i="2"/>
  <c r="K241" i="2"/>
  <c r="K245" i="2"/>
  <c r="P10" i="2"/>
  <c r="P6" i="2"/>
  <c r="P3" i="2"/>
  <c r="I245" i="2"/>
  <c r="I244" i="2"/>
  <c r="K244" i="2" s="1"/>
  <c r="I243" i="2"/>
  <c r="K243" i="2" s="1"/>
  <c r="I242" i="2"/>
  <c r="K242" i="2" s="1"/>
  <c r="I241" i="2"/>
  <c r="I240" i="2"/>
  <c r="K240" i="2" s="1"/>
  <c r="I239" i="2"/>
  <c r="K239" i="2" s="1"/>
  <c r="I238" i="2"/>
  <c r="K238" i="2" s="1"/>
  <c r="I237" i="2"/>
  <c r="I236" i="2"/>
  <c r="K236" i="2" s="1"/>
  <c r="I235" i="2"/>
  <c r="K235" i="2" s="1"/>
  <c r="I234" i="2"/>
  <c r="K234" i="2" s="1"/>
  <c r="I233" i="2"/>
  <c r="I232" i="2"/>
  <c r="K232" i="2" s="1"/>
  <c r="I231" i="2"/>
  <c r="K231" i="2" s="1"/>
  <c r="I230" i="2"/>
  <c r="K230" i="2" s="1"/>
  <c r="I229" i="2"/>
  <c r="I228" i="2"/>
  <c r="K228" i="2" s="1"/>
  <c r="I227" i="2"/>
  <c r="K227" i="2" s="1"/>
  <c r="I226" i="2"/>
  <c r="K226" i="2" s="1"/>
  <c r="I225" i="2"/>
  <c r="I224" i="2"/>
  <c r="K224" i="2" s="1"/>
  <c r="I223" i="2"/>
  <c r="K223" i="2" s="1"/>
  <c r="I222" i="2"/>
  <c r="K222" i="2" s="1"/>
  <c r="I221" i="2"/>
  <c r="I220" i="2"/>
  <c r="K220" i="2" s="1"/>
  <c r="I219" i="2"/>
  <c r="K219" i="2" s="1"/>
  <c r="I218" i="2"/>
  <c r="K218" i="2" s="1"/>
  <c r="I217" i="2"/>
  <c r="I216" i="2"/>
  <c r="K216" i="2" s="1"/>
  <c r="I215" i="2"/>
  <c r="K215" i="2" s="1"/>
  <c r="I214" i="2"/>
  <c r="K214" i="2" s="1"/>
  <c r="I213" i="2"/>
  <c r="I212" i="2"/>
  <c r="K212" i="2" s="1"/>
  <c r="I211" i="2"/>
  <c r="K211" i="2" s="1"/>
  <c r="I210" i="2"/>
  <c r="K210" i="2" s="1"/>
  <c r="I209" i="2"/>
  <c r="I208" i="2"/>
  <c r="K208" i="2" s="1"/>
  <c r="I207" i="2"/>
  <c r="K207" i="2" s="1"/>
  <c r="I206" i="2"/>
  <c r="K206" i="2" s="1"/>
  <c r="I205" i="2"/>
  <c r="I204" i="2"/>
  <c r="K204" i="2" s="1"/>
  <c r="I203" i="2"/>
  <c r="K203" i="2" s="1"/>
  <c r="I202" i="2"/>
  <c r="K202" i="2" s="1"/>
  <c r="I201" i="2"/>
  <c r="I200" i="2"/>
  <c r="K200" i="2" s="1"/>
  <c r="I199" i="2"/>
  <c r="K199" i="2" s="1"/>
  <c r="I198" i="2"/>
  <c r="K198" i="2" s="1"/>
  <c r="I197" i="2"/>
  <c r="I196" i="2"/>
  <c r="K196" i="2" s="1"/>
  <c r="I195" i="2"/>
  <c r="K195" i="2" s="1"/>
  <c r="I194" i="2"/>
  <c r="K194" i="2" s="1"/>
  <c r="I193" i="2"/>
  <c r="I192" i="2"/>
  <c r="K192" i="2" s="1"/>
  <c r="I191" i="2"/>
  <c r="K191" i="2" s="1"/>
  <c r="I190" i="2"/>
  <c r="K190" i="2" s="1"/>
  <c r="I189" i="2"/>
  <c r="I188" i="2"/>
  <c r="K188" i="2" s="1"/>
  <c r="I187" i="2"/>
  <c r="K187" i="2" s="1"/>
  <c r="I186" i="2"/>
  <c r="K186" i="2" s="1"/>
  <c r="I185" i="2"/>
  <c r="I184" i="2"/>
  <c r="K184" i="2" s="1"/>
  <c r="I183" i="2"/>
  <c r="K183" i="2" s="1"/>
  <c r="I182" i="2"/>
  <c r="K182" i="2" s="1"/>
  <c r="I181" i="2"/>
  <c r="I180" i="2"/>
  <c r="K180" i="2" s="1"/>
  <c r="I179" i="2"/>
  <c r="K179" i="2" s="1"/>
  <c r="I178" i="2"/>
  <c r="K178" i="2" s="1"/>
  <c r="I177" i="2"/>
  <c r="I176" i="2"/>
  <c r="K176" i="2" s="1"/>
  <c r="I175" i="2"/>
  <c r="K175" i="2" s="1"/>
  <c r="I174" i="2"/>
  <c r="K174" i="2" s="1"/>
  <c r="I173" i="2"/>
  <c r="I172" i="2"/>
  <c r="K172" i="2" s="1"/>
  <c r="I171" i="2"/>
  <c r="K171" i="2" s="1"/>
  <c r="I170" i="2"/>
  <c r="K170" i="2" s="1"/>
  <c r="I169" i="2"/>
  <c r="I168" i="2"/>
  <c r="K168" i="2" s="1"/>
  <c r="I167" i="2"/>
  <c r="K167" i="2" s="1"/>
  <c r="I166" i="2"/>
  <c r="K166" i="2" s="1"/>
  <c r="I165" i="2"/>
  <c r="I164" i="2"/>
  <c r="K164" i="2" s="1"/>
  <c r="I163" i="2"/>
  <c r="K163" i="2" s="1"/>
  <c r="I162" i="2"/>
  <c r="K162" i="2" s="1"/>
  <c r="I161" i="2"/>
  <c r="I160" i="2"/>
  <c r="K160" i="2" s="1"/>
  <c r="I159" i="2"/>
  <c r="K159" i="2" s="1"/>
  <c r="I158" i="2"/>
  <c r="K158" i="2" s="1"/>
  <c r="I157" i="2"/>
  <c r="I156" i="2"/>
  <c r="K156" i="2" s="1"/>
  <c r="I155" i="2"/>
  <c r="K155" i="2" s="1"/>
  <c r="I154" i="2"/>
  <c r="K154" i="2" s="1"/>
  <c r="I153" i="2"/>
  <c r="I152" i="2"/>
  <c r="K152" i="2" s="1"/>
  <c r="I151" i="2"/>
  <c r="K151" i="2" s="1"/>
  <c r="I150" i="2"/>
  <c r="K150" i="2" s="1"/>
  <c r="I149" i="2"/>
  <c r="I148" i="2"/>
  <c r="K148" i="2" s="1"/>
  <c r="I147" i="2"/>
  <c r="K147" i="2" s="1"/>
  <c r="I146" i="2"/>
  <c r="K146" i="2" s="1"/>
  <c r="I145" i="2"/>
  <c r="I144" i="2"/>
  <c r="K144" i="2" s="1"/>
  <c r="I143" i="2"/>
  <c r="K143" i="2" s="1"/>
  <c r="I142" i="2"/>
  <c r="K142" i="2" s="1"/>
  <c r="I141" i="2"/>
  <c r="I140" i="2"/>
  <c r="K140" i="2" s="1"/>
  <c r="I139" i="2"/>
  <c r="K139" i="2" s="1"/>
  <c r="I138" i="2"/>
  <c r="K138" i="2" s="1"/>
  <c r="I137" i="2"/>
  <c r="I136" i="2"/>
  <c r="K136" i="2" s="1"/>
  <c r="I135" i="2"/>
  <c r="K135" i="2" s="1"/>
  <c r="I134" i="2"/>
  <c r="K134" i="2" s="1"/>
  <c r="I133" i="2"/>
  <c r="I132" i="2"/>
  <c r="K132" i="2" s="1"/>
  <c r="I131" i="2"/>
  <c r="K131" i="2" s="1"/>
  <c r="I130" i="2"/>
  <c r="K130" i="2" s="1"/>
  <c r="I129" i="2"/>
  <c r="I128" i="2"/>
  <c r="K128" i="2" s="1"/>
  <c r="I127" i="2"/>
  <c r="K127" i="2" s="1"/>
  <c r="I126" i="2"/>
  <c r="K126" i="2" s="1"/>
  <c r="I125" i="2"/>
  <c r="I124" i="2"/>
  <c r="K124" i="2" s="1"/>
  <c r="I123" i="2"/>
  <c r="K123" i="2" s="1"/>
  <c r="I122" i="2"/>
  <c r="K122" i="2" s="1"/>
  <c r="I121" i="2"/>
  <c r="I120" i="2"/>
  <c r="K120" i="2" s="1"/>
  <c r="I119" i="2"/>
  <c r="K119" i="2" s="1"/>
  <c r="I118" i="2"/>
  <c r="K118" i="2" s="1"/>
  <c r="I117" i="2"/>
  <c r="I116" i="2"/>
  <c r="K116" i="2" s="1"/>
  <c r="I115" i="2"/>
  <c r="K115" i="2" s="1"/>
  <c r="I114" i="2"/>
  <c r="K114" i="2" s="1"/>
  <c r="I113" i="2"/>
  <c r="I112" i="2"/>
  <c r="K112" i="2" s="1"/>
  <c r="I111" i="2"/>
  <c r="K111" i="2" s="1"/>
  <c r="I110" i="2"/>
  <c r="K110" i="2" s="1"/>
  <c r="I109" i="2"/>
  <c r="I108" i="2"/>
  <c r="K108" i="2" s="1"/>
  <c r="I107" i="2"/>
  <c r="K107" i="2" s="1"/>
  <c r="I106" i="2"/>
  <c r="K106" i="2" s="1"/>
  <c r="I105" i="2"/>
  <c r="I104" i="2"/>
  <c r="K104" i="2" s="1"/>
  <c r="I103" i="2"/>
  <c r="K103" i="2" s="1"/>
  <c r="I102" i="2"/>
  <c r="K102" i="2" s="1"/>
  <c r="I101" i="2"/>
  <c r="I100" i="2"/>
  <c r="K100" i="2" s="1"/>
  <c r="I99" i="2"/>
  <c r="K99" i="2" s="1"/>
  <c r="I98" i="2"/>
  <c r="K98" i="2" s="1"/>
  <c r="I97" i="2"/>
  <c r="I96" i="2"/>
  <c r="K96" i="2" s="1"/>
  <c r="I95" i="2"/>
  <c r="K95" i="2" s="1"/>
  <c r="I94" i="2"/>
  <c r="K94" i="2" s="1"/>
  <c r="I93" i="2"/>
  <c r="I92" i="2"/>
  <c r="K92" i="2" s="1"/>
  <c r="I91" i="2"/>
  <c r="K91" i="2" s="1"/>
  <c r="I90" i="2"/>
  <c r="K90" i="2" s="1"/>
  <c r="I89" i="2"/>
  <c r="I88" i="2"/>
  <c r="K88" i="2" s="1"/>
  <c r="I87" i="2"/>
  <c r="K87" i="2" s="1"/>
  <c r="I86" i="2"/>
  <c r="K86" i="2" s="1"/>
  <c r="I85" i="2"/>
  <c r="I84" i="2"/>
  <c r="K84" i="2" s="1"/>
  <c r="I83" i="2"/>
  <c r="K83" i="2" s="1"/>
  <c r="I82" i="2"/>
  <c r="K82" i="2" s="1"/>
  <c r="I81" i="2"/>
  <c r="I80" i="2"/>
  <c r="K80" i="2" s="1"/>
  <c r="I79" i="2"/>
  <c r="K79" i="2" s="1"/>
  <c r="I78" i="2"/>
  <c r="K78" i="2" s="1"/>
  <c r="I77" i="2"/>
  <c r="I76" i="2"/>
  <c r="K76" i="2" s="1"/>
  <c r="I75" i="2"/>
  <c r="K75" i="2" s="1"/>
  <c r="I74" i="2"/>
  <c r="K74" i="2" s="1"/>
  <c r="I73" i="2"/>
  <c r="I72" i="2"/>
  <c r="K72" i="2" s="1"/>
  <c r="I71" i="2"/>
  <c r="K71" i="2" s="1"/>
  <c r="I70" i="2"/>
  <c r="K70" i="2" s="1"/>
  <c r="I69" i="2"/>
  <c r="I68" i="2"/>
  <c r="K68" i="2" s="1"/>
  <c r="I67" i="2"/>
  <c r="K67" i="2" s="1"/>
  <c r="I66" i="2"/>
  <c r="K66" i="2" s="1"/>
  <c r="I65" i="2"/>
  <c r="I64" i="2"/>
  <c r="K64" i="2" s="1"/>
  <c r="I63" i="2"/>
  <c r="K63" i="2" s="1"/>
  <c r="I62" i="2"/>
  <c r="K62" i="2" s="1"/>
  <c r="I61" i="2"/>
  <c r="I60" i="2"/>
  <c r="K60" i="2" s="1"/>
  <c r="I59" i="2"/>
  <c r="K59" i="2" s="1"/>
  <c r="I58" i="2"/>
  <c r="K58" i="2" s="1"/>
  <c r="I57" i="2"/>
  <c r="I56" i="2"/>
  <c r="K56" i="2" s="1"/>
  <c r="I55" i="2"/>
  <c r="K55" i="2" s="1"/>
  <c r="I54" i="2"/>
  <c r="K54" i="2" s="1"/>
  <c r="I53" i="2"/>
  <c r="I52" i="2"/>
  <c r="K52" i="2" s="1"/>
  <c r="I51" i="2"/>
  <c r="K51" i="2" s="1"/>
  <c r="I50" i="2"/>
  <c r="K50" i="2" s="1"/>
  <c r="I49" i="2"/>
  <c r="I48" i="2"/>
  <c r="K48" i="2" s="1"/>
  <c r="I47" i="2"/>
  <c r="K47" i="2" s="1"/>
  <c r="I46" i="2"/>
  <c r="K46" i="2" s="1"/>
  <c r="I45" i="2"/>
  <c r="I44" i="2"/>
  <c r="K44" i="2" s="1"/>
  <c r="I43" i="2"/>
  <c r="K43" i="2" s="1"/>
  <c r="I42" i="2"/>
  <c r="K42" i="2" s="1"/>
  <c r="I41" i="2"/>
  <c r="I40" i="2"/>
  <c r="K40" i="2" s="1"/>
  <c r="I39" i="2"/>
  <c r="K39" i="2" s="1"/>
  <c r="I38" i="2"/>
  <c r="K38" i="2" s="1"/>
  <c r="I37" i="2"/>
  <c r="I36" i="2"/>
  <c r="K36" i="2" s="1"/>
  <c r="I35" i="2"/>
  <c r="K35" i="2" s="1"/>
  <c r="I34" i="2"/>
  <c r="K34" i="2" s="1"/>
  <c r="I33" i="2"/>
  <c r="I32" i="2"/>
  <c r="K32" i="2" s="1"/>
  <c r="I31" i="2"/>
  <c r="K31" i="2" s="1"/>
  <c r="I30" i="2"/>
  <c r="K30" i="2" s="1"/>
  <c r="I29" i="2"/>
  <c r="I28" i="2"/>
  <c r="K28" i="2" s="1"/>
  <c r="I27" i="2"/>
  <c r="K27" i="2" s="1"/>
  <c r="I26" i="2"/>
  <c r="K26" i="2" s="1"/>
  <c r="I25" i="2"/>
  <c r="I24" i="2"/>
  <c r="K24" i="2" s="1"/>
  <c r="I23" i="2"/>
  <c r="K23" i="2" s="1"/>
  <c r="I22" i="2"/>
  <c r="K22" i="2" s="1"/>
  <c r="I21" i="2"/>
  <c r="I20" i="2"/>
  <c r="K20" i="2" s="1"/>
  <c r="I19" i="2"/>
  <c r="K19" i="2" s="1"/>
  <c r="I18" i="2"/>
  <c r="K18" i="2" s="1"/>
  <c r="I17" i="2"/>
  <c r="I16" i="2"/>
  <c r="K16" i="2" s="1"/>
  <c r="I15" i="2"/>
  <c r="K15" i="2" s="1"/>
  <c r="I14" i="2"/>
  <c r="K14" i="2" s="1"/>
  <c r="I13" i="2"/>
  <c r="I12" i="2"/>
  <c r="K12" i="2" s="1"/>
  <c r="I11" i="2"/>
  <c r="K11" i="2" s="1"/>
  <c r="I10" i="2"/>
  <c r="K10" i="2" s="1"/>
  <c r="I9" i="2"/>
  <c r="I8" i="2"/>
  <c r="K8" i="2" s="1"/>
  <c r="I7" i="2"/>
  <c r="K7" i="2" s="1"/>
  <c r="I6" i="2"/>
  <c r="K6" i="2" s="1"/>
  <c r="I5" i="2"/>
  <c r="K5" i="2" s="1"/>
  <c r="I4" i="2"/>
  <c r="K4" i="2" s="1"/>
  <c r="I3" i="2"/>
  <c r="K3" i="2" s="1"/>
  <c r="I2" i="2"/>
  <c r="K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<sst xmlns="http://schemas.openxmlformats.org/spreadsheetml/2006/main" count="1246" uniqueCount="284">
  <si>
    <t>Region</t>
  </si>
  <si>
    <t>East</t>
  </si>
  <si>
    <t>West</t>
  </si>
  <si>
    <t>Column1</t>
  </si>
  <si>
    <t>E</t>
  </si>
  <si>
    <t>W</t>
  </si>
  <si>
    <t>ID</t>
  </si>
  <si>
    <t>Date</t>
  </si>
  <si>
    <t>City</t>
  </si>
  <si>
    <t>Category</t>
  </si>
  <si>
    <t>Product</t>
  </si>
  <si>
    <t>Qty</t>
  </si>
  <si>
    <t>UnitPrice</t>
  </si>
  <si>
    <t>TotalPrice</t>
  </si>
  <si>
    <t>ID07351</t>
  </si>
  <si>
    <t>Boston</t>
  </si>
  <si>
    <t>Bars</t>
  </si>
  <si>
    <t>Carrot</t>
  </si>
  <si>
    <t>ID07352</t>
  </si>
  <si>
    <t>Crackers</t>
  </si>
  <si>
    <t>Whole Wheat</t>
  </si>
  <si>
    <t>ID07353</t>
  </si>
  <si>
    <t>Los Angeles</t>
  </si>
  <si>
    <t>Cookies</t>
  </si>
  <si>
    <t>Chocolate Chip</t>
  </si>
  <si>
    <t>ID07354</t>
  </si>
  <si>
    <t>New York</t>
  </si>
  <si>
    <t>ID07355</t>
  </si>
  <si>
    <t>Arrowroot</t>
  </si>
  <si>
    <t>ID07356</t>
  </si>
  <si>
    <t>ID07357</t>
  </si>
  <si>
    <t>ID07358</t>
  </si>
  <si>
    <t>ID07359</t>
  </si>
  <si>
    <t>ID07360</t>
  </si>
  <si>
    <t>Snacks</t>
  </si>
  <si>
    <t>Potato Chips</t>
  </si>
  <si>
    <t>ID07361</t>
  </si>
  <si>
    <t>ID07362</t>
  </si>
  <si>
    <t>ID07363</t>
  </si>
  <si>
    <t>ID07364</t>
  </si>
  <si>
    <t>ID07365</t>
  </si>
  <si>
    <t>ID07366</t>
  </si>
  <si>
    <t>ID07367</t>
  </si>
  <si>
    <t>ID07368</t>
  </si>
  <si>
    <t>Oatmeal Raisin</t>
  </si>
  <si>
    <t>ID07369</t>
  </si>
  <si>
    <t>Bran</t>
  </si>
  <si>
    <t>ID07370</t>
  </si>
  <si>
    <t>ID07371</t>
  </si>
  <si>
    <t>ID07372</t>
  </si>
  <si>
    <t>San Diego</t>
  </si>
  <si>
    <t>ID07373</t>
  </si>
  <si>
    <t>ID07374</t>
  </si>
  <si>
    <t>ID07375</t>
  </si>
  <si>
    <t>ID07376</t>
  </si>
  <si>
    <t>ID07377</t>
  </si>
  <si>
    <t>ID07378</t>
  </si>
  <si>
    <t>ID07379</t>
  </si>
  <si>
    <t>ID07380</t>
  </si>
  <si>
    <t>ID07381</t>
  </si>
  <si>
    <t>ID07382</t>
  </si>
  <si>
    <t>ID07383</t>
  </si>
  <si>
    <t>ID07384</t>
  </si>
  <si>
    <t>ID07385</t>
  </si>
  <si>
    <t>ID07386</t>
  </si>
  <si>
    <t>ID07387</t>
  </si>
  <si>
    <t>ID07388</t>
  </si>
  <si>
    <t>ID07389</t>
  </si>
  <si>
    <t>ID07390</t>
  </si>
  <si>
    <t>ID07391</t>
  </si>
  <si>
    <t>ID07392</t>
  </si>
  <si>
    <t>ID07393</t>
  </si>
  <si>
    <t>ID07394</t>
  </si>
  <si>
    <t>ID07395</t>
  </si>
  <si>
    <t>ID07396</t>
  </si>
  <si>
    <t>ID07397</t>
  </si>
  <si>
    <t>ID07398</t>
  </si>
  <si>
    <t>ID07399</t>
  </si>
  <si>
    <t>ID07400</t>
  </si>
  <si>
    <t>ID07401</t>
  </si>
  <si>
    <t>ID07402</t>
  </si>
  <si>
    <t>ID07403</t>
  </si>
  <si>
    <t>ID07404</t>
  </si>
  <si>
    <t>ID07405</t>
  </si>
  <si>
    <t>ID07406</t>
  </si>
  <si>
    <t>ID07407</t>
  </si>
  <si>
    <t>ID07408</t>
  </si>
  <si>
    <t>ID07409</t>
  </si>
  <si>
    <t>ID07410</t>
  </si>
  <si>
    <t>ID07411</t>
  </si>
  <si>
    <t>ID07412</t>
  </si>
  <si>
    <t>ID07413</t>
  </si>
  <si>
    <t>ID07414</t>
  </si>
  <si>
    <t>ID07415</t>
  </si>
  <si>
    <t>ID07416</t>
  </si>
  <si>
    <t>ID07417</t>
  </si>
  <si>
    <t>ID07418</t>
  </si>
  <si>
    <t>ID07419</t>
  </si>
  <si>
    <t>ID07420</t>
  </si>
  <si>
    <t>ID07421</t>
  </si>
  <si>
    <t>ID07422</t>
  </si>
  <si>
    <t>ID07423</t>
  </si>
  <si>
    <t>ID07424</t>
  </si>
  <si>
    <t>ID07425</t>
  </si>
  <si>
    <t>ID07426</t>
  </si>
  <si>
    <t>ID07427</t>
  </si>
  <si>
    <t>ID07428</t>
  </si>
  <si>
    <t>ID07429</t>
  </si>
  <si>
    <t>ID07430</t>
  </si>
  <si>
    <t>ID07431</t>
  </si>
  <si>
    <t>ID07432</t>
  </si>
  <si>
    <t>ID07433</t>
  </si>
  <si>
    <t>ID07434</t>
  </si>
  <si>
    <t>ID07435</t>
  </si>
  <si>
    <t>ID07436</t>
  </si>
  <si>
    <t>Pretzels</t>
  </si>
  <si>
    <t>ID07437</t>
  </si>
  <si>
    <t>ID07438</t>
  </si>
  <si>
    <t>ID07439</t>
  </si>
  <si>
    <t>ID07440</t>
  </si>
  <si>
    <t>ID07441</t>
  </si>
  <si>
    <t>ID07442</t>
  </si>
  <si>
    <t>ID07443</t>
  </si>
  <si>
    <t>ID07444</t>
  </si>
  <si>
    <t>ID07445</t>
  </si>
  <si>
    <t>ID07446</t>
  </si>
  <si>
    <t>ID07447</t>
  </si>
  <si>
    <t>ID07448</t>
  </si>
  <si>
    <t>ID07449</t>
  </si>
  <si>
    <t>ID07450</t>
  </si>
  <si>
    <t>ID07451</t>
  </si>
  <si>
    <t>ID07452</t>
  </si>
  <si>
    <t>ID07453</t>
  </si>
  <si>
    <t>ID07454</t>
  </si>
  <si>
    <t>ID07455</t>
  </si>
  <si>
    <t>ID07456</t>
  </si>
  <si>
    <t>ID07457</t>
  </si>
  <si>
    <t>ID07458</t>
  </si>
  <si>
    <t>ID07459</t>
  </si>
  <si>
    <t>ID07460</t>
  </si>
  <si>
    <t>ID07461</t>
  </si>
  <si>
    <t>ID07462</t>
  </si>
  <si>
    <t>ID07463</t>
  </si>
  <si>
    <t>ID07464</t>
  </si>
  <si>
    <t>ID07465</t>
  </si>
  <si>
    <t>Banana</t>
  </si>
  <si>
    <t>ID07466</t>
  </si>
  <si>
    <t>ID07467</t>
  </si>
  <si>
    <t>ID07468</t>
  </si>
  <si>
    <t>ID07469</t>
  </si>
  <si>
    <t>ID07470</t>
  </si>
  <si>
    <t>ID07471</t>
  </si>
  <si>
    <t>ID07472</t>
  </si>
  <si>
    <t>ID07473</t>
  </si>
  <si>
    <t>ID07474</t>
  </si>
  <si>
    <t>ID07475</t>
  </si>
  <si>
    <t>ID07476</t>
  </si>
  <si>
    <t>ID07477</t>
  </si>
  <si>
    <t>ID07478</t>
  </si>
  <si>
    <t>ID07479</t>
  </si>
  <si>
    <t>ID07480</t>
  </si>
  <si>
    <t>ID07481</t>
  </si>
  <si>
    <t>ID07482</t>
  </si>
  <si>
    <t>ID07483</t>
  </si>
  <si>
    <t>ID07484</t>
  </si>
  <si>
    <t>ID07485</t>
  </si>
  <si>
    <t>ID07486</t>
  </si>
  <si>
    <t>ID07487</t>
  </si>
  <si>
    <t>ID07488</t>
  </si>
  <si>
    <t>ID07489</t>
  </si>
  <si>
    <t>ID07490</t>
  </si>
  <si>
    <t>ID07491</t>
  </si>
  <si>
    <t>ID07492</t>
  </si>
  <si>
    <t>ID07493</t>
  </si>
  <si>
    <t>ID07494</t>
  </si>
  <si>
    <t>ID07495</t>
  </si>
  <si>
    <t>ID07496</t>
  </si>
  <si>
    <t>ID07497</t>
  </si>
  <si>
    <t>ID07498</t>
  </si>
  <si>
    <t>ID07499</t>
  </si>
  <si>
    <t>ID07500</t>
  </si>
  <si>
    <t>ID07501</t>
  </si>
  <si>
    <t>ID07502</t>
  </si>
  <si>
    <t>ID07503</t>
  </si>
  <si>
    <t>ID07504</t>
  </si>
  <si>
    <t>ID07505</t>
  </si>
  <si>
    <t>ID07506</t>
  </si>
  <si>
    <t>ID07507</t>
  </si>
  <si>
    <t>ID07508</t>
  </si>
  <si>
    <t>ID07509</t>
  </si>
  <si>
    <t>ID07510</t>
  </si>
  <si>
    <t>ID07511</t>
  </si>
  <si>
    <t>ID07512</t>
  </si>
  <si>
    <t>ID07513</t>
  </si>
  <si>
    <t>ID07514</t>
  </si>
  <si>
    <t>ID07515</t>
  </si>
  <si>
    <t>ID07516</t>
  </si>
  <si>
    <t>ID07517</t>
  </si>
  <si>
    <t>ID07518</t>
  </si>
  <si>
    <t>ID07519</t>
  </si>
  <si>
    <t>ID07520</t>
  </si>
  <si>
    <t>ID07521</t>
  </si>
  <si>
    <t>ID07522</t>
  </si>
  <si>
    <t>ID07523</t>
  </si>
  <si>
    <t>ID07524</t>
  </si>
  <si>
    <t>ID07525</t>
  </si>
  <si>
    <t>ID07526</t>
  </si>
  <si>
    <t>ID07527</t>
  </si>
  <si>
    <t>ID07528</t>
  </si>
  <si>
    <t>ID07529</t>
  </si>
  <si>
    <t>ID07530</t>
  </si>
  <si>
    <t>ID07531</t>
  </si>
  <si>
    <t>ID07532</t>
  </si>
  <si>
    <t>ID07533</t>
  </si>
  <si>
    <t>ID07534</t>
  </si>
  <si>
    <t>ID07535</t>
  </si>
  <si>
    <t>ID07536</t>
  </si>
  <si>
    <t>ID07537</t>
  </si>
  <si>
    <t>ID07538</t>
  </si>
  <si>
    <t>ID07539</t>
  </si>
  <si>
    <t>ID07540</t>
  </si>
  <si>
    <t>ID07541</t>
  </si>
  <si>
    <t>ID07542</t>
  </si>
  <si>
    <t>ID07543</t>
  </si>
  <si>
    <t>ID07544</t>
  </si>
  <si>
    <t>ID07545</t>
  </si>
  <si>
    <t>ID07546</t>
  </si>
  <si>
    <t>ID07547</t>
  </si>
  <si>
    <t>ID07548</t>
  </si>
  <si>
    <t>ID07549</t>
  </si>
  <si>
    <t>ID07550</t>
  </si>
  <si>
    <t>ID07551</t>
  </si>
  <si>
    <t>ID07552</t>
  </si>
  <si>
    <t>ID07553</t>
  </si>
  <si>
    <t>ID07554</t>
  </si>
  <si>
    <t>ID07555</t>
  </si>
  <si>
    <t>ID07556</t>
  </si>
  <si>
    <t>ID07557</t>
  </si>
  <si>
    <t>ID07558</t>
  </si>
  <si>
    <t>ID07559</t>
  </si>
  <si>
    <t>ID07560</t>
  </si>
  <si>
    <t>ID07561</t>
  </si>
  <si>
    <t>ID07562</t>
  </si>
  <si>
    <t>ID07563</t>
  </si>
  <si>
    <t>ID07564</t>
  </si>
  <si>
    <t>ID07565</t>
  </si>
  <si>
    <t>ID07566</t>
  </si>
  <si>
    <t>ID07567</t>
  </si>
  <si>
    <t>ID07568</t>
  </si>
  <si>
    <t>ID07569</t>
  </si>
  <si>
    <t>ID07570</t>
  </si>
  <si>
    <t>ID07571</t>
  </si>
  <si>
    <t>ID07572</t>
  </si>
  <si>
    <t>ID07573</t>
  </si>
  <si>
    <t>ID07574</t>
  </si>
  <si>
    <t>ID07575</t>
  </si>
  <si>
    <t>ID07576</t>
  </si>
  <si>
    <t>ID07577</t>
  </si>
  <si>
    <t>ID07578</t>
  </si>
  <si>
    <t>ID07579</t>
  </si>
  <si>
    <t>ID07580</t>
  </si>
  <si>
    <t>ID07581</t>
  </si>
  <si>
    <t>ID07582</t>
  </si>
  <si>
    <t>ID07583</t>
  </si>
  <si>
    <t>ID07584</t>
  </si>
  <si>
    <t>ID07585</t>
  </si>
  <si>
    <t>ID07586</t>
  </si>
  <si>
    <t>ID07587</t>
  </si>
  <si>
    <t>ID07588</t>
  </si>
  <si>
    <t>ID07589</t>
  </si>
  <si>
    <t>ID07590</t>
  </si>
  <si>
    <t>ID07591</t>
  </si>
  <si>
    <t>ID07592</t>
  </si>
  <si>
    <t>ID07593</t>
  </si>
  <si>
    <t>ID07594</t>
  </si>
  <si>
    <t>countCity</t>
  </si>
  <si>
    <t>ave product</t>
  </si>
  <si>
    <t>countcarrot</t>
  </si>
  <si>
    <t>new name (last two alphebet from ID+ first alphebet from Region+ and upper case of city)</t>
  </si>
  <si>
    <t>Yes or no</t>
  </si>
  <si>
    <t>name change of Region</t>
  </si>
  <si>
    <t>where is UnitPrice</t>
  </si>
  <si>
    <t>name</t>
  </si>
  <si>
    <t>FoodSale
1.	Check the total price
2.	Count how many cities 
3.	Average product number
4.	Count carrot
5.	new name (last two alphebet from ID+ first alphebet from Region+ and upper case of city)
6.	if total price is bigger than 100, yes, otherwise no
7.	change the range to table, and name it as food
8.	use vlookup to change Region as the fisrt alphabet only 
9.	use Match to check UnitPrice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</si>
</sst>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2"/>
      <color theme="1"/>
      <name val="Calibri"/>
      <family val="2"/>
      <scheme val="minor"/>
    </font>
    <font>
      <b/>
      <sz val="12"/>
      <color theme="0"/>
      <name val="Calibri"/>
      <family val="2"/>
      <scheme val="minor"/>
    </font>
  </fonts>
  <fills count="7">
    <fill>
      <patternFill patternType="none"/>
    </fill>
    <fill>
      <patternFill patternType="gray125"/>
    </fill>
    <fill>
      <patternFill patternType="solid">
        <fgColor theme="4"/>
        <bgColor theme="4"/>
      </patternFill>
    </fill>
    <fill>
      <patternFill patternType="solid">
        <fgColor theme="9"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70C0"/>
        <bgColor indexed="64"/>
      </patternFill>
    </fill>
  </fills>
  <borders count="6">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14" fontId="0" fillId="0" borderId="0" xfId="0" applyNumberFormat="1"/>
    <xf numFmtId="0" fontId="0" fillId="0" borderId="1" xfId="0" applyBorder="1"/>
    <xf numFmtId="164" fontId="0" fillId="0" borderId="3" xfId="0" applyNumberFormat="1" applyBorder="1"/>
    <xf numFmtId="0" fontId="0" fillId="0" borderId="3" xfId="0" applyBorder="1"/>
    <xf numFmtId="0" fontId="0" fillId="4" borderId="4" xfId="0" applyFill="1" applyBorder="1"/>
    <xf numFmtId="164" fontId="0" fillId="0" borderId="1" xfId="0" applyNumberFormat="1" applyBorder="1"/>
    <xf numFmtId="0" fontId="0" fillId="4" borderId="2" xfId="0" applyFill="1" applyBorder="1"/>
    <xf numFmtId="14" fontId="1" fillId="2" borderId="3" xfId="0" applyNumberFormat="1" applyFont="1" applyFill="1" applyBorder="1" applyAlignment="1">
      <alignment wrapText="1"/>
    </xf>
    <xf numFmtId="0" fontId="1" fillId="2" borderId="3" xfId="0" applyFont="1" applyFill="1" applyBorder="1" applyAlignment="1">
      <alignment wrapText="1"/>
    </xf>
    <xf numFmtId="0" fontId="1" fillId="3" borderId="4" xfId="0" applyFont="1" applyFill="1" applyBorder="1" applyAlignment="1">
      <alignment wrapText="1"/>
    </xf>
    <xf numFmtId="0" fontId="1" fillId="2" borderId="0" xfId="0" applyFont="1" applyFill="1" applyAlignment="1">
      <alignment wrapText="1"/>
    </xf>
    <xf numFmtId="0" fontId="0" fillId="0" borderId="0" xfId="0" applyAlignment="1">
      <alignment wrapText="1"/>
    </xf>
    <xf numFmtId="0" fontId="0" fillId="5" borderId="0" xfId="0" applyFill="1"/>
    <xf numFmtId="0" fontId="0" fillId="6" borderId="0" xfId="0" applyFill="1" applyAlignment="1">
      <alignment wrapText="1"/>
    </xf>
    <xf numFmtId="14" fontId="0" fillId="0" borderId="3" xfId="0" applyNumberFormat="1" applyBorder="1"/>
    <xf numFmtId="14" fontId="0" fillId="0" borderId="1" xfId="0" applyNumberFormat="1" applyBorder="1"/>
    <xf numFmtId="0" fontId="0" fillId="0" borderId="5" xfId="0" applyBorder="1"/>
    <xf numFmtId="2" fontId="0" fillId="0" borderId="0" xfId="0" applyNumberFormat="1"/>
    <xf numFmtId="0" fontId="0" fillId="0" borderId="0" xfId="0" applyAlignment="1">
      <alignment horizontal="center" wrapText="1"/>
    </xf>
  </cellXfs>
  <cellStyles count="1">
    <cellStyle name="Normal" xfId="0" builtinId="0"/>
  </cellStyles>
  <dxfs count="13">
    <dxf>
      <numFmt numFmtId="0" formatCode="General"/>
    </dxf>
    <dxf>
      <numFmt numFmtId="0" formatCode="General"/>
    </dxf>
    <dxf>
      <font>
        <b val="0"/>
        <i val="0"/>
        <strike val="0"/>
        <condense val="0"/>
        <extend val="0"/>
        <outline val="0"/>
        <shadow val="0"/>
        <u val="none"/>
        <vertAlign val="baseline"/>
        <sz val="12"/>
        <color theme="1"/>
        <name val="Calibri"/>
        <family val="2"/>
        <scheme val="minor"/>
      </font>
      <fill>
        <patternFill patternType="solid">
          <fgColor indexed="64"/>
          <bgColor theme="0" tint="-0.14999847407452621"/>
        </patternFill>
      </fill>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64" formatCode="[$-409]d\-mmm;@"/>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numFmt numFmtId="19" formatCode="yyyy/m/d"/>
      <border diagonalUp="0" diagonalDown="0">
        <left/>
        <right/>
        <top style="thin">
          <color theme="4" tint="0.39997558519241921"/>
        </top>
        <bottom/>
        <vertical/>
        <horizontal/>
      </border>
    </dxf>
    <dxf>
      <border outline="0">
        <left style="thin">
          <color theme="4" tint="0.39997558519241921"/>
        </left>
      </border>
    </dxf>
    <dxf>
      <font>
        <b/>
        <i val="0"/>
        <strike val="0"/>
        <condense val="0"/>
        <extend val="0"/>
        <outline val="0"/>
        <shadow val="0"/>
        <u val="none"/>
        <vertAlign val="baseline"/>
        <sz val="12"/>
        <color theme="0"/>
        <name val="Calibri"/>
        <family val="2"/>
        <scheme val="minor"/>
      </font>
      <fill>
        <patternFill patternType="solid">
          <fgColor theme="4"/>
          <bgColor theme="4"/>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243</v>
    <v>5</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411C32-72F0-FF45-87A1-748915B4D2A8}" name="Table3" displayName="Table3" ref="A1:M245" totalsRowShown="0" headerRowDxfId="12" tableBorderDxfId="11">
  <autoFilter ref="A1:M245" xr:uid="{D5411C32-72F0-FF45-87A1-748915B4D2A8}"/>
  <tableColumns count="13">
    <tableColumn id="1" xr3:uid="{F28ECF14-AC3E-0849-9974-DDB826DF4B3B}" name="ID" dataDxfId="10"/>
    <tableColumn id="2" xr3:uid="{E1585D92-59D2-1040-B8A1-85DA99A7C9FD}" name="Date" dataDxfId="9"/>
    <tableColumn id="3" xr3:uid="{95A95582-BD84-3046-BD2E-CF975FB34F33}" name="Region" dataDxfId="8"/>
    <tableColumn id="4" xr3:uid="{40221A77-9949-F04A-8971-A366458F0633}" name="City" dataDxfId="7"/>
    <tableColumn id="5" xr3:uid="{870E5FED-13BA-C54C-A9B4-9938FF791C1F}" name="Category" dataDxfId="6"/>
    <tableColumn id="6" xr3:uid="{40B2AD6F-D872-4344-9B7C-092EC3226820}" name="Product" dataDxfId="5"/>
    <tableColumn id="7" xr3:uid="{90CCF84A-A455-264E-976D-5081F43019EC}" name="Qty" dataDxfId="4"/>
    <tableColumn id="8" xr3:uid="{45AEDE9E-8452-A649-94B8-F589674C2371}" name="UnitPrice" dataDxfId="3"/>
    <tableColumn id="9" xr3:uid="{72500A01-5A86-6B48-9ECF-1625CDB7A198}" name="TotalPrice" dataDxfId="2">
      <calculatedColumnFormula>Sheet2!$G2*Sheet2!$H2</calculatedColumnFormula>
    </tableColumn>
    <tableColumn id="10" xr3:uid="{07944B37-6DEF-EE44-AEBB-E7DE5E14D9A2}" name="new name (last two alphebet from ID+ first alphebet from Region+ and upper case of city)" dataDxfId="1">
      <calculatedColumnFormula array="1">CONCATENATE(RIGHT(A2:A245,2),LEFT(C2:C245,1),UPPER(D2:D245))</calculatedColumnFormula>
    </tableColumn>
    <tableColumn id="11" xr3:uid="{5E5F2768-DF6A-214B-B54E-D25E283C7523}" name="Yes or no">
      <calculatedColumnFormula>IF(I2&gt;100, "Yes", "No")</calculatedColumnFormula>
    </tableColumn>
    <tableColumn id="12" xr3:uid="{73A52C41-1DBD-614F-9344-36CD6F97DD8C}" name="name change of Region" dataDxfId="0">
      <calculatedColumnFormula>VLOOKUP(C2,N$3:O$4,2,0)</calculatedColumnFormula>
    </tableColumn>
    <tableColumn id="13" xr3:uid="{52029354-6E3B-F145-A1FB-148BC34FD1ED}"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21D99-E97F-DB4D-8B71-C5A5246874FF}">
  <dimension ref="A1:S245"/>
  <sheetViews>
    <sheetView tabSelected="1" topLeftCell="C1" workbookViewId="0">
      <selection activeCell="O1" sqref="O1:S1"/>
    </sheetView>
  </sheetViews>
  <sheetFormatPr baseColWidth="10" defaultColWidth="8.83203125" defaultRowHeight="16" x14ac:dyDescent="0.2"/>
  <cols>
    <col min="1" max="1" width="7.6640625" style="1" customWidth="1"/>
    <col min="2" max="2" width="8.5" style="1" customWidth="1"/>
    <col min="3" max="3" width="9.5" customWidth="1"/>
    <col min="4" max="4" width="9.6640625" customWidth="1"/>
    <col min="5" max="5" width="15" customWidth="1"/>
    <col min="6" max="6" width="21.33203125" customWidth="1"/>
    <col min="7" max="7" width="8.6640625" customWidth="1"/>
    <col min="8" max="8" width="14.6640625" customWidth="1"/>
    <col min="9" max="9" width="11.6640625" customWidth="1"/>
    <col min="10" max="10" width="41.6640625" customWidth="1"/>
    <col min="11" max="11" width="11" customWidth="1"/>
    <col min="16" max="16" width="18.83203125" customWidth="1"/>
  </cols>
  <sheetData>
    <row r="1" spans="1:19" s="12" customFormat="1" ht="409.6" customHeight="1" x14ac:dyDescent="0.2">
      <c r="A1" s="8" t="s">
        <v>6</v>
      </c>
      <c r="B1" s="8" t="s">
        <v>7</v>
      </c>
      <c r="C1" s="9" t="s">
        <v>0</v>
      </c>
      <c r="D1" s="9" t="s">
        <v>8</v>
      </c>
      <c r="E1" s="9" t="s">
        <v>9</v>
      </c>
      <c r="F1" s="9" t="s">
        <v>10</v>
      </c>
      <c r="G1" s="9" t="s">
        <v>11</v>
      </c>
      <c r="H1" s="9" t="s">
        <v>12</v>
      </c>
      <c r="I1" s="10" t="s">
        <v>13</v>
      </c>
      <c r="J1" s="11" t="s">
        <v>278</v>
      </c>
      <c r="K1" s="14" t="s">
        <v>279</v>
      </c>
      <c r="L1" s="11" t="s">
        <v>280</v>
      </c>
      <c r="M1" s="11" t="s">
        <v>3</v>
      </c>
      <c r="O1" s="19" t="s">
        <v>283</v>
      </c>
      <c r="P1" s="19"/>
      <c r="Q1" s="19"/>
      <c r="R1" s="19"/>
      <c r="S1" s="19"/>
    </row>
    <row r="2" spans="1:19" x14ac:dyDescent="0.2">
      <c r="A2" s="15" t="s">
        <v>14</v>
      </c>
      <c r="B2" s="3">
        <v>44562</v>
      </c>
      <c r="C2" s="4" t="s">
        <v>1</v>
      </c>
      <c r="D2" s="4" t="s">
        <v>15</v>
      </c>
      <c r="E2" s="4" t="s">
        <v>16</v>
      </c>
      <c r="F2" s="4" t="s">
        <v>17</v>
      </c>
      <c r="G2" s="4">
        <v>33</v>
      </c>
      <c r="H2" s="4">
        <v>1.7699999999999998</v>
      </c>
      <c r="I2" s="5">
        <f>Sheet2!$G2*Sheet2!$H2</f>
        <v>58.41</v>
      </c>
      <c r="J2" t="e" cm="1" vm="1">
        <f t="array" aca="1" ref="J2" ca="1">CONCATENATE(RIGHT(A2:A245,2),LEFT(C2:C245,1),UPPER(D2:D245))</f>
        <v>#VALUE!</v>
      </c>
      <c r="K2" t="str">
        <f>IF(I2&gt;100, "Yes", "No")</f>
        <v>No</v>
      </c>
      <c r="L2" t="str">
        <f t="shared" ref="L2:L65" si="0">VLOOKUP(C2,N$3:O$4,2,0)</f>
        <v>E</v>
      </c>
      <c r="P2" s="13" t="s">
        <v>275</v>
      </c>
    </row>
    <row r="3" spans="1:19" x14ac:dyDescent="0.2">
      <c r="A3" s="15" t="s">
        <v>18</v>
      </c>
      <c r="B3" s="3">
        <v>44565</v>
      </c>
      <c r="C3" s="4" t="s">
        <v>1</v>
      </c>
      <c r="D3" s="4" t="s">
        <v>15</v>
      </c>
      <c r="E3" s="4" t="s">
        <v>19</v>
      </c>
      <c r="F3" s="4" t="s">
        <v>20</v>
      </c>
      <c r="G3" s="4">
        <v>87</v>
      </c>
      <c r="H3" s="4">
        <v>3.4899999999999998</v>
      </c>
      <c r="I3" s="5">
        <f>Sheet2!$G3*Sheet2!$H3</f>
        <v>303.63</v>
      </c>
      <c r="J3" t="e" cm="1" vm="1">
        <f t="array" aca="1" ref="J3" ca="1">CONCATENATE(RIGHT(A3:A246,2),LEFT(C3:C246,1),UPPER(D3:D246))</f>
        <v>#VALUE!</v>
      </c>
      <c r="K3" t="str">
        <f t="shared" ref="K3:K66" si="1">IF(I3&gt;100, "Yes", "No")</f>
        <v>Yes</v>
      </c>
      <c r="L3" t="str">
        <f t="shared" si="0"/>
        <v>E</v>
      </c>
      <c r="N3" s="17" t="s">
        <v>1</v>
      </c>
      <c r="O3" s="17" t="s">
        <v>4</v>
      </c>
      <c r="P3">
        <f>COUNT(B2:B245)</f>
        <v>244</v>
      </c>
    </row>
    <row r="4" spans="1:19" x14ac:dyDescent="0.2">
      <c r="A4" s="15" t="s">
        <v>21</v>
      </c>
      <c r="B4" s="3">
        <v>44568</v>
      </c>
      <c r="C4" s="4" t="s">
        <v>2</v>
      </c>
      <c r="D4" s="4" t="s">
        <v>22</v>
      </c>
      <c r="E4" s="4" t="s">
        <v>23</v>
      </c>
      <c r="F4" s="4" t="s">
        <v>24</v>
      </c>
      <c r="G4" s="4">
        <v>58</v>
      </c>
      <c r="H4" s="4">
        <v>1.8699999999999999</v>
      </c>
      <c r="I4" s="5">
        <f>Sheet2!$G4*Sheet2!$H4</f>
        <v>108.46</v>
      </c>
      <c r="J4" t="e" cm="1" vm="1">
        <f t="array" aca="1" ref="J4" ca="1">CONCATENATE(RIGHT(A4:A247,2),LEFT(C4:C247,1),UPPER(D4:D247))</f>
        <v>#VALUE!</v>
      </c>
      <c r="K4" t="str">
        <f t="shared" si="1"/>
        <v>Yes</v>
      </c>
      <c r="L4" t="str">
        <f t="shared" si="0"/>
        <v>W</v>
      </c>
      <c r="N4" s="17" t="s">
        <v>2</v>
      </c>
      <c r="O4" s="17" t="s">
        <v>5</v>
      </c>
    </row>
    <row r="5" spans="1:19" x14ac:dyDescent="0.2">
      <c r="A5" s="15" t="s">
        <v>25</v>
      </c>
      <c r="B5" s="3">
        <v>44571</v>
      </c>
      <c r="C5" s="4" t="s">
        <v>1</v>
      </c>
      <c r="D5" s="4" t="s">
        <v>26</v>
      </c>
      <c r="E5" s="4" t="s">
        <v>23</v>
      </c>
      <c r="F5" s="4" t="s">
        <v>24</v>
      </c>
      <c r="G5" s="4">
        <v>82</v>
      </c>
      <c r="H5" s="4">
        <v>1.87</v>
      </c>
      <c r="I5" s="5">
        <f>Sheet2!$G5*Sheet2!$H5</f>
        <v>153.34</v>
      </c>
      <c r="J5" t="e" cm="1" vm="1">
        <f t="array" aca="1" ref="J5" ca="1">CONCATENATE(RIGHT(A5:A248,2),LEFT(C5:C248,1),UPPER(D5:D248))</f>
        <v>#VALUE!</v>
      </c>
      <c r="K5" t="str">
        <f t="shared" si="1"/>
        <v>Yes</v>
      </c>
      <c r="L5" t="str">
        <f t="shared" si="0"/>
        <v>E</v>
      </c>
      <c r="P5" s="13" t="s">
        <v>276</v>
      </c>
    </row>
    <row r="6" spans="1:19" x14ac:dyDescent="0.2">
      <c r="A6" s="15" t="s">
        <v>27</v>
      </c>
      <c r="B6" s="3">
        <v>44574</v>
      </c>
      <c r="C6" s="4" t="s">
        <v>1</v>
      </c>
      <c r="D6" s="4" t="s">
        <v>15</v>
      </c>
      <c r="E6" s="4" t="s">
        <v>23</v>
      </c>
      <c r="F6" s="4" t="s">
        <v>28</v>
      </c>
      <c r="G6" s="4">
        <v>38</v>
      </c>
      <c r="H6" s="4">
        <v>2.1800000000000002</v>
      </c>
      <c r="I6" s="5">
        <f>Sheet2!$G6*Sheet2!$H6</f>
        <v>82.84</v>
      </c>
      <c r="J6" t="e" cm="1" vm="1">
        <f t="array" aca="1" ref="J6" ca="1">CONCATENATE(RIGHT(A6:A249,2),LEFT(C6:C249,1),UPPER(D6:D249))</f>
        <v>#VALUE!</v>
      </c>
      <c r="K6" t="str">
        <f t="shared" si="1"/>
        <v>No</v>
      </c>
      <c r="L6" t="str">
        <f t="shared" si="0"/>
        <v>E</v>
      </c>
      <c r="P6" s="18">
        <f>AVERAGE(G2:G245)</f>
        <v>63.286885245901637</v>
      </c>
    </row>
    <row r="7" spans="1:19" x14ac:dyDescent="0.2">
      <c r="A7" s="15" t="s">
        <v>29</v>
      </c>
      <c r="B7" s="3">
        <v>44577</v>
      </c>
      <c r="C7" s="4" t="s">
        <v>1</v>
      </c>
      <c r="D7" s="4" t="s">
        <v>15</v>
      </c>
      <c r="E7" s="4" t="s">
        <v>16</v>
      </c>
      <c r="F7" s="4" t="s">
        <v>17</v>
      </c>
      <c r="G7" s="4">
        <v>54</v>
      </c>
      <c r="H7" s="4">
        <v>1.77</v>
      </c>
      <c r="I7" s="5">
        <f>Sheet2!$G7*Sheet2!$H7</f>
        <v>95.58</v>
      </c>
      <c r="J7" t="e" cm="1" vm="1">
        <f t="array" aca="1" ref="J7" ca="1">CONCATENATE(RIGHT(A7:A250,2),LEFT(C7:C250,1),UPPER(D7:D250))</f>
        <v>#VALUE!</v>
      </c>
      <c r="K7" t="str">
        <f t="shared" si="1"/>
        <v>No</v>
      </c>
      <c r="L7" t="str">
        <f t="shared" si="0"/>
        <v>E</v>
      </c>
    </row>
    <row r="8" spans="1:19" x14ac:dyDescent="0.2">
      <c r="A8" s="15" t="s">
        <v>30</v>
      </c>
      <c r="B8" s="3">
        <v>44580</v>
      </c>
      <c r="C8" s="4" t="s">
        <v>1</v>
      </c>
      <c r="D8" s="4" t="s">
        <v>15</v>
      </c>
      <c r="E8" s="4" t="s">
        <v>19</v>
      </c>
      <c r="F8" s="4" t="s">
        <v>20</v>
      </c>
      <c r="G8" s="4">
        <v>149</v>
      </c>
      <c r="H8" s="4">
        <v>3.4899999999999998</v>
      </c>
      <c r="I8" s="5">
        <f>Sheet2!$G8*Sheet2!$H8</f>
        <v>520.01</v>
      </c>
      <c r="J8" t="e" cm="1" vm="1">
        <f t="array" aca="1" ref="J8" ca="1">CONCATENATE(RIGHT(A8:A251,2),LEFT(C8:C251,1),UPPER(D8:D251))</f>
        <v>#VALUE!</v>
      </c>
      <c r="K8" t="str">
        <f t="shared" si="1"/>
        <v>Yes</v>
      </c>
      <c r="L8" t="str">
        <f t="shared" si="0"/>
        <v>E</v>
      </c>
    </row>
    <row r="9" spans="1:19" x14ac:dyDescent="0.2">
      <c r="A9" s="15" t="s">
        <v>31</v>
      </c>
      <c r="B9" s="3">
        <v>44583</v>
      </c>
      <c r="C9" s="4" t="s">
        <v>2</v>
      </c>
      <c r="D9" s="4" t="s">
        <v>22</v>
      </c>
      <c r="E9" s="4" t="s">
        <v>16</v>
      </c>
      <c r="F9" s="4" t="s">
        <v>17</v>
      </c>
      <c r="G9" s="4">
        <v>51</v>
      </c>
      <c r="H9" s="4">
        <v>1.77</v>
      </c>
      <c r="I9" s="5">
        <f>Sheet2!$G9*Sheet2!$H9</f>
        <v>90.27</v>
      </c>
      <c r="J9" t="e" cm="1" vm="1">
        <f t="array" aca="1" ref="J9" ca="1">CONCATENATE(RIGHT(A9:A252,2),LEFT(C9:C252,1),UPPER(D9:D252))</f>
        <v>#VALUE!</v>
      </c>
      <c r="K9" t="str">
        <f t="shared" si="1"/>
        <v>No</v>
      </c>
      <c r="L9" t="str">
        <f t="shared" si="0"/>
        <v>W</v>
      </c>
      <c r="P9" s="13" t="s">
        <v>277</v>
      </c>
    </row>
    <row r="10" spans="1:19" x14ac:dyDescent="0.2">
      <c r="A10" s="15" t="s">
        <v>32</v>
      </c>
      <c r="B10" s="3">
        <v>44586</v>
      </c>
      <c r="C10" s="4" t="s">
        <v>1</v>
      </c>
      <c r="D10" s="4" t="s">
        <v>26</v>
      </c>
      <c r="E10" s="4" t="s">
        <v>16</v>
      </c>
      <c r="F10" s="4" t="s">
        <v>17</v>
      </c>
      <c r="G10" s="4">
        <v>100</v>
      </c>
      <c r="H10" s="4">
        <v>1.77</v>
      </c>
      <c r="I10" s="5">
        <f>Sheet2!$G10*Sheet2!$H10</f>
        <v>177</v>
      </c>
      <c r="J10" t="e" cm="1" vm="1">
        <f t="array" aca="1" ref="J10" ca="1">CONCATENATE(RIGHT(A10:A253,2),LEFT(C10:C253,1),UPPER(D10:D253))</f>
        <v>#VALUE!</v>
      </c>
      <c r="K10" t="str">
        <f t="shared" si="1"/>
        <v>Yes</v>
      </c>
      <c r="L10" t="str">
        <f t="shared" si="0"/>
        <v>E</v>
      </c>
      <c r="P10">
        <f>COUNTIF(F2:F245, "Carrot")</f>
        <v>64</v>
      </c>
    </row>
    <row r="11" spans="1:19" x14ac:dyDescent="0.2">
      <c r="A11" s="15" t="s">
        <v>33</v>
      </c>
      <c r="B11" s="3">
        <v>44589</v>
      </c>
      <c r="C11" s="4" t="s">
        <v>1</v>
      </c>
      <c r="D11" s="4" t="s">
        <v>26</v>
      </c>
      <c r="E11" s="4" t="s">
        <v>34</v>
      </c>
      <c r="F11" s="4" t="s">
        <v>35</v>
      </c>
      <c r="G11" s="4">
        <v>28</v>
      </c>
      <c r="H11" s="4">
        <v>1.35</v>
      </c>
      <c r="I11" s="5">
        <f>Sheet2!$G11*Sheet2!$H11</f>
        <v>37.800000000000004</v>
      </c>
      <c r="J11" t="e" cm="1" vm="1">
        <f t="array" aca="1" ref="J11" ca="1">CONCATENATE(RIGHT(A11:A254,2),LEFT(C11:C254,1),UPPER(D11:D254))</f>
        <v>#VALUE!</v>
      </c>
      <c r="K11" t="str">
        <f t="shared" si="1"/>
        <v>No</v>
      </c>
      <c r="L11" t="str">
        <f t="shared" si="0"/>
        <v>E</v>
      </c>
    </row>
    <row r="12" spans="1:19" x14ac:dyDescent="0.2">
      <c r="A12" s="15" t="s">
        <v>36</v>
      </c>
      <c r="B12" s="3">
        <v>44592</v>
      </c>
      <c r="C12" s="4" t="s">
        <v>1</v>
      </c>
      <c r="D12" s="4" t="s">
        <v>15</v>
      </c>
      <c r="E12" s="4" t="s">
        <v>23</v>
      </c>
      <c r="F12" s="4" t="s">
        <v>28</v>
      </c>
      <c r="G12" s="4">
        <v>36</v>
      </c>
      <c r="H12" s="4">
        <v>2.1800000000000002</v>
      </c>
      <c r="I12" s="5">
        <f>Sheet2!$G12*Sheet2!$H12</f>
        <v>78.48</v>
      </c>
      <c r="J12" t="e" cm="1" vm="1">
        <f t="array" aca="1" ref="J12" ca="1">CONCATENATE(RIGHT(A12:A255,2),LEFT(C12:C255,1),UPPER(D12:D255))</f>
        <v>#VALUE!</v>
      </c>
      <c r="K12" t="str">
        <f t="shared" si="1"/>
        <v>No</v>
      </c>
      <c r="L12" t="str">
        <f t="shared" si="0"/>
        <v>E</v>
      </c>
      <c r="N12" s="13" t="s">
        <v>281</v>
      </c>
    </row>
    <row r="13" spans="1:19" x14ac:dyDescent="0.2">
      <c r="A13" s="15" t="s">
        <v>37</v>
      </c>
      <c r="B13" s="3">
        <v>44595</v>
      </c>
      <c r="C13" s="4" t="s">
        <v>1</v>
      </c>
      <c r="D13" s="4" t="s">
        <v>15</v>
      </c>
      <c r="E13" s="4" t="s">
        <v>23</v>
      </c>
      <c r="F13" s="4" t="s">
        <v>24</v>
      </c>
      <c r="G13" s="4">
        <v>31</v>
      </c>
      <c r="H13" s="4">
        <v>1.8699999999999999</v>
      </c>
      <c r="I13" s="5">
        <f>Sheet2!$G13*Sheet2!$H13</f>
        <v>57.97</v>
      </c>
      <c r="J13" t="e" cm="1" vm="1">
        <f t="array" aca="1" ref="J13" ca="1">CONCATENATE(RIGHT(A13:A256,2),LEFT(C13:C256,1),UPPER(D13:D256))</f>
        <v>#VALUE!</v>
      </c>
      <c r="K13" t="str">
        <f t="shared" si="1"/>
        <v>No</v>
      </c>
      <c r="L13" t="str">
        <f t="shared" si="0"/>
        <v>E</v>
      </c>
      <c r="N13">
        <f>MATCH(H1, Table3[[#Headers],[Date]:[name change of Region]],0)</f>
        <v>7</v>
      </c>
    </row>
    <row r="14" spans="1:19" x14ac:dyDescent="0.2">
      <c r="A14" s="15" t="s">
        <v>38</v>
      </c>
      <c r="B14" s="3">
        <v>44598</v>
      </c>
      <c r="C14" s="4" t="s">
        <v>1</v>
      </c>
      <c r="D14" s="4" t="s">
        <v>15</v>
      </c>
      <c r="E14" s="4" t="s">
        <v>19</v>
      </c>
      <c r="F14" s="4" t="s">
        <v>20</v>
      </c>
      <c r="G14" s="4">
        <v>28</v>
      </c>
      <c r="H14" s="4">
        <v>3.4899999999999998</v>
      </c>
      <c r="I14" s="5">
        <f>Sheet2!$G14*Sheet2!$H14</f>
        <v>97.72</v>
      </c>
      <c r="J14" t="e" cm="1" vm="1">
        <f t="array" aca="1" ref="J14" ca="1">CONCATENATE(RIGHT(A14:A257,2),LEFT(C14:C257,1),UPPER(D14:D257))</f>
        <v>#VALUE!</v>
      </c>
      <c r="K14" t="str">
        <f t="shared" si="1"/>
        <v>No</v>
      </c>
      <c r="L14" t="str">
        <f t="shared" si="0"/>
        <v>E</v>
      </c>
    </row>
    <row r="15" spans="1:19" x14ac:dyDescent="0.2">
      <c r="A15" s="15" t="s">
        <v>39</v>
      </c>
      <c r="B15" s="3">
        <v>44601</v>
      </c>
      <c r="C15" s="4" t="s">
        <v>2</v>
      </c>
      <c r="D15" s="4" t="s">
        <v>22</v>
      </c>
      <c r="E15" s="4" t="s">
        <v>16</v>
      </c>
      <c r="F15" s="4" t="s">
        <v>17</v>
      </c>
      <c r="G15" s="4">
        <v>44</v>
      </c>
      <c r="H15" s="4">
        <v>1.7699999999999998</v>
      </c>
      <c r="I15" s="5">
        <f>Sheet2!$G15*Sheet2!$H15</f>
        <v>77.88</v>
      </c>
      <c r="J15" t="e" cm="1" vm="1">
        <f t="array" aca="1" ref="J15" ca="1">CONCATENATE(RIGHT(A15:A258,2),LEFT(C15:C258,1),UPPER(D15:D258))</f>
        <v>#VALUE!</v>
      </c>
      <c r="K15" t="str">
        <f t="shared" si="1"/>
        <v>No</v>
      </c>
      <c r="L15" t="str">
        <f t="shared" si="0"/>
        <v>W</v>
      </c>
    </row>
    <row r="16" spans="1:19" x14ac:dyDescent="0.2">
      <c r="A16" s="15" t="s">
        <v>40</v>
      </c>
      <c r="B16" s="3">
        <v>44604</v>
      </c>
      <c r="C16" s="4" t="s">
        <v>1</v>
      </c>
      <c r="D16" s="4" t="s">
        <v>26</v>
      </c>
      <c r="E16" s="4" t="s">
        <v>16</v>
      </c>
      <c r="F16" s="4" t="s">
        <v>17</v>
      </c>
      <c r="G16" s="4">
        <v>23</v>
      </c>
      <c r="H16" s="4">
        <v>1.77</v>
      </c>
      <c r="I16" s="5">
        <f>Sheet2!$G16*Sheet2!$H16</f>
        <v>40.71</v>
      </c>
      <c r="J16" t="e" cm="1" vm="1">
        <f t="array" aca="1" ref="J16" ca="1">CONCATENATE(RIGHT(A16:A259,2),LEFT(C16:C259,1),UPPER(D16:D259))</f>
        <v>#VALUE!</v>
      </c>
      <c r="K16" t="str">
        <f t="shared" si="1"/>
        <v>No</v>
      </c>
      <c r="L16" t="str">
        <f t="shared" si="0"/>
        <v>E</v>
      </c>
      <c r="O16" t="s">
        <v>6</v>
      </c>
      <c r="P16" t="s">
        <v>282</v>
      </c>
    </row>
    <row r="17" spans="1:16" x14ac:dyDescent="0.2">
      <c r="A17" s="15" t="s">
        <v>41</v>
      </c>
      <c r="B17" s="3">
        <v>44607</v>
      </c>
      <c r="C17" s="4" t="s">
        <v>1</v>
      </c>
      <c r="D17" s="4" t="s">
        <v>26</v>
      </c>
      <c r="E17" s="4" t="s">
        <v>34</v>
      </c>
      <c r="F17" s="4" t="s">
        <v>35</v>
      </c>
      <c r="G17" s="4">
        <v>27</v>
      </c>
      <c r="H17" s="4">
        <v>1.35</v>
      </c>
      <c r="I17" s="5">
        <f>Sheet2!$G17*Sheet2!$H17</f>
        <v>36.450000000000003</v>
      </c>
      <c r="J17" t="e" cm="1" vm="1">
        <f t="array" aca="1" ref="J17" ca="1">CONCATENATE(RIGHT(A17:A260,2),LEFT(C17:C260,1),UPPER(D17:D260))</f>
        <v>#VALUE!</v>
      </c>
      <c r="K17" t="str">
        <f t="shared" si="1"/>
        <v>No</v>
      </c>
      <c r="L17" t="str">
        <f t="shared" si="0"/>
        <v>E</v>
      </c>
      <c r="M17" t="s">
        <v>17</v>
      </c>
      <c r="O17" t="s">
        <v>14</v>
      </c>
      <c r="P17" t="e">
        <f>VLOOKUP(O17,food,2,0)</f>
        <v>#NAME?</v>
      </c>
    </row>
    <row r="18" spans="1:16" x14ac:dyDescent="0.2">
      <c r="A18" s="15" t="s">
        <v>42</v>
      </c>
      <c r="B18" s="3">
        <v>44610</v>
      </c>
      <c r="C18" s="4" t="s">
        <v>1</v>
      </c>
      <c r="D18" s="4" t="s">
        <v>15</v>
      </c>
      <c r="E18" s="4" t="s">
        <v>23</v>
      </c>
      <c r="F18" s="4" t="s">
        <v>28</v>
      </c>
      <c r="G18" s="4">
        <v>43</v>
      </c>
      <c r="H18" s="4">
        <v>2.1799999999999997</v>
      </c>
      <c r="I18" s="5">
        <f>Sheet2!$G18*Sheet2!$H18</f>
        <v>93.739999999999981</v>
      </c>
      <c r="J18" t="e" cm="1" vm="1">
        <f t="array" aca="1" ref="J18" ca="1">CONCATENATE(RIGHT(A18:A261,2),LEFT(C18:C261,1),UPPER(D18:D261))</f>
        <v>#VALUE!</v>
      </c>
      <c r="K18" t="str">
        <f t="shared" si="1"/>
        <v>No</v>
      </c>
      <c r="L18" t="str">
        <f t="shared" si="0"/>
        <v>E</v>
      </c>
    </row>
    <row r="19" spans="1:16" x14ac:dyDescent="0.2">
      <c r="A19" s="15" t="s">
        <v>43</v>
      </c>
      <c r="B19" s="3">
        <v>44613</v>
      </c>
      <c r="C19" s="4" t="s">
        <v>1</v>
      </c>
      <c r="D19" s="4" t="s">
        <v>15</v>
      </c>
      <c r="E19" s="4" t="s">
        <v>23</v>
      </c>
      <c r="F19" s="4" t="s">
        <v>44</v>
      </c>
      <c r="G19" s="4">
        <v>123</v>
      </c>
      <c r="H19" s="4">
        <v>2.84</v>
      </c>
      <c r="I19" s="5">
        <f>Sheet2!$G19*Sheet2!$H19</f>
        <v>349.32</v>
      </c>
      <c r="J19" t="e" cm="1" vm="1">
        <f t="array" aca="1" ref="J19" ca="1">CONCATENATE(RIGHT(A19:A262,2),LEFT(C19:C262,1),UPPER(D19:D262))</f>
        <v>#VALUE!</v>
      </c>
      <c r="K19" t="str">
        <f t="shared" si="1"/>
        <v>Yes</v>
      </c>
      <c r="L19" t="str">
        <f t="shared" si="0"/>
        <v>E</v>
      </c>
    </row>
    <row r="20" spans="1:16" x14ac:dyDescent="0.2">
      <c r="A20" s="15" t="s">
        <v>45</v>
      </c>
      <c r="B20" s="3">
        <v>44616</v>
      </c>
      <c r="C20" s="4" t="s">
        <v>2</v>
      </c>
      <c r="D20" s="4" t="s">
        <v>22</v>
      </c>
      <c r="E20" s="4" t="s">
        <v>16</v>
      </c>
      <c r="F20" s="4" t="s">
        <v>46</v>
      </c>
      <c r="G20" s="4">
        <v>42</v>
      </c>
      <c r="H20" s="4">
        <v>1.87</v>
      </c>
      <c r="I20" s="5">
        <f>Sheet2!$G20*Sheet2!$H20</f>
        <v>78.540000000000006</v>
      </c>
      <c r="J20" t="e" cm="1" vm="1">
        <f t="array" aca="1" ref="J20" ca="1">CONCATENATE(RIGHT(A20:A263,2),LEFT(C20:C263,1),UPPER(D20:D263))</f>
        <v>#VALUE!</v>
      </c>
      <c r="K20" t="str">
        <f t="shared" si="1"/>
        <v>No</v>
      </c>
      <c r="L20" t="str">
        <f t="shared" si="0"/>
        <v>W</v>
      </c>
    </row>
    <row r="21" spans="1:16" x14ac:dyDescent="0.2">
      <c r="A21" s="15" t="s">
        <v>47</v>
      </c>
      <c r="B21" s="3">
        <v>44619</v>
      </c>
      <c r="C21" s="4" t="s">
        <v>2</v>
      </c>
      <c r="D21" s="4" t="s">
        <v>22</v>
      </c>
      <c r="E21" s="4" t="s">
        <v>23</v>
      </c>
      <c r="F21" s="4" t="s">
        <v>44</v>
      </c>
      <c r="G21" s="4">
        <v>33</v>
      </c>
      <c r="H21" s="4">
        <v>2.84</v>
      </c>
      <c r="I21" s="5">
        <f>Sheet2!$G21*Sheet2!$H21</f>
        <v>93.72</v>
      </c>
      <c r="J21" t="e" cm="1" vm="1">
        <f t="array" aca="1" ref="J21" ca="1">CONCATENATE(RIGHT(A21:A264,2),LEFT(C21:C264,1),UPPER(D21:D264))</f>
        <v>#VALUE!</v>
      </c>
      <c r="K21" t="str">
        <f t="shared" si="1"/>
        <v>No</v>
      </c>
      <c r="L21" t="str">
        <f t="shared" si="0"/>
        <v>W</v>
      </c>
    </row>
    <row r="22" spans="1:16" x14ac:dyDescent="0.2">
      <c r="A22" s="15" t="s">
        <v>48</v>
      </c>
      <c r="B22" s="3">
        <v>44622</v>
      </c>
      <c r="C22" s="4" t="s">
        <v>1</v>
      </c>
      <c r="D22" s="4" t="s">
        <v>26</v>
      </c>
      <c r="E22" s="4" t="s">
        <v>23</v>
      </c>
      <c r="F22" s="4" t="s">
        <v>24</v>
      </c>
      <c r="G22" s="4">
        <v>85</v>
      </c>
      <c r="H22" s="4">
        <v>1.8699999999999999</v>
      </c>
      <c r="I22" s="5">
        <f>Sheet2!$G22*Sheet2!$H22</f>
        <v>158.94999999999999</v>
      </c>
      <c r="J22" t="e" cm="1" vm="1">
        <f t="array" aca="1" ref="J22" ca="1">CONCATENATE(RIGHT(A22:A265,2),LEFT(C22:C265,1),UPPER(D22:D265))</f>
        <v>#VALUE!</v>
      </c>
      <c r="K22" t="str">
        <f t="shared" si="1"/>
        <v>Yes</v>
      </c>
      <c r="L22" t="str">
        <f t="shared" si="0"/>
        <v>E</v>
      </c>
    </row>
    <row r="23" spans="1:16" x14ac:dyDescent="0.2">
      <c r="A23" s="15" t="s">
        <v>49</v>
      </c>
      <c r="B23" s="3">
        <v>44625</v>
      </c>
      <c r="C23" s="4" t="s">
        <v>2</v>
      </c>
      <c r="D23" s="4" t="s">
        <v>50</v>
      </c>
      <c r="E23" s="4" t="s">
        <v>23</v>
      </c>
      <c r="F23" s="4" t="s">
        <v>44</v>
      </c>
      <c r="G23" s="4">
        <v>30</v>
      </c>
      <c r="H23" s="4">
        <v>2.8400000000000003</v>
      </c>
      <c r="I23" s="5">
        <f>Sheet2!$G23*Sheet2!$H23</f>
        <v>85.2</v>
      </c>
      <c r="J23" t="e" cm="1" vm="1">
        <f t="array" aca="1" ref="J23" ca="1">CONCATENATE(RIGHT(A23:A266,2),LEFT(C23:C266,1),UPPER(D23:D266))</f>
        <v>#VALUE!</v>
      </c>
      <c r="K23" t="str">
        <f t="shared" si="1"/>
        <v>No</v>
      </c>
      <c r="L23" t="str">
        <f t="shared" si="0"/>
        <v>W</v>
      </c>
    </row>
    <row r="24" spans="1:16" x14ac:dyDescent="0.2">
      <c r="A24" s="15" t="s">
        <v>51</v>
      </c>
      <c r="B24" s="3">
        <v>44628</v>
      </c>
      <c r="C24" s="4" t="s">
        <v>1</v>
      </c>
      <c r="D24" s="4" t="s">
        <v>15</v>
      </c>
      <c r="E24" s="4" t="s">
        <v>16</v>
      </c>
      <c r="F24" s="4" t="s">
        <v>17</v>
      </c>
      <c r="G24" s="4">
        <v>61</v>
      </c>
      <c r="H24" s="4">
        <v>1.77</v>
      </c>
      <c r="I24" s="5">
        <f>Sheet2!$G24*Sheet2!$H24</f>
        <v>107.97</v>
      </c>
      <c r="J24" t="e" cm="1" vm="1">
        <f t="array" aca="1" ref="J24" ca="1">CONCATENATE(RIGHT(A24:A267,2),LEFT(C24:C267,1),UPPER(D24:D267))</f>
        <v>#VALUE!</v>
      </c>
      <c r="K24" t="str">
        <f t="shared" si="1"/>
        <v>Yes</v>
      </c>
      <c r="L24" t="str">
        <f t="shared" si="0"/>
        <v>E</v>
      </c>
    </row>
    <row r="25" spans="1:16" x14ac:dyDescent="0.2">
      <c r="A25" s="15" t="s">
        <v>52</v>
      </c>
      <c r="B25" s="3">
        <v>44631</v>
      </c>
      <c r="C25" s="4" t="s">
        <v>1</v>
      </c>
      <c r="D25" s="4" t="s">
        <v>15</v>
      </c>
      <c r="E25" s="4" t="s">
        <v>19</v>
      </c>
      <c r="F25" s="4" t="s">
        <v>20</v>
      </c>
      <c r="G25" s="4">
        <v>40</v>
      </c>
      <c r="H25" s="4">
        <v>3.4899999999999998</v>
      </c>
      <c r="I25" s="5">
        <f>Sheet2!$G25*Sheet2!$H25</f>
        <v>139.6</v>
      </c>
      <c r="J25" t="e" cm="1" vm="1">
        <f t="array" aca="1" ref="J25" ca="1">CONCATENATE(RIGHT(A25:A268,2),LEFT(C25:C268,1),UPPER(D25:D268))</f>
        <v>#VALUE!</v>
      </c>
      <c r="K25" t="str">
        <f t="shared" si="1"/>
        <v>Yes</v>
      </c>
      <c r="L25" t="str">
        <f t="shared" si="0"/>
        <v>E</v>
      </c>
    </row>
    <row r="26" spans="1:16" x14ac:dyDescent="0.2">
      <c r="A26" s="15" t="s">
        <v>53</v>
      </c>
      <c r="B26" s="3">
        <v>44634</v>
      </c>
      <c r="C26" s="4" t="s">
        <v>2</v>
      </c>
      <c r="D26" s="4" t="s">
        <v>22</v>
      </c>
      <c r="E26" s="4" t="s">
        <v>23</v>
      </c>
      <c r="F26" s="4" t="s">
        <v>24</v>
      </c>
      <c r="G26" s="4">
        <v>86</v>
      </c>
      <c r="H26" s="4">
        <v>1.8699999999999999</v>
      </c>
      <c r="I26" s="5">
        <f>Sheet2!$G26*Sheet2!$H26</f>
        <v>160.82</v>
      </c>
      <c r="J26" t="e" cm="1" vm="1">
        <f t="array" aca="1" ref="J26" ca="1">CONCATENATE(RIGHT(A26:A269,2),LEFT(C26:C269,1),UPPER(D26:D269))</f>
        <v>#VALUE!</v>
      </c>
      <c r="K26" t="str">
        <f t="shared" si="1"/>
        <v>Yes</v>
      </c>
      <c r="L26" t="str">
        <f t="shared" si="0"/>
        <v>W</v>
      </c>
    </row>
    <row r="27" spans="1:16" x14ac:dyDescent="0.2">
      <c r="A27" s="15" t="s">
        <v>54</v>
      </c>
      <c r="B27" s="3">
        <v>44637</v>
      </c>
      <c r="C27" s="4" t="s">
        <v>1</v>
      </c>
      <c r="D27" s="4" t="s">
        <v>26</v>
      </c>
      <c r="E27" s="4" t="s">
        <v>16</v>
      </c>
      <c r="F27" s="4" t="s">
        <v>17</v>
      </c>
      <c r="G27" s="4">
        <v>38</v>
      </c>
      <c r="H27" s="4">
        <v>1.7700000000000002</v>
      </c>
      <c r="I27" s="5">
        <f>Sheet2!$G27*Sheet2!$H27</f>
        <v>67.260000000000005</v>
      </c>
      <c r="J27" t="e" cm="1" vm="1">
        <f t="array" aca="1" ref="J27" ca="1">CONCATENATE(RIGHT(A27:A270,2),LEFT(C27:C270,1),UPPER(D27:D270))</f>
        <v>#VALUE!</v>
      </c>
      <c r="K27" t="str">
        <f t="shared" si="1"/>
        <v>No</v>
      </c>
      <c r="L27" t="str">
        <f t="shared" si="0"/>
        <v>E</v>
      </c>
    </row>
    <row r="28" spans="1:16" x14ac:dyDescent="0.2">
      <c r="A28" s="15" t="s">
        <v>55</v>
      </c>
      <c r="B28" s="3">
        <v>44640</v>
      </c>
      <c r="C28" s="4" t="s">
        <v>1</v>
      </c>
      <c r="D28" s="4" t="s">
        <v>26</v>
      </c>
      <c r="E28" s="4" t="s">
        <v>34</v>
      </c>
      <c r="F28" s="4" t="s">
        <v>35</v>
      </c>
      <c r="G28" s="4">
        <v>68</v>
      </c>
      <c r="H28" s="4">
        <v>1.68</v>
      </c>
      <c r="I28" s="5">
        <f>Sheet2!$G28*Sheet2!$H28</f>
        <v>114.24</v>
      </c>
      <c r="J28" t="e" cm="1" vm="1">
        <f t="array" aca="1" ref="J28" ca="1">CONCATENATE(RIGHT(A28:A271,2),LEFT(C28:C271,1),UPPER(D28:D271))</f>
        <v>#VALUE!</v>
      </c>
      <c r="K28" t="str">
        <f t="shared" si="1"/>
        <v>Yes</v>
      </c>
      <c r="L28" t="str">
        <f t="shared" si="0"/>
        <v>E</v>
      </c>
    </row>
    <row r="29" spans="1:16" x14ac:dyDescent="0.2">
      <c r="A29" s="15" t="s">
        <v>56</v>
      </c>
      <c r="B29" s="3">
        <v>44643</v>
      </c>
      <c r="C29" s="4" t="s">
        <v>2</v>
      </c>
      <c r="D29" s="4" t="s">
        <v>50</v>
      </c>
      <c r="E29" s="4" t="s">
        <v>23</v>
      </c>
      <c r="F29" s="4" t="s">
        <v>24</v>
      </c>
      <c r="G29" s="4">
        <v>39</v>
      </c>
      <c r="H29" s="4">
        <v>1.87</v>
      </c>
      <c r="I29" s="5">
        <f>Sheet2!$G29*Sheet2!$H29</f>
        <v>72.930000000000007</v>
      </c>
      <c r="J29" t="e" cm="1" vm="1">
        <f t="array" aca="1" ref="J29" ca="1">CONCATENATE(RIGHT(A29:A272,2),LEFT(C29:C272,1),UPPER(D29:D272))</f>
        <v>#VALUE!</v>
      </c>
      <c r="K29" t="str">
        <f t="shared" si="1"/>
        <v>No</v>
      </c>
      <c r="L29" t="str">
        <f t="shared" si="0"/>
        <v>W</v>
      </c>
    </row>
    <row r="30" spans="1:16" x14ac:dyDescent="0.2">
      <c r="A30" s="15" t="s">
        <v>57</v>
      </c>
      <c r="B30" s="3">
        <v>44646</v>
      </c>
      <c r="C30" s="4" t="s">
        <v>1</v>
      </c>
      <c r="D30" s="4" t="s">
        <v>15</v>
      </c>
      <c r="E30" s="4" t="s">
        <v>16</v>
      </c>
      <c r="F30" s="4" t="s">
        <v>46</v>
      </c>
      <c r="G30" s="4">
        <v>103</v>
      </c>
      <c r="H30" s="4">
        <v>1.87</v>
      </c>
      <c r="I30" s="5">
        <f>Sheet2!$G30*Sheet2!$H30</f>
        <v>192.61</v>
      </c>
      <c r="J30" t="e" cm="1" vm="1">
        <f t="array" aca="1" ref="J30" ca="1">CONCATENATE(RIGHT(A30:A273,2),LEFT(C30:C273,1),UPPER(D30:D273))</f>
        <v>#VALUE!</v>
      </c>
      <c r="K30" t="str">
        <f t="shared" si="1"/>
        <v>Yes</v>
      </c>
      <c r="L30" t="str">
        <f t="shared" si="0"/>
        <v>E</v>
      </c>
    </row>
    <row r="31" spans="1:16" x14ac:dyDescent="0.2">
      <c r="A31" s="15" t="s">
        <v>58</v>
      </c>
      <c r="B31" s="3">
        <v>44649</v>
      </c>
      <c r="C31" s="4" t="s">
        <v>1</v>
      </c>
      <c r="D31" s="4" t="s">
        <v>15</v>
      </c>
      <c r="E31" s="4" t="s">
        <v>23</v>
      </c>
      <c r="F31" s="4" t="s">
        <v>44</v>
      </c>
      <c r="G31" s="4">
        <v>193</v>
      </c>
      <c r="H31" s="4">
        <v>2.84</v>
      </c>
      <c r="I31" s="5">
        <f>Sheet2!$G31*Sheet2!$H31</f>
        <v>548.12</v>
      </c>
      <c r="J31" t="e" cm="1" vm="1">
        <f t="array" aca="1" ref="J31" ca="1">CONCATENATE(RIGHT(A31:A274,2),LEFT(C31:C274,1),UPPER(D31:D274))</f>
        <v>#VALUE!</v>
      </c>
      <c r="K31" t="str">
        <f t="shared" si="1"/>
        <v>Yes</v>
      </c>
      <c r="L31" t="str">
        <f t="shared" si="0"/>
        <v>E</v>
      </c>
    </row>
    <row r="32" spans="1:16" x14ac:dyDescent="0.2">
      <c r="A32" s="15" t="s">
        <v>59</v>
      </c>
      <c r="B32" s="3">
        <v>44652</v>
      </c>
      <c r="C32" s="4" t="s">
        <v>2</v>
      </c>
      <c r="D32" s="4" t="s">
        <v>22</v>
      </c>
      <c r="E32" s="4" t="s">
        <v>16</v>
      </c>
      <c r="F32" s="4" t="s">
        <v>17</v>
      </c>
      <c r="G32" s="4">
        <v>58</v>
      </c>
      <c r="H32" s="4">
        <v>1.77</v>
      </c>
      <c r="I32" s="5">
        <f>Sheet2!$G32*Sheet2!$H32</f>
        <v>102.66</v>
      </c>
      <c r="J32" t="e" cm="1" vm="1">
        <f t="array" aca="1" ref="J32" ca="1">CONCATENATE(RIGHT(A32:A275,2),LEFT(C32:C275,1),UPPER(D32:D275))</f>
        <v>#VALUE!</v>
      </c>
      <c r="K32" t="str">
        <f t="shared" si="1"/>
        <v>Yes</v>
      </c>
      <c r="L32" t="str">
        <f t="shared" si="0"/>
        <v>W</v>
      </c>
    </row>
    <row r="33" spans="1:12" x14ac:dyDescent="0.2">
      <c r="A33" s="15" t="s">
        <v>60</v>
      </c>
      <c r="B33" s="3">
        <v>44655</v>
      </c>
      <c r="C33" s="4" t="s">
        <v>2</v>
      </c>
      <c r="D33" s="4" t="s">
        <v>22</v>
      </c>
      <c r="E33" s="4" t="s">
        <v>34</v>
      </c>
      <c r="F33" s="4" t="s">
        <v>35</v>
      </c>
      <c r="G33" s="4">
        <v>68</v>
      </c>
      <c r="H33" s="4">
        <v>1.68</v>
      </c>
      <c r="I33" s="5">
        <f>Sheet2!$G33*Sheet2!$H33</f>
        <v>114.24</v>
      </c>
      <c r="J33" t="e" cm="1" vm="1">
        <f t="array" aca="1" ref="J33" ca="1">CONCATENATE(RIGHT(A33:A276,2),LEFT(C33:C276,1),UPPER(D33:D276))</f>
        <v>#VALUE!</v>
      </c>
      <c r="K33" t="str">
        <f t="shared" si="1"/>
        <v>Yes</v>
      </c>
      <c r="L33" t="str">
        <f t="shared" si="0"/>
        <v>W</v>
      </c>
    </row>
    <row r="34" spans="1:12" x14ac:dyDescent="0.2">
      <c r="A34" s="15" t="s">
        <v>61</v>
      </c>
      <c r="B34" s="3">
        <v>44658</v>
      </c>
      <c r="C34" s="4" t="s">
        <v>1</v>
      </c>
      <c r="D34" s="4" t="s">
        <v>26</v>
      </c>
      <c r="E34" s="4" t="s">
        <v>16</v>
      </c>
      <c r="F34" s="4" t="s">
        <v>17</v>
      </c>
      <c r="G34" s="4">
        <v>91</v>
      </c>
      <c r="H34" s="4">
        <v>1.77</v>
      </c>
      <c r="I34" s="5">
        <f>Sheet2!$G34*Sheet2!$H34</f>
        <v>161.07</v>
      </c>
      <c r="J34" t="e" cm="1" vm="1">
        <f t="array" aca="1" ref="J34" ca="1">CONCATENATE(RIGHT(A34:A277,2),LEFT(C34:C277,1),UPPER(D34:D277))</f>
        <v>#VALUE!</v>
      </c>
      <c r="K34" t="str">
        <f t="shared" si="1"/>
        <v>Yes</v>
      </c>
      <c r="L34" t="str">
        <f t="shared" si="0"/>
        <v>E</v>
      </c>
    </row>
    <row r="35" spans="1:12" x14ac:dyDescent="0.2">
      <c r="A35" s="15" t="s">
        <v>62</v>
      </c>
      <c r="B35" s="3">
        <v>44661</v>
      </c>
      <c r="C35" s="4" t="s">
        <v>1</v>
      </c>
      <c r="D35" s="4" t="s">
        <v>26</v>
      </c>
      <c r="E35" s="4" t="s">
        <v>19</v>
      </c>
      <c r="F35" s="4" t="s">
        <v>20</v>
      </c>
      <c r="G35" s="4">
        <v>23</v>
      </c>
      <c r="H35" s="4">
        <v>3.4899999999999998</v>
      </c>
      <c r="I35" s="5">
        <f>Sheet2!$G35*Sheet2!$H35</f>
        <v>80.27</v>
      </c>
      <c r="J35" t="e" cm="1" vm="1">
        <f t="array" aca="1" ref="J35" ca="1">CONCATENATE(RIGHT(A35:A278,2),LEFT(C35:C278,1),UPPER(D35:D278))</f>
        <v>#VALUE!</v>
      </c>
      <c r="K35" t="str">
        <f t="shared" si="1"/>
        <v>No</v>
      </c>
      <c r="L35" t="str">
        <f t="shared" si="0"/>
        <v>E</v>
      </c>
    </row>
    <row r="36" spans="1:12" x14ac:dyDescent="0.2">
      <c r="A36" s="15" t="s">
        <v>63</v>
      </c>
      <c r="B36" s="3">
        <v>44664</v>
      </c>
      <c r="C36" s="4" t="s">
        <v>2</v>
      </c>
      <c r="D36" s="4" t="s">
        <v>50</v>
      </c>
      <c r="E36" s="4" t="s">
        <v>34</v>
      </c>
      <c r="F36" s="4" t="s">
        <v>35</v>
      </c>
      <c r="G36" s="4">
        <v>28</v>
      </c>
      <c r="H36" s="4">
        <v>1.68</v>
      </c>
      <c r="I36" s="5">
        <f>Sheet2!$G36*Sheet2!$H36</f>
        <v>47.04</v>
      </c>
      <c r="J36" t="e" cm="1" vm="1">
        <f t="array" aca="1" ref="J36" ca="1">CONCATENATE(RIGHT(A36:A279,2),LEFT(C36:C279,1),UPPER(D36:D279))</f>
        <v>#VALUE!</v>
      </c>
      <c r="K36" t="str">
        <f t="shared" si="1"/>
        <v>No</v>
      </c>
      <c r="L36" t="str">
        <f t="shared" si="0"/>
        <v>W</v>
      </c>
    </row>
    <row r="37" spans="1:12" x14ac:dyDescent="0.2">
      <c r="A37" s="15" t="s">
        <v>64</v>
      </c>
      <c r="B37" s="3">
        <v>44667</v>
      </c>
      <c r="C37" s="4" t="s">
        <v>1</v>
      </c>
      <c r="D37" s="4" t="s">
        <v>15</v>
      </c>
      <c r="E37" s="4" t="s">
        <v>16</v>
      </c>
      <c r="F37" s="4" t="s">
        <v>17</v>
      </c>
      <c r="G37" s="4">
        <v>48</v>
      </c>
      <c r="H37" s="4">
        <v>1.7699999999999998</v>
      </c>
      <c r="I37" s="5">
        <f>Sheet2!$G37*Sheet2!$H37</f>
        <v>84.96</v>
      </c>
      <c r="J37" t="e" cm="1" vm="1">
        <f t="array" aca="1" ref="J37" ca="1">CONCATENATE(RIGHT(A37:A280,2),LEFT(C37:C280,1),UPPER(D37:D280))</f>
        <v>#VALUE!</v>
      </c>
      <c r="K37" t="str">
        <f t="shared" si="1"/>
        <v>No</v>
      </c>
      <c r="L37" t="str">
        <f t="shared" si="0"/>
        <v>E</v>
      </c>
    </row>
    <row r="38" spans="1:12" x14ac:dyDescent="0.2">
      <c r="A38" s="15" t="s">
        <v>65</v>
      </c>
      <c r="B38" s="3">
        <v>44670</v>
      </c>
      <c r="C38" s="4" t="s">
        <v>1</v>
      </c>
      <c r="D38" s="4" t="s">
        <v>15</v>
      </c>
      <c r="E38" s="4" t="s">
        <v>34</v>
      </c>
      <c r="F38" s="4" t="s">
        <v>35</v>
      </c>
      <c r="G38" s="4">
        <v>134</v>
      </c>
      <c r="H38" s="4">
        <v>1.68</v>
      </c>
      <c r="I38" s="5">
        <f>Sheet2!$G38*Sheet2!$H38</f>
        <v>225.12</v>
      </c>
      <c r="J38" t="e" cm="1" vm="1">
        <f t="array" aca="1" ref="J38" ca="1">CONCATENATE(RIGHT(A38:A281,2),LEFT(C38:C281,1),UPPER(D38:D281))</f>
        <v>#VALUE!</v>
      </c>
      <c r="K38" t="str">
        <f t="shared" si="1"/>
        <v>Yes</v>
      </c>
      <c r="L38" t="str">
        <f t="shared" si="0"/>
        <v>E</v>
      </c>
    </row>
    <row r="39" spans="1:12" x14ac:dyDescent="0.2">
      <c r="A39" s="15" t="s">
        <v>66</v>
      </c>
      <c r="B39" s="3">
        <v>44673</v>
      </c>
      <c r="C39" s="4" t="s">
        <v>2</v>
      </c>
      <c r="D39" s="4" t="s">
        <v>22</v>
      </c>
      <c r="E39" s="4" t="s">
        <v>16</v>
      </c>
      <c r="F39" s="4" t="s">
        <v>17</v>
      </c>
      <c r="G39" s="4">
        <v>20</v>
      </c>
      <c r="H39" s="4">
        <v>1.77</v>
      </c>
      <c r="I39" s="5">
        <f>Sheet2!$G39*Sheet2!$H39</f>
        <v>35.4</v>
      </c>
      <c r="J39" t="e" cm="1" vm="1">
        <f t="array" aca="1" ref="J39" ca="1">CONCATENATE(RIGHT(A39:A282,2),LEFT(C39:C282,1),UPPER(D39:D282))</f>
        <v>#VALUE!</v>
      </c>
      <c r="K39" t="str">
        <f t="shared" si="1"/>
        <v>No</v>
      </c>
      <c r="L39" t="str">
        <f t="shared" si="0"/>
        <v>W</v>
      </c>
    </row>
    <row r="40" spans="1:12" x14ac:dyDescent="0.2">
      <c r="A40" s="15" t="s">
        <v>67</v>
      </c>
      <c r="B40" s="3">
        <v>44676</v>
      </c>
      <c r="C40" s="4" t="s">
        <v>1</v>
      </c>
      <c r="D40" s="4" t="s">
        <v>26</v>
      </c>
      <c r="E40" s="4" t="s">
        <v>16</v>
      </c>
      <c r="F40" s="4" t="s">
        <v>17</v>
      </c>
      <c r="G40" s="4">
        <v>53</v>
      </c>
      <c r="H40" s="4">
        <v>1.77</v>
      </c>
      <c r="I40" s="5">
        <f>Sheet2!$G40*Sheet2!$H40</f>
        <v>93.81</v>
      </c>
      <c r="J40" t="e" cm="1" vm="1">
        <f t="array" aca="1" ref="J40" ca="1">CONCATENATE(RIGHT(A40:A283,2),LEFT(C40:C283,1),UPPER(D40:D283))</f>
        <v>#VALUE!</v>
      </c>
      <c r="K40" t="str">
        <f t="shared" si="1"/>
        <v>No</v>
      </c>
      <c r="L40" t="str">
        <f t="shared" si="0"/>
        <v>E</v>
      </c>
    </row>
    <row r="41" spans="1:12" x14ac:dyDescent="0.2">
      <c r="A41" s="15" t="s">
        <v>68</v>
      </c>
      <c r="B41" s="3">
        <v>44679</v>
      </c>
      <c r="C41" s="4" t="s">
        <v>1</v>
      </c>
      <c r="D41" s="4" t="s">
        <v>26</v>
      </c>
      <c r="E41" s="4" t="s">
        <v>34</v>
      </c>
      <c r="F41" s="4" t="s">
        <v>35</v>
      </c>
      <c r="G41" s="4">
        <v>64</v>
      </c>
      <c r="H41" s="4">
        <v>1.68</v>
      </c>
      <c r="I41" s="5">
        <f>Sheet2!$G41*Sheet2!$H41</f>
        <v>107.52</v>
      </c>
      <c r="J41" t="e" cm="1" vm="1">
        <f t="array" aca="1" ref="J41" ca="1">CONCATENATE(RIGHT(A41:A284,2),LEFT(C41:C284,1),UPPER(D41:D284))</f>
        <v>#VALUE!</v>
      </c>
      <c r="K41" t="str">
        <f t="shared" si="1"/>
        <v>Yes</v>
      </c>
      <c r="L41" t="str">
        <f t="shared" si="0"/>
        <v>E</v>
      </c>
    </row>
    <row r="42" spans="1:12" x14ac:dyDescent="0.2">
      <c r="A42" s="15" t="s">
        <v>69</v>
      </c>
      <c r="B42" s="3">
        <v>44682</v>
      </c>
      <c r="C42" s="4" t="s">
        <v>2</v>
      </c>
      <c r="D42" s="4" t="s">
        <v>50</v>
      </c>
      <c r="E42" s="4" t="s">
        <v>23</v>
      </c>
      <c r="F42" s="4" t="s">
        <v>24</v>
      </c>
      <c r="G42" s="4">
        <v>63</v>
      </c>
      <c r="H42" s="4">
        <v>1.87</v>
      </c>
      <c r="I42" s="5">
        <f>Sheet2!$G42*Sheet2!$H42</f>
        <v>117.81</v>
      </c>
      <c r="J42" t="e" cm="1" vm="1">
        <f t="array" aca="1" ref="J42" ca="1">CONCATENATE(RIGHT(A42:A285,2),LEFT(C42:C285,1),UPPER(D42:D285))</f>
        <v>#VALUE!</v>
      </c>
      <c r="K42" t="str">
        <f t="shared" si="1"/>
        <v>Yes</v>
      </c>
      <c r="L42" t="str">
        <f t="shared" si="0"/>
        <v>W</v>
      </c>
    </row>
    <row r="43" spans="1:12" x14ac:dyDescent="0.2">
      <c r="A43" s="15" t="s">
        <v>70</v>
      </c>
      <c r="B43" s="3">
        <v>44685</v>
      </c>
      <c r="C43" s="4" t="s">
        <v>1</v>
      </c>
      <c r="D43" s="4" t="s">
        <v>15</v>
      </c>
      <c r="E43" s="4" t="s">
        <v>16</v>
      </c>
      <c r="F43" s="4" t="s">
        <v>46</v>
      </c>
      <c r="G43" s="4">
        <v>105</v>
      </c>
      <c r="H43" s="4">
        <v>1.8699999999999999</v>
      </c>
      <c r="I43" s="5">
        <f>Sheet2!$G43*Sheet2!$H43</f>
        <v>196.35</v>
      </c>
      <c r="J43" t="e" cm="1" vm="1">
        <f t="array" aca="1" ref="J43" ca="1">CONCATENATE(RIGHT(A43:A286,2),LEFT(C43:C286,1),UPPER(D43:D286))</f>
        <v>#VALUE!</v>
      </c>
      <c r="K43" t="str">
        <f t="shared" si="1"/>
        <v>Yes</v>
      </c>
      <c r="L43" t="str">
        <f t="shared" si="0"/>
        <v>E</v>
      </c>
    </row>
    <row r="44" spans="1:12" x14ac:dyDescent="0.2">
      <c r="A44" s="15" t="s">
        <v>71</v>
      </c>
      <c r="B44" s="3">
        <v>44688</v>
      </c>
      <c r="C44" s="4" t="s">
        <v>1</v>
      </c>
      <c r="D44" s="4" t="s">
        <v>15</v>
      </c>
      <c r="E44" s="4" t="s">
        <v>23</v>
      </c>
      <c r="F44" s="4" t="s">
        <v>44</v>
      </c>
      <c r="G44" s="4">
        <v>138</v>
      </c>
      <c r="H44" s="4">
        <v>2.8400000000000003</v>
      </c>
      <c r="I44" s="5">
        <f>Sheet2!$G44*Sheet2!$H44</f>
        <v>391.92</v>
      </c>
      <c r="J44" t="e" cm="1" vm="1">
        <f t="array" aca="1" ref="J44" ca="1">CONCATENATE(RIGHT(A44:A287,2),LEFT(C44:C287,1),UPPER(D44:D287))</f>
        <v>#VALUE!</v>
      </c>
      <c r="K44" t="str">
        <f t="shared" si="1"/>
        <v>Yes</v>
      </c>
      <c r="L44" t="str">
        <f t="shared" si="0"/>
        <v>E</v>
      </c>
    </row>
    <row r="45" spans="1:12" x14ac:dyDescent="0.2">
      <c r="A45" s="15" t="s">
        <v>72</v>
      </c>
      <c r="B45" s="3">
        <v>44691</v>
      </c>
      <c r="C45" s="4" t="s">
        <v>2</v>
      </c>
      <c r="D45" s="4" t="s">
        <v>22</v>
      </c>
      <c r="E45" s="4" t="s">
        <v>16</v>
      </c>
      <c r="F45" s="4" t="s">
        <v>17</v>
      </c>
      <c r="G45" s="4">
        <v>25</v>
      </c>
      <c r="H45" s="4">
        <v>1.77</v>
      </c>
      <c r="I45" s="5">
        <f>Sheet2!$G45*Sheet2!$H45</f>
        <v>44.25</v>
      </c>
      <c r="J45" t="e" cm="1" vm="1">
        <f t="array" aca="1" ref="J45" ca="1">CONCATENATE(RIGHT(A45:A288,2),LEFT(C45:C288,1),UPPER(D45:D288))</f>
        <v>#VALUE!</v>
      </c>
      <c r="K45" t="str">
        <f t="shared" si="1"/>
        <v>No</v>
      </c>
      <c r="L45" t="str">
        <f t="shared" si="0"/>
        <v>W</v>
      </c>
    </row>
    <row r="46" spans="1:12" x14ac:dyDescent="0.2">
      <c r="A46" s="15" t="s">
        <v>73</v>
      </c>
      <c r="B46" s="3">
        <v>44694</v>
      </c>
      <c r="C46" s="4" t="s">
        <v>2</v>
      </c>
      <c r="D46" s="4" t="s">
        <v>22</v>
      </c>
      <c r="E46" s="4" t="s">
        <v>19</v>
      </c>
      <c r="F46" s="4" t="s">
        <v>20</v>
      </c>
      <c r="G46" s="4">
        <v>21</v>
      </c>
      <c r="H46" s="4">
        <v>3.49</v>
      </c>
      <c r="I46" s="5">
        <f>Sheet2!$G46*Sheet2!$H46</f>
        <v>73.290000000000006</v>
      </c>
      <c r="J46" t="e" cm="1" vm="1">
        <f t="array" aca="1" ref="J46" ca="1">CONCATENATE(RIGHT(A46:A289,2),LEFT(C46:C289,1),UPPER(D46:D289))</f>
        <v>#VALUE!</v>
      </c>
      <c r="K46" t="str">
        <f t="shared" si="1"/>
        <v>No</v>
      </c>
      <c r="L46" t="str">
        <f t="shared" si="0"/>
        <v>W</v>
      </c>
    </row>
    <row r="47" spans="1:12" x14ac:dyDescent="0.2">
      <c r="A47" s="15" t="s">
        <v>74</v>
      </c>
      <c r="B47" s="3">
        <v>44697</v>
      </c>
      <c r="C47" s="4" t="s">
        <v>1</v>
      </c>
      <c r="D47" s="4" t="s">
        <v>26</v>
      </c>
      <c r="E47" s="4" t="s">
        <v>16</v>
      </c>
      <c r="F47" s="4" t="s">
        <v>17</v>
      </c>
      <c r="G47" s="4">
        <v>61</v>
      </c>
      <c r="H47" s="4">
        <v>1.77</v>
      </c>
      <c r="I47" s="5">
        <f>Sheet2!$G47*Sheet2!$H47</f>
        <v>107.97</v>
      </c>
      <c r="J47" t="e" cm="1" vm="1">
        <f t="array" aca="1" ref="J47" ca="1">CONCATENATE(RIGHT(A47:A290,2),LEFT(C47:C290,1),UPPER(D47:D290))</f>
        <v>#VALUE!</v>
      </c>
      <c r="K47" t="str">
        <f t="shared" si="1"/>
        <v>Yes</v>
      </c>
      <c r="L47" t="str">
        <f t="shared" si="0"/>
        <v>E</v>
      </c>
    </row>
    <row r="48" spans="1:12" x14ac:dyDescent="0.2">
      <c r="A48" s="15" t="s">
        <v>75</v>
      </c>
      <c r="B48" s="3">
        <v>44700</v>
      </c>
      <c r="C48" s="4" t="s">
        <v>1</v>
      </c>
      <c r="D48" s="4" t="s">
        <v>26</v>
      </c>
      <c r="E48" s="4" t="s">
        <v>34</v>
      </c>
      <c r="F48" s="4" t="s">
        <v>35</v>
      </c>
      <c r="G48" s="4">
        <v>49</v>
      </c>
      <c r="H48" s="4">
        <v>1.68</v>
      </c>
      <c r="I48" s="5">
        <f>Sheet2!$G48*Sheet2!$H48</f>
        <v>82.32</v>
      </c>
      <c r="J48" t="e" cm="1" vm="1">
        <f t="array" aca="1" ref="J48" ca="1">CONCATENATE(RIGHT(A48:A291,2),LEFT(C48:C291,1),UPPER(D48:D291))</f>
        <v>#VALUE!</v>
      </c>
      <c r="K48" t="str">
        <f t="shared" si="1"/>
        <v>No</v>
      </c>
      <c r="L48" t="str">
        <f t="shared" si="0"/>
        <v>E</v>
      </c>
    </row>
    <row r="49" spans="1:12" x14ac:dyDescent="0.2">
      <c r="A49" s="15" t="s">
        <v>76</v>
      </c>
      <c r="B49" s="3">
        <v>44703</v>
      </c>
      <c r="C49" s="4" t="s">
        <v>2</v>
      </c>
      <c r="D49" s="4" t="s">
        <v>50</v>
      </c>
      <c r="E49" s="4" t="s">
        <v>23</v>
      </c>
      <c r="F49" s="4" t="s">
        <v>24</v>
      </c>
      <c r="G49" s="4">
        <v>55</v>
      </c>
      <c r="H49" s="4">
        <v>1.8699999999999999</v>
      </c>
      <c r="I49" s="5">
        <f>Sheet2!$G49*Sheet2!$H49</f>
        <v>102.85</v>
      </c>
      <c r="J49" t="e" cm="1" vm="1">
        <f t="array" aca="1" ref="J49" ca="1">CONCATENATE(RIGHT(A49:A292,2),LEFT(C49:C292,1),UPPER(D49:D292))</f>
        <v>#VALUE!</v>
      </c>
      <c r="K49" t="str">
        <f t="shared" si="1"/>
        <v>Yes</v>
      </c>
      <c r="L49" t="str">
        <f t="shared" si="0"/>
        <v>W</v>
      </c>
    </row>
    <row r="50" spans="1:12" x14ac:dyDescent="0.2">
      <c r="A50" s="15" t="s">
        <v>77</v>
      </c>
      <c r="B50" s="3">
        <v>44706</v>
      </c>
      <c r="C50" s="4" t="s">
        <v>1</v>
      </c>
      <c r="D50" s="4" t="s">
        <v>15</v>
      </c>
      <c r="E50" s="4" t="s">
        <v>23</v>
      </c>
      <c r="F50" s="4" t="s">
        <v>28</v>
      </c>
      <c r="G50" s="4">
        <v>27</v>
      </c>
      <c r="H50" s="4">
        <v>2.1800000000000002</v>
      </c>
      <c r="I50" s="5">
        <f>Sheet2!$G50*Sheet2!$H50</f>
        <v>58.860000000000007</v>
      </c>
      <c r="J50" t="e" cm="1" vm="1">
        <f t="array" aca="1" ref="J50" ca="1">CONCATENATE(RIGHT(A50:A293,2),LEFT(C50:C293,1),UPPER(D50:D293))</f>
        <v>#VALUE!</v>
      </c>
      <c r="K50" t="str">
        <f t="shared" si="1"/>
        <v>No</v>
      </c>
      <c r="L50" t="str">
        <f t="shared" si="0"/>
        <v>E</v>
      </c>
    </row>
    <row r="51" spans="1:12" x14ac:dyDescent="0.2">
      <c r="A51" s="15" t="s">
        <v>78</v>
      </c>
      <c r="B51" s="3">
        <v>44709</v>
      </c>
      <c r="C51" s="4" t="s">
        <v>1</v>
      </c>
      <c r="D51" s="4" t="s">
        <v>15</v>
      </c>
      <c r="E51" s="4" t="s">
        <v>16</v>
      </c>
      <c r="F51" s="4" t="s">
        <v>17</v>
      </c>
      <c r="G51" s="4">
        <v>58</v>
      </c>
      <c r="H51" s="4">
        <v>1.77</v>
      </c>
      <c r="I51" s="5">
        <f>Sheet2!$G51*Sheet2!$H51</f>
        <v>102.66</v>
      </c>
      <c r="J51" t="e" cm="1" vm="1">
        <f t="array" aca="1" ref="J51" ca="1">CONCATENATE(RIGHT(A51:A294,2),LEFT(C51:C294,1),UPPER(D51:D294))</f>
        <v>#VALUE!</v>
      </c>
      <c r="K51" t="str">
        <f t="shared" si="1"/>
        <v>Yes</v>
      </c>
      <c r="L51" t="str">
        <f t="shared" si="0"/>
        <v>E</v>
      </c>
    </row>
    <row r="52" spans="1:12" x14ac:dyDescent="0.2">
      <c r="A52" s="15" t="s">
        <v>79</v>
      </c>
      <c r="B52" s="3">
        <v>44712</v>
      </c>
      <c r="C52" s="4" t="s">
        <v>1</v>
      </c>
      <c r="D52" s="4" t="s">
        <v>15</v>
      </c>
      <c r="E52" s="4" t="s">
        <v>19</v>
      </c>
      <c r="F52" s="4" t="s">
        <v>20</v>
      </c>
      <c r="G52" s="4">
        <v>33</v>
      </c>
      <c r="H52" s="4">
        <v>3.49</v>
      </c>
      <c r="I52" s="5">
        <f>Sheet2!$G52*Sheet2!$H52</f>
        <v>115.17</v>
      </c>
      <c r="J52" t="e" cm="1" vm="1">
        <f t="array" aca="1" ref="J52" ca="1">CONCATENATE(RIGHT(A52:A295,2),LEFT(C52:C295,1),UPPER(D52:D295))</f>
        <v>#VALUE!</v>
      </c>
      <c r="K52" t="str">
        <f t="shared" si="1"/>
        <v>Yes</v>
      </c>
      <c r="L52" t="str">
        <f t="shared" si="0"/>
        <v>E</v>
      </c>
    </row>
    <row r="53" spans="1:12" x14ac:dyDescent="0.2">
      <c r="A53" s="15" t="s">
        <v>80</v>
      </c>
      <c r="B53" s="3">
        <v>44715</v>
      </c>
      <c r="C53" s="4" t="s">
        <v>2</v>
      </c>
      <c r="D53" s="4" t="s">
        <v>22</v>
      </c>
      <c r="E53" s="4" t="s">
        <v>23</v>
      </c>
      <c r="F53" s="4" t="s">
        <v>44</v>
      </c>
      <c r="G53" s="4">
        <v>288</v>
      </c>
      <c r="H53" s="4">
        <v>2.84</v>
      </c>
      <c r="I53" s="5">
        <f>Sheet2!$G53*Sheet2!$H53</f>
        <v>817.92</v>
      </c>
      <c r="J53" t="e" cm="1" vm="1">
        <f t="array" aca="1" ref="J53" ca="1">CONCATENATE(RIGHT(A53:A296,2),LEFT(C53:C296,1),UPPER(D53:D296))</f>
        <v>#VALUE!</v>
      </c>
      <c r="K53" t="str">
        <f t="shared" si="1"/>
        <v>Yes</v>
      </c>
      <c r="L53" t="str">
        <f t="shared" si="0"/>
        <v>W</v>
      </c>
    </row>
    <row r="54" spans="1:12" x14ac:dyDescent="0.2">
      <c r="A54" s="15" t="s">
        <v>81</v>
      </c>
      <c r="B54" s="3">
        <v>44718</v>
      </c>
      <c r="C54" s="4" t="s">
        <v>1</v>
      </c>
      <c r="D54" s="4" t="s">
        <v>26</v>
      </c>
      <c r="E54" s="4" t="s">
        <v>23</v>
      </c>
      <c r="F54" s="4" t="s">
        <v>24</v>
      </c>
      <c r="G54" s="4">
        <v>76</v>
      </c>
      <c r="H54" s="4">
        <v>1.87</v>
      </c>
      <c r="I54" s="5">
        <f>Sheet2!$G54*Sheet2!$H54</f>
        <v>142.12</v>
      </c>
      <c r="J54" t="e" cm="1" vm="1">
        <f t="array" aca="1" ref="J54" ca="1">CONCATENATE(RIGHT(A54:A297,2),LEFT(C54:C297,1),UPPER(D54:D297))</f>
        <v>#VALUE!</v>
      </c>
      <c r="K54" t="str">
        <f t="shared" si="1"/>
        <v>Yes</v>
      </c>
      <c r="L54" t="str">
        <f t="shared" si="0"/>
        <v>E</v>
      </c>
    </row>
    <row r="55" spans="1:12" x14ac:dyDescent="0.2">
      <c r="A55" s="15" t="s">
        <v>82</v>
      </c>
      <c r="B55" s="3">
        <v>44721</v>
      </c>
      <c r="C55" s="4" t="s">
        <v>2</v>
      </c>
      <c r="D55" s="4" t="s">
        <v>50</v>
      </c>
      <c r="E55" s="4" t="s">
        <v>16</v>
      </c>
      <c r="F55" s="4" t="s">
        <v>17</v>
      </c>
      <c r="G55" s="4">
        <v>42</v>
      </c>
      <c r="H55" s="4">
        <v>1.77</v>
      </c>
      <c r="I55" s="5">
        <f>Sheet2!$G55*Sheet2!$H55</f>
        <v>74.34</v>
      </c>
      <c r="J55" t="e" cm="1" vm="1">
        <f t="array" aca="1" ref="J55" ca="1">CONCATENATE(RIGHT(A55:A298,2),LEFT(C55:C298,1),UPPER(D55:D298))</f>
        <v>#VALUE!</v>
      </c>
      <c r="K55" t="str">
        <f t="shared" si="1"/>
        <v>No</v>
      </c>
      <c r="L55" t="str">
        <f t="shared" si="0"/>
        <v>W</v>
      </c>
    </row>
    <row r="56" spans="1:12" x14ac:dyDescent="0.2">
      <c r="A56" s="15" t="s">
        <v>83</v>
      </c>
      <c r="B56" s="3">
        <v>44724</v>
      </c>
      <c r="C56" s="4" t="s">
        <v>2</v>
      </c>
      <c r="D56" s="4" t="s">
        <v>50</v>
      </c>
      <c r="E56" s="4" t="s">
        <v>19</v>
      </c>
      <c r="F56" s="4" t="s">
        <v>20</v>
      </c>
      <c r="G56" s="4">
        <v>20</v>
      </c>
      <c r="H56" s="4">
        <v>3.4899999999999998</v>
      </c>
      <c r="I56" s="5">
        <f>Sheet2!$G56*Sheet2!$H56</f>
        <v>69.8</v>
      </c>
      <c r="J56" t="e" cm="1" vm="1">
        <f t="array" aca="1" ref="J56" ca="1">CONCATENATE(RIGHT(A56:A299,2),LEFT(C56:C299,1),UPPER(D56:D299))</f>
        <v>#VALUE!</v>
      </c>
      <c r="K56" t="str">
        <f t="shared" si="1"/>
        <v>No</v>
      </c>
      <c r="L56" t="str">
        <f t="shared" si="0"/>
        <v>W</v>
      </c>
    </row>
    <row r="57" spans="1:12" x14ac:dyDescent="0.2">
      <c r="A57" s="15" t="s">
        <v>84</v>
      </c>
      <c r="B57" s="3">
        <v>44727</v>
      </c>
      <c r="C57" s="4" t="s">
        <v>1</v>
      </c>
      <c r="D57" s="4" t="s">
        <v>15</v>
      </c>
      <c r="E57" s="4" t="s">
        <v>16</v>
      </c>
      <c r="F57" s="4" t="s">
        <v>17</v>
      </c>
      <c r="G57" s="4">
        <v>75</v>
      </c>
      <c r="H57" s="4">
        <v>1.77</v>
      </c>
      <c r="I57" s="5">
        <f>Sheet2!$G57*Sheet2!$H57</f>
        <v>132.75</v>
      </c>
      <c r="J57" t="e" cm="1" vm="1">
        <f t="array" aca="1" ref="J57" ca="1">CONCATENATE(RIGHT(A57:A300,2),LEFT(C57:C300,1),UPPER(D57:D300))</f>
        <v>#VALUE!</v>
      </c>
      <c r="K57" t="str">
        <f t="shared" si="1"/>
        <v>Yes</v>
      </c>
      <c r="L57" t="str">
        <f t="shared" si="0"/>
        <v>E</v>
      </c>
    </row>
    <row r="58" spans="1:12" x14ac:dyDescent="0.2">
      <c r="A58" s="15" t="s">
        <v>85</v>
      </c>
      <c r="B58" s="3">
        <v>44730</v>
      </c>
      <c r="C58" s="4" t="s">
        <v>1</v>
      </c>
      <c r="D58" s="4" t="s">
        <v>15</v>
      </c>
      <c r="E58" s="4" t="s">
        <v>19</v>
      </c>
      <c r="F58" s="4" t="s">
        <v>20</v>
      </c>
      <c r="G58" s="4">
        <v>38</v>
      </c>
      <c r="H58" s="4">
        <v>3.49</v>
      </c>
      <c r="I58" s="5">
        <f>Sheet2!$G58*Sheet2!$H58</f>
        <v>132.62</v>
      </c>
      <c r="J58" t="e" cm="1" vm="1">
        <f t="array" aca="1" ref="J58" ca="1">CONCATENATE(RIGHT(A58:A301,2),LEFT(C58:C301,1),UPPER(D58:D301))</f>
        <v>#VALUE!</v>
      </c>
      <c r="K58" t="str">
        <f t="shared" si="1"/>
        <v>Yes</v>
      </c>
      <c r="L58" t="str">
        <f t="shared" si="0"/>
        <v>E</v>
      </c>
    </row>
    <row r="59" spans="1:12" x14ac:dyDescent="0.2">
      <c r="A59" s="15" t="s">
        <v>86</v>
      </c>
      <c r="B59" s="3">
        <v>44733</v>
      </c>
      <c r="C59" s="4" t="s">
        <v>2</v>
      </c>
      <c r="D59" s="4" t="s">
        <v>22</v>
      </c>
      <c r="E59" s="4" t="s">
        <v>16</v>
      </c>
      <c r="F59" s="4" t="s">
        <v>17</v>
      </c>
      <c r="G59" s="4">
        <v>306</v>
      </c>
      <c r="H59" s="4">
        <v>1.77</v>
      </c>
      <c r="I59" s="5">
        <f>Sheet2!$G59*Sheet2!$H59</f>
        <v>541.62</v>
      </c>
      <c r="J59" t="e" cm="1" vm="1">
        <f t="array" aca="1" ref="J59" ca="1">CONCATENATE(RIGHT(A59:A302,2),LEFT(C59:C302,1),UPPER(D59:D302))</f>
        <v>#VALUE!</v>
      </c>
      <c r="K59" t="str">
        <f t="shared" si="1"/>
        <v>Yes</v>
      </c>
      <c r="L59" t="str">
        <f t="shared" si="0"/>
        <v>W</v>
      </c>
    </row>
    <row r="60" spans="1:12" x14ac:dyDescent="0.2">
      <c r="A60" s="15" t="s">
        <v>87</v>
      </c>
      <c r="B60" s="3">
        <v>44736</v>
      </c>
      <c r="C60" s="4" t="s">
        <v>2</v>
      </c>
      <c r="D60" s="4" t="s">
        <v>22</v>
      </c>
      <c r="E60" s="4" t="s">
        <v>34</v>
      </c>
      <c r="F60" s="4" t="s">
        <v>35</v>
      </c>
      <c r="G60" s="4">
        <v>28</v>
      </c>
      <c r="H60" s="4">
        <v>1.68</v>
      </c>
      <c r="I60" s="5">
        <f>Sheet2!$G60*Sheet2!$H60</f>
        <v>47.04</v>
      </c>
      <c r="J60" t="e" cm="1" vm="1">
        <f t="array" aca="1" ref="J60" ca="1">CONCATENATE(RIGHT(A60:A303,2),LEFT(C60:C303,1),UPPER(D60:D303))</f>
        <v>#VALUE!</v>
      </c>
      <c r="K60" t="str">
        <f t="shared" si="1"/>
        <v>No</v>
      </c>
      <c r="L60" t="str">
        <f t="shared" si="0"/>
        <v>W</v>
      </c>
    </row>
    <row r="61" spans="1:12" x14ac:dyDescent="0.2">
      <c r="A61" s="15" t="s">
        <v>88</v>
      </c>
      <c r="B61" s="3">
        <v>44739</v>
      </c>
      <c r="C61" s="4" t="s">
        <v>1</v>
      </c>
      <c r="D61" s="4" t="s">
        <v>26</v>
      </c>
      <c r="E61" s="4" t="s">
        <v>16</v>
      </c>
      <c r="F61" s="4" t="s">
        <v>46</v>
      </c>
      <c r="G61" s="4">
        <v>110</v>
      </c>
      <c r="H61" s="4">
        <v>1.8699999999999999</v>
      </c>
      <c r="I61" s="5">
        <f>Sheet2!$G61*Sheet2!$H61</f>
        <v>205.7</v>
      </c>
      <c r="J61" t="e" cm="1" vm="1">
        <f t="array" aca="1" ref="J61" ca="1">CONCATENATE(RIGHT(A61:A304,2),LEFT(C61:C304,1),UPPER(D61:D304))</f>
        <v>#VALUE!</v>
      </c>
      <c r="K61" t="str">
        <f t="shared" si="1"/>
        <v>Yes</v>
      </c>
      <c r="L61" t="str">
        <f t="shared" si="0"/>
        <v>E</v>
      </c>
    </row>
    <row r="62" spans="1:12" x14ac:dyDescent="0.2">
      <c r="A62" s="15" t="s">
        <v>89</v>
      </c>
      <c r="B62" s="3">
        <v>44742</v>
      </c>
      <c r="C62" s="4" t="s">
        <v>1</v>
      </c>
      <c r="D62" s="4" t="s">
        <v>26</v>
      </c>
      <c r="E62" s="4" t="s">
        <v>23</v>
      </c>
      <c r="F62" s="4" t="s">
        <v>44</v>
      </c>
      <c r="G62" s="4">
        <v>51</v>
      </c>
      <c r="H62" s="4">
        <v>2.84</v>
      </c>
      <c r="I62" s="5">
        <f>Sheet2!$G62*Sheet2!$H62</f>
        <v>144.84</v>
      </c>
      <c r="J62" t="e" cm="1" vm="1">
        <f t="array" aca="1" ref="J62" ca="1">CONCATENATE(RIGHT(A62:A305,2),LEFT(C62:C305,1),UPPER(D62:D305))</f>
        <v>#VALUE!</v>
      </c>
      <c r="K62" t="str">
        <f t="shared" si="1"/>
        <v>Yes</v>
      </c>
      <c r="L62" t="str">
        <f t="shared" si="0"/>
        <v>E</v>
      </c>
    </row>
    <row r="63" spans="1:12" x14ac:dyDescent="0.2">
      <c r="A63" s="15" t="s">
        <v>90</v>
      </c>
      <c r="B63" s="3">
        <v>44745</v>
      </c>
      <c r="C63" s="4" t="s">
        <v>2</v>
      </c>
      <c r="D63" s="4" t="s">
        <v>50</v>
      </c>
      <c r="E63" s="4" t="s">
        <v>16</v>
      </c>
      <c r="F63" s="4" t="s">
        <v>17</v>
      </c>
      <c r="G63" s="4">
        <v>52</v>
      </c>
      <c r="H63" s="4">
        <v>1.77</v>
      </c>
      <c r="I63" s="5">
        <f>Sheet2!$G63*Sheet2!$H63</f>
        <v>92.04</v>
      </c>
      <c r="J63" t="e" cm="1" vm="1">
        <f t="array" aca="1" ref="J63" ca="1">CONCATENATE(RIGHT(A63:A306,2),LEFT(C63:C306,1),UPPER(D63:D306))</f>
        <v>#VALUE!</v>
      </c>
      <c r="K63" t="str">
        <f t="shared" si="1"/>
        <v>No</v>
      </c>
      <c r="L63" t="str">
        <f t="shared" si="0"/>
        <v>W</v>
      </c>
    </row>
    <row r="64" spans="1:12" x14ac:dyDescent="0.2">
      <c r="A64" s="15" t="s">
        <v>91</v>
      </c>
      <c r="B64" s="3">
        <v>44748</v>
      </c>
      <c r="C64" s="4" t="s">
        <v>2</v>
      </c>
      <c r="D64" s="4" t="s">
        <v>50</v>
      </c>
      <c r="E64" s="4" t="s">
        <v>19</v>
      </c>
      <c r="F64" s="4" t="s">
        <v>20</v>
      </c>
      <c r="G64" s="4">
        <v>28</v>
      </c>
      <c r="H64" s="4">
        <v>3.4899999999999998</v>
      </c>
      <c r="I64" s="5">
        <f>Sheet2!$G64*Sheet2!$H64</f>
        <v>97.72</v>
      </c>
      <c r="J64" t="e" cm="1" vm="1">
        <f t="array" aca="1" ref="J64" ca="1">CONCATENATE(RIGHT(A64:A307,2),LEFT(C64:C307,1),UPPER(D64:D307))</f>
        <v>#VALUE!</v>
      </c>
      <c r="K64" t="str">
        <f t="shared" si="1"/>
        <v>No</v>
      </c>
      <c r="L64" t="str">
        <f t="shared" si="0"/>
        <v>W</v>
      </c>
    </row>
    <row r="65" spans="1:12" x14ac:dyDescent="0.2">
      <c r="A65" s="15" t="s">
        <v>92</v>
      </c>
      <c r="B65" s="3">
        <v>44751</v>
      </c>
      <c r="C65" s="4" t="s">
        <v>1</v>
      </c>
      <c r="D65" s="4" t="s">
        <v>15</v>
      </c>
      <c r="E65" s="4" t="s">
        <v>16</v>
      </c>
      <c r="F65" s="4" t="s">
        <v>17</v>
      </c>
      <c r="G65" s="4">
        <v>136</v>
      </c>
      <c r="H65" s="4">
        <v>1.77</v>
      </c>
      <c r="I65" s="5">
        <f>Sheet2!$G65*Sheet2!$H65</f>
        <v>240.72</v>
      </c>
      <c r="J65" t="e" cm="1" vm="1">
        <f t="array" aca="1" ref="J65" ca="1">CONCATENATE(RIGHT(A65:A308,2),LEFT(C65:C308,1),UPPER(D65:D308))</f>
        <v>#VALUE!</v>
      </c>
      <c r="K65" t="str">
        <f t="shared" si="1"/>
        <v>Yes</v>
      </c>
      <c r="L65" t="str">
        <f t="shared" si="0"/>
        <v>E</v>
      </c>
    </row>
    <row r="66" spans="1:12" x14ac:dyDescent="0.2">
      <c r="A66" s="15" t="s">
        <v>93</v>
      </c>
      <c r="B66" s="3">
        <v>44754</v>
      </c>
      <c r="C66" s="4" t="s">
        <v>1</v>
      </c>
      <c r="D66" s="4" t="s">
        <v>15</v>
      </c>
      <c r="E66" s="4" t="s">
        <v>19</v>
      </c>
      <c r="F66" s="4" t="s">
        <v>20</v>
      </c>
      <c r="G66" s="4">
        <v>42</v>
      </c>
      <c r="H66" s="4">
        <v>3.49</v>
      </c>
      <c r="I66" s="5">
        <f>Sheet2!$G66*Sheet2!$H66</f>
        <v>146.58000000000001</v>
      </c>
      <c r="J66" t="e" cm="1" vm="1">
        <f t="array" aca="1" ref="J66" ca="1">CONCATENATE(RIGHT(A66:A309,2),LEFT(C66:C309,1),UPPER(D66:D309))</f>
        <v>#VALUE!</v>
      </c>
      <c r="K66" t="str">
        <f t="shared" si="1"/>
        <v>Yes</v>
      </c>
      <c r="L66" t="str">
        <f t="shared" ref="L66:L129" si="2">VLOOKUP(C66,N$3:O$4,2,0)</f>
        <v>E</v>
      </c>
    </row>
    <row r="67" spans="1:12" x14ac:dyDescent="0.2">
      <c r="A67" s="15" t="s">
        <v>94</v>
      </c>
      <c r="B67" s="3">
        <v>44757</v>
      </c>
      <c r="C67" s="4" t="s">
        <v>2</v>
      </c>
      <c r="D67" s="4" t="s">
        <v>22</v>
      </c>
      <c r="E67" s="4" t="s">
        <v>23</v>
      </c>
      <c r="F67" s="4" t="s">
        <v>24</v>
      </c>
      <c r="G67" s="4">
        <v>75</v>
      </c>
      <c r="H67" s="4">
        <v>1.87</v>
      </c>
      <c r="I67" s="5">
        <f>Sheet2!$G67*Sheet2!$H67</f>
        <v>140.25</v>
      </c>
      <c r="J67" t="e" cm="1" vm="1">
        <f t="array" aca="1" ref="J67" ca="1">CONCATENATE(RIGHT(A67:A310,2),LEFT(C67:C310,1),UPPER(D67:D310))</f>
        <v>#VALUE!</v>
      </c>
      <c r="K67" t="str">
        <f t="shared" ref="K67:K130" si="3">IF(I67&gt;100, "Yes", "No")</f>
        <v>Yes</v>
      </c>
      <c r="L67" t="str">
        <f t="shared" si="2"/>
        <v>W</v>
      </c>
    </row>
    <row r="68" spans="1:12" x14ac:dyDescent="0.2">
      <c r="A68" s="15" t="s">
        <v>95</v>
      </c>
      <c r="B68" s="3">
        <v>44760</v>
      </c>
      <c r="C68" s="4" t="s">
        <v>1</v>
      </c>
      <c r="D68" s="4" t="s">
        <v>26</v>
      </c>
      <c r="E68" s="4" t="s">
        <v>16</v>
      </c>
      <c r="F68" s="4" t="s">
        <v>46</v>
      </c>
      <c r="G68" s="4">
        <v>72</v>
      </c>
      <c r="H68" s="4">
        <v>1.8699999999999999</v>
      </c>
      <c r="I68" s="5">
        <f>Sheet2!$G68*Sheet2!$H68</f>
        <v>134.63999999999999</v>
      </c>
      <c r="J68" t="e" cm="1" vm="1">
        <f t="array" aca="1" ref="J68" ca="1">CONCATENATE(RIGHT(A68:A311,2),LEFT(C68:C311,1),UPPER(D68:D311))</f>
        <v>#VALUE!</v>
      </c>
      <c r="K68" t="str">
        <f t="shared" si="3"/>
        <v>Yes</v>
      </c>
      <c r="L68" t="str">
        <f t="shared" si="2"/>
        <v>E</v>
      </c>
    </row>
    <row r="69" spans="1:12" x14ac:dyDescent="0.2">
      <c r="A69" s="15" t="s">
        <v>96</v>
      </c>
      <c r="B69" s="3">
        <v>44763</v>
      </c>
      <c r="C69" s="4" t="s">
        <v>1</v>
      </c>
      <c r="D69" s="4" t="s">
        <v>26</v>
      </c>
      <c r="E69" s="4" t="s">
        <v>23</v>
      </c>
      <c r="F69" s="4" t="s">
        <v>44</v>
      </c>
      <c r="G69" s="4">
        <v>56</v>
      </c>
      <c r="H69" s="4">
        <v>2.84</v>
      </c>
      <c r="I69" s="5">
        <f>Sheet2!$G69*Sheet2!$H69</f>
        <v>159.04</v>
      </c>
      <c r="J69" t="e" cm="1" vm="1">
        <f t="array" aca="1" ref="J69" ca="1">CONCATENATE(RIGHT(A69:A312,2),LEFT(C69:C312,1),UPPER(D69:D312))</f>
        <v>#VALUE!</v>
      </c>
      <c r="K69" t="str">
        <f t="shared" si="3"/>
        <v>Yes</v>
      </c>
      <c r="L69" t="str">
        <f t="shared" si="2"/>
        <v>E</v>
      </c>
    </row>
    <row r="70" spans="1:12" x14ac:dyDescent="0.2">
      <c r="A70" s="15" t="s">
        <v>97</v>
      </c>
      <c r="B70" s="3">
        <v>44766</v>
      </c>
      <c r="C70" s="4" t="s">
        <v>2</v>
      </c>
      <c r="D70" s="4" t="s">
        <v>50</v>
      </c>
      <c r="E70" s="4" t="s">
        <v>16</v>
      </c>
      <c r="F70" s="4" t="s">
        <v>46</v>
      </c>
      <c r="G70" s="4">
        <v>51</v>
      </c>
      <c r="H70" s="4">
        <v>1.87</v>
      </c>
      <c r="I70" s="5">
        <f>Sheet2!$G70*Sheet2!$H70</f>
        <v>95.37</v>
      </c>
      <c r="J70" t="e" cm="1" vm="1">
        <f t="array" aca="1" ref="J70" ca="1">CONCATENATE(RIGHT(A70:A313,2),LEFT(C70:C313,1),UPPER(D70:D313))</f>
        <v>#VALUE!</v>
      </c>
      <c r="K70" t="str">
        <f t="shared" si="3"/>
        <v>No</v>
      </c>
      <c r="L70" t="str">
        <f t="shared" si="2"/>
        <v>W</v>
      </c>
    </row>
    <row r="71" spans="1:12" x14ac:dyDescent="0.2">
      <c r="A71" s="15" t="s">
        <v>98</v>
      </c>
      <c r="B71" s="3">
        <v>44769</v>
      </c>
      <c r="C71" s="4" t="s">
        <v>2</v>
      </c>
      <c r="D71" s="4" t="s">
        <v>50</v>
      </c>
      <c r="E71" s="4" t="s">
        <v>34</v>
      </c>
      <c r="F71" s="4" t="s">
        <v>35</v>
      </c>
      <c r="G71" s="4">
        <v>31</v>
      </c>
      <c r="H71" s="4">
        <v>1.68</v>
      </c>
      <c r="I71" s="5">
        <f>Sheet2!$G71*Sheet2!$H71</f>
        <v>52.08</v>
      </c>
      <c r="J71" t="e" cm="1" vm="1">
        <f t="array" aca="1" ref="J71" ca="1">CONCATENATE(RIGHT(A71:A314,2),LEFT(C71:C314,1),UPPER(D71:D314))</f>
        <v>#VALUE!</v>
      </c>
      <c r="K71" t="str">
        <f t="shared" si="3"/>
        <v>No</v>
      </c>
      <c r="L71" t="str">
        <f t="shared" si="2"/>
        <v>W</v>
      </c>
    </row>
    <row r="72" spans="1:12" x14ac:dyDescent="0.2">
      <c r="A72" s="15" t="s">
        <v>99</v>
      </c>
      <c r="B72" s="3">
        <v>44772</v>
      </c>
      <c r="C72" s="4" t="s">
        <v>1</v>
      </c>
      <c r="D72" s="4" t="s">
        <v>15</v>
      </c>
      <c r="E72" s="4" t="s">
        <v>16</v>
      </c>
      <c r="F72" s="4" t="s">
        <v>46</v>
      </c>
      <c r="G72" s="4">
        <v>56</v>
      </c>
      <c r="H72" s="4">
        <v>1.8699999999999999</v>
      </c>
      <c r="I72" s="5">
        <f>Sheet2!$G72*Sheet2!$H72</f>
        <v>104.72</v>
      </c>
      <c r="J72" t="e" cm="1" vm="1">
        <f t="array" aca="1" ref="J72" ca="1">CONCATENATE(RIGHT(A72:A315,2),LEFT(C72:C315,1),UPPER(D72:D315))</f>
        <v>#VALUE!</v>
      </c>
      <c r="K72" t="str">
        <f t="shared" si="3"/>
        <v>Yes</v>
      </c>
      <c r="L72" t="str">
        <f t="shared" si="2"/>
        <v>E</v>
      </c>
    </row>
    <row r="73" spans="1:12" x14ac:dyDescent="0.2">
      <c r="A73" s="15" t="s">
        <v>100</v>
      </c>
      <c r="B73" s="3">
        <v>44775</v>
      </c>
      <c r="C73" s="4" t="s">
        <v>1</v>
      </c>
      <c r="D73" s="4" t="s">
        <v>15</v>
      </c>
      <c r="E73" s="4" t="s">
        <v>23</v>
      </c>
      <c r="F73" s="4" t="s">
        <v>44</v>
      </c>
      <c r="G73" s="4">
        <v>137</v>
      </c>
      <c r="H73" s="4">
        <v>2.84</v>
      </c>
      <c r="I73" s="5">
        <f>Sheet2!$G73*Sheet2!$H73</f>
        <v>389.08</v>
      </c>
      <c r="J73" t="e" cm="1" vm="1">
        <f t="array" aca="1" ref="J73" ca="1">CONCATENATE(RIGHT(A73:A316,2),LEFT(C73:C316,1),UPPER(D73:D316))</f>
        <v>#VALUE!</v>
      </c>
      <c r="K73" t="str">
        <f t="shared" si="3"/>
        <v>Yes</v>
      </c>
      <c r="L73" t="str">
        <f t="shared" si="2"/>
        <v>E</v>
      </c>
    </row>
    <row r="74" spans="1:12" x14ac:dyDescent="0.2">
      <c r="A74" s="15" t="s">
        <v>101</v>
      </c>
      <c r="B74" s="3">
        <v>44778</v>
      </c>
      <c r="C74" s="4" t="s">
        <v>2</v>
      </c>
      <c r="D74" s="4" t="s">
        <v>22</v>
      </c>
      <c r="E74" s="4" t="s">
        <v>23</v>
      </c>
      <c r="F74" s="4" t="s">
        <v>24</v>
      </c>
      <c r="G74" s="4">
        <v>107</v>
      </c>
      <c r="H74" s="4">
        <v>1.87</v>
      </c>
      <c r="I74" s="5">
        <f>Sheet2!$G74*Sheet2!$H74</f>
        <v>200.09</v>
      </c>
      <c r="J74" t="e" cm="1" vm="1">
        <f t="array" aca="1" ref="J74" ca="1">CONCATENATE(RIGHT(A74:A317,2),LEFT(C74:C317,1),UPPER(D74:D317))</f>
        <v>#VALUE!</v>
      </c>
      <c r="K74" t="str">
        <f t="shared" si="3"/>
        <v>Yes</v>
      </c>
      <c r="L74" t="str">
        <f t="shared" si="2"/>
        <v>W</v>
      </c>
    </row>
    <row r="75" spans="1:12" x14ac:dyDescent="0.2">
      <c r="A75" s="15" t="s">
        <v>102</v>
      </c>
      <c r="B75" s="3">
        <v>44781</v>
      </c>
      <c r="C75" s="4" t="s">
        <v>1</v>
      </c>
      <c r="D75" s="4" t="s">
        <v>26</v>
      </c>
      <c r="E75" s="4" t="s">
        <v>16</v>
      </c>
      <c r="F75" s="4" t="s">
        <v>17</v>
      </c>
      <c r="G75" s="4">
        <v>24</v>
      </c>
      <c r="H75" s="4">
        <v>1.7699999999999998</v>
      </c>
      <c r="I75" s="5">
        <f>Sheet2!$G75*Sheet2!$H75</f>
        <v>42.48</v>
      </c>
      <c r="J75" t="e" cm="1" vm="1">
        <f t="array" aca="1" ref="J75" ca="1">CONCATENATE(RIGHT(A75:A318,2),LEFT(C75:C318,1),UPPER(D75:D318))</f>
        <v>#VALUE!</v>
      </c>
      <c r="K75" t="str">
        <f t="shared" si="3"/>
        <v>No</v>
      </c>
      <c r="L75" t="str">
        <f t="shared" si="2"/>
        <v>E</v>
      </c>
    </row>
    <row r="76" spans="1:12" x14ac:dyDescent="0.2">
      <c r="A76" s="15" t="s">
        <v>103</v>
      </c>
      <c r="B76" s="3">
        <v>44784</v>
      </c>
      <c r="C76" s="4" t="s">
        <v>1</v>
      </c>
      <c r="D76" s="4" t="s">
        <v>26</v>
      </c>
      <c r="E76" s="4" t="s">
        <v>19</v>
      </c>
      <c r="F76" s="4" t="s">
        <v>20</v>
      </c>
      <c r="G76" s="4">
        <v>30</v>
      </c>
      <c r="H76" s="4">
        <v>3.49</v>
      </c>
      <c r="I76" s="5">
        <f>Sheet2!$G76*Sheet2!$H76</f>
        <v>104.7</v>
      </c>
      <c r="J76" t="e" cm="1" vm="1">
        <f t="array" aca="1" ref="J76" ca="1">CONCATENATE(RIGHT(A76:A319,2),LEFT(C76:C319,1),UPPER(D76:D319))</f>
        <v>#VALUE!</v>
      </c>
      <c r="K76" t="str">
        <f t="shared" si="3"/>
        <v>Yes</v>
      </c>
      <c r="L76" t="str">
        <f t="shared" si="2"/>
        <v>E</v>
      </c>
    </row>
    <row r="77" spans="1:12" x14ac:dyDescent="0.2">
      <c r="A77" s="15" t="s">
        <v>104</v>
      </c>
      <c r="B77" s="3">
        <v>44787</v>
      </c>
      <c r="C77" s="4" t="s">
        <v>2</v>
      </c>
      <c r="D77" s="4" t="s">
        <v>50</v>
      </c>
      <c r="E77" s="4" t="s">
        <v>23</v>
      </c>
      <c r="F77" s="4" t="s">
        <v>24</v>
      </c>
      <c r="G77" s="4">
        <v>70</v>
      </c>
      <c r="H77" s="4">
        <v>1.87</v>
      </c>
      <c r="I77" s="5">
        <f>Sheet2!$G77*Sheet2!$H77</f>
        <v>130.9</v>
      </c>
      <c r="J77" t="e" cm="1" vm="1">
        <f t="array" aca="1" ref="J77" ca="1">CONCATENATE(RIGHT(A77:A320,2),LEFT(C77:C320,1),UPPER(D77:D320))</f>
        <v>#VALUE!</v>
      </c>
      <c r="K77" t="str">
        <f t="shared" si="3"/>
        <v>Yes</v>
      </c>
      <c r="L77" t="str">
        <f t="shared" si="2"/>
        <v>W</v>
      </c>
    </row>
    <row r="78" spans="1:12" x14ac:dyDescent="0.2">
      <c r="A78" s="15" t="s">
        <v>105</v>
      </c>
      <c r="B78" s="3">
        <v>44790</v>
      </c>
      <c r="C78" s="4" t="s">
        <v>1</v>
      </c>
      <c r="D78" s="4" t="s">
        <v>15</v>
      </c>
      <c r="E78" s="4" t="s">
        <v>23</v>
      </c>
      <c r="F78" s="4" t="s">
        <v>28</v>
      </c>
      <c r="G78" s="4">
        <v>31</v>
      </c>
      <c r="H78" s="4">
        <v>2.1800000000000002</v>
      </c>
      <c r="I78" s="5">
        <f>Sheet2!$G78*Sheet2!$H78</f>
        <v>67.58</v>
      </c>
      <c r="J78" t="e" cm="1" vm="1">
        <f t="array" aca="1" ref="J78" ca="1">CONCATENATE(RIGHT(A78:A321,2),LEFT(C78:C321,1),UPPER(D78:D321))</f>
        <v>#VALUE!</v>
      </c>
      <c r="K78" t="str">
        <f t="shared" si="3"/>
        <v>No</v>
      </c>
      <c r="L78" t="str">
        <f t="shared" si="2"/>
        <v>E</v>
      </c>
    </row>
    <row r="79" spans="1:12" x14ac:dyDescent="0.2">
      <c r="A79" s="15" t="s">
        <v>106</v>
      </c>
      <c r="B79" s="3">
        <v>44793</v>
      </c>
      <c r="C79" s="4" t="s">
        <v>1</v>
      </c>
      <c r="D79" s="4" t="s">
        <v>15</v>
      </c>
      <c r="E79" s="4" t="s">
        <v>16</v>
      </c>
      <c r="F79" s="4" t="s">
        <v>17</v>
      </c>
      <c r="G79" s="4">
        <v>109</v>
      </c>
      <c r="H79" s="4">
        <v>1.77</v>
      </c>
      <c r="I79" s="5">
        <f>Sheet2!$G79*Sheet2!$H79</f>
        <v>192.93</v>
      </c>
      <c r="J79" t="e" cm="1" vm="1">
        <f t="array" aca="1" ref="J79" ca="1">CONCATENATE(RIGHT(A79:A322,2),LEFT(C79:C322,1),UPPER(D79:D322))</f>
        <v>#VALUE!</v>
      </c>
      <c r="K79" t="str">
        <f t="shared" si="3"/>
        <v>Yes</v>
      </c>
      <c r="L79" t="str">
        <f t="shared" si="2"/>
        <v>E</v>
      </c>
    </row>
    <row r="80" spans="1:12" x14ac:dyDescent="0.2">
      <c r="A80" s="15" t="s">
        <v>107</v>
      </c>
      <c r="B80" s="3">
        <v>44796</v>
      </c>
      <c r="C80" s="4" t="s">
        <v>1</v>
      </c>
      <c r="D80" s="4" t="s">
        <v>15</v>
      </c>
      <c r="E80" s="4" t="s">
        <v>19</v>
      </c>
      <c r="F80" s="4" t="s">
        <v>20</v>
      </c>
      <c r="G80" s="4">
        <v>21</v>
      </c>
      <c r="H80" s="4">
        <v>3.49</v>
      </c>
      <c r="I80" s="5">
        <f>Sheet2!$G80*Sheet2!$H80</f>
        <v>73.290000000000006</v>
      </c>
      <c r="J80" t="e" cm="1" vm="1">
        <f t="array" aca="1" ref="J80" ca="1">CONCATENATE(RIGHT(A80:A323,2),LEFT(C80:C323,1),UPPER(D80:D323))</f>
        <v>#VALUE!</v>
      </c>
      <c r="K80" t="str">
        <f t="shared" si="3"/>
        <v>No</v>
      </c>
      <c r="L80" t="str">
        <f t="shared" si="2"/>
        <v>E</v>
      </c>
    </row>
    <row r="81" spans="1:12" x14ac:dyDescent="0.2">
      <c r="A81" s="15" t="s">
        <v>108</v>
      </c>
      <c r="B81" s="3">
        <v>44799</v>
      </c>
      <c r="C81" s="4" t="s">
        <v>2</v>
      </c>
      <c r="D81" s="4" t="s">
        <v>22</v>
      </c>
      <c r="E81" s="4" t="s">
        <v>23</v>
      </c>
      <c r="F81" s="4" t="s">
        <v>24</v>
      </c>
      <c r="G81" s="4">
        <v>80</v>
      </c>
      <c r="H81" s="4">
        <v>1.8699999999999999</v>
      </c>
      <c r="I81" s="5">
        <f>Sheet2!$G81*Sheet2!$H81</f>
        <v>149.6</v>
      </c>
      <c r="J81" t="e" cm="1" vm="1">
        <f t="array" aca="1" ref="J81" ca="1">CONCATENATE(RIGHT(A81:A324,2),LEFT(C81:C324,1),UPPER(D81:D324))</f>
        <v>#VALUE!</v>
      </c>
      <c r="K81" t="str">
        <f t="shared" si="3"/>
        <v>Yes</v>
      </c>
      <c r="L81" t="str">
        <f t="shared" si="2"/>
        <v>W</v>
      </c>
    </row>
    <row r="82" spans="1:12" x14ac:dyDescent="0.2">
      <c r="A82" s="15" t="s">
        <v>109</v>
      </c>
      <c r="B82" s="3">
        <v>44802</v>
      </c>
      <c r="C82" s="4" t="s">
        <v>1</v>
      </c>
      <c r="D82" s="4" t="s">
        <v>26</v>
      </c>
      <c r="E82" s="4" t="s">
        <v>16</v>
      </c>
      <c r="F82" s="4" t="s">
        <v>46</v>
      </c>
      <c r="G82" s="4">
        <v>75</v>
      </c>
      <c r="H82" s="4">
        <v>1.87</v>
      </c>
      <c r="I82" s="5">
        <f>Sheet2!$G82*Sheet2!$H82</f>
        <v>140.25</v>
      </c>
      <c r="J82" t="e" cm="1" vm="1">
        <f t="array" aca="1" ref="J82" ca="1">CONCATENATE(RIGHT(A82:A325,2),LEFT(C82:C325,1),UPPER(D82:D325))</f>
        <v>#VALUE!</v>
      </c>
      <c r="K82" t="str">
        <f t="shared" si="3"/>
        <v>Yes</v>
      </c>
      <c r="L82" t="str">
        <f t="shared" si="2"/>
        <v>E</v>
      </c>
    </row>
    <row r="83" spans="1:12" x14ac:dyDescent="0.2">
      <c r="A83" s="15" t="s">
        <v>110</v>
      </c>
      <c r="B83" s="3">
        <v>44805</v>
      </c>
      <c r="C83" s="4" t="s">
        <v>1</v>
      </c>
      <c r="D83" s="4" t="s">
        <v>26</v>
      </c>
      <c r="E83" s="4" t="s">
        <v>23</v>
      </c>
      <c r="F83" s="4" t="s">
        <v>44</v>
      </c>
      <c r="G83" s="4">
        <v>74</v>
      </c>
      <c r="H83" s="4">
        <v>2.84</v>
      </c>
      <c r="I83" s="5">
        <f>Sheet2!$G83*Sheet2!$H83</f>
        <v>210.16</v>
      </c>
      <c r="J83" t="e" cm="1" vm="1">
        <f t="array" aca="1" ref="J83" ca="1">CONCATENATE(RIGHT(A83:A326,2),LEFT(C83:C326,1),UPPER(D83:D326))</f>
        <v>#VALUE!</v>
      </c>
      <c r="K83" t="str">
        <f t="shared" si="3"/>
        <v>Yes</v>
      </c>
      <c r="L83" t="str">
        <f t="shared" si="2"/>
        <v>E</v>
      </c>
    </row>
    <row r="84" spans="1:12" x14ac:dyDescent="0.2">
      <c r="A84" s="15" t="s">
        <v>111</v>
      </c>
      <c r="B84" s="3">
        <v>44808</v>
      </c>
      <c r="C84" s="4" t="s">
        <v>2</v>
      </c>
      <c r="D84" s="4" t="s">
        <v>50</v>
      </c>
      <c r="E84" s="4" t="s">
        <v>16</v>
      </c>
      <c r="F84" s="4" t="s">
        <v>17</v>
      </c>
      <c r="G84" s="4">
        <v>45</v>
      </c>
      <c r="H84" s="4">
        <v>1.77</v>
      </c>
      <c r="I84" s="5">
        <f>Sheet2!$G84*Sheet2!$H84</f>
        <v>79.650000000000006</v>
      </c>
      <c r="J84" t="e" cm="1" vm="1">
        <f t="array" aca="1" ref="J84" ca="1">CONCATENATE(RIGHT(A84:A327,2),LEFT(C84:C327,1),UPPER(D84:D327))</f>
        <v>#VALUE!</v>
      </c>
      <c r="K84" t="str">
        <f t="shared" si="3"/>
        <v>No</v>
      </c>
      <c r="L84" t="str">
        <f t="shared" si="2"/>
        <v>W</v>
      </c>
    </row>
    <row r="85" spans="1:12" x14ac:dyDescent="0.2">
      <c r="A85" s="15" t="s">
        <v>112</v>
      </c>
      <c r="B85" s="3">
        <v>44811</v>
      </c>
      <c r="C85" s="4" t="s">
        <v>1</v>
      </c>
      <c r="D85" s="4" t="s">
        <v>15</v>
      </c>
      <c r="E85" s="4" t="s">
        <v>23</v>
      </c>
      <c r="F85" s="4" t="s">
        <v>28</v>
      </c>
      <c r="G85" s="4">
        <v>28</v>
      </c>
      <c r="H85" s="4">
        <v>2.1800000000000002</v>
      </c>
      <c r="I85" s="5">
        <f>Sheet2!$G85*Sheet2!$H85</f>
        <v>61.040000000000006</v>
      </c>
      <c r="J85" t="e" cm="1" vm="1">
        <f t="array" aca="1" ref="J85" ca="1">CONCATENATE(RIGHT(A85:A328,2),LEFT(C85:C328,1),UPPER(D85:D328))</f>
        <v>#VALUE!</v>
      </c>
      <c r="K85" t="str">
        <f t="shared" si="3"/>
        <v>No</v>
      </c>
      <c r="L85" t="str">
        <f t="shared" si="2"/>
        <v>E</v>
      </c>
    </row>
    <row r="86" spans="1:12" x14ac:dyDescent="0.2">
      <c r="A86" s="15" t="s">
        <v>113</v>
      </c>
      <c r="B86" s="3">
        <v>44814</v>
      </c>
      <c r="C86" s="4" t="s">
        <v>1</v>
      </c>
      <c r="D86" s="4" t="s">
        <v>15</v>
      </c>
      <c r="E86" s="4" t="s">
        <v>16</v>
      </c>
      <c r="F86" s="4" t="s">
        <v>17</v>
      </c>
      <c r="G86" s="4">
        <v>143</v>
      </c>
      <c r="H86" s="4">
        <v>1.77</v>
      </c>
      <c r="I86" s="5">
        <f>Sheet2!$G86*Sheet2!$H86</f>
        <v>253.11</v>
      </c>
      <c r="J86" t="e" cm="1" vm="1">
        <f t="array" aca="1" ref="J86" ca="1">CONCATENATE(RIGHT(A86:A329,2),LEFT(C86:C329,1),UPPER(D86:D329))</f>
        <v>#VALUE!</v>
      </c>
      <c r="K86" t="str">
        <f t="shared" si="3"/>
        <v>Yes</v>
      </c>
      <c r="L86" t="str">
        <f t="shared" si="2"/>
        <v>E</v>
      </c>
    </row>
    <row r="87" spans="1:12" x14ac:dyDescent="0.2">
      <c r="A87" s="15" t="s">
        <v>114</v>
      </c>
      <c r="B87" s="3">
        <v>44817</v>
      </c>
      <c r="C87" s="4" t="s">
        <v>1</v>
      </c>
      <c r="D87" s="4" t="s">
        <v>15</v>
      </c>
      <c r="E87" s="4" t="s">
        <v>34</v>
      </c>
      <c r="F87" s="4" t="s">
        <v>115</v>
      </c>
      <c r="G87" s="4">
        <v>27</v>
      </c>
      <c r="H87" s="4">
        <v>3.15</v>
      </c>
      <c r="I87" s="5">
        <f>Sheet2!$G87*Sheet2!$H87</f>
        <v>85.05</v>
      </c>
      <c r="J87" t="e" cm="1" vm="1">
        <f t="array" aca="1" ref="J87" ca="1">CONCATENATE(RIGHT(A87:A330,2),LEFT(C87:C330,1),UPPER(D87:D330))</f>
        <v>#VALUE!</v>
      </c>
      <c r="K87" t="str">
        <f t="shared" si="3"/>
        <v>No</v>
      </c>
      <c r="L87" t="str">
        <f t="shared" si="2"/>
        <v>E</v>
      </c>
    </row>
    <row r="88" spans="1:12" x14ac:dyDescent="0.2">
      <c r="A88" s="15" t="s">
        <v>116</v>
      </c>
      <c r="B88" s="3">
        <v>44820</v>
      </c>
      <c r="C88" s="4" t="s">
        <v>2</v>
      </c>
      <c r="D88" s="4" t="s">
        <v>22</v>
      </c>
      <c r="E88" s="4" t="s">
        <v>16</v>
      </c>
      <c r="F88" s="4" t="s">
        <v>17</v>
      </c>
      <c r="G88" s="4">
        <v>133</v>
      </c>
      <c r="H88" s="4">
        <v>1.77</v>
      </c>
      <c r="I88" s="5">
        <f>Sheet2!$G88*Sheet2!$H88</f>
        <v>235.41</v>
      </c>
      <c r="J88" t="e" cm="1" vm="1">
        <f t="array" aca="1" ref="J88" ca="1">CONCATENATE(RIGHT(A88:A331,2),LEFT(C88:C331,1),UPPER(D88:D331))</f>
        <v>#VALUE!</v>
      </c>
      <c r="K88" t="str">
        <f t="shared" si="3"/>
        <v>Yes</v>
      </c>
      <c r="L88" t="str">
        <f t="shared" si="2"/>
        <v>W</v>
      </c>
    </row>
    <row r="89" spans="1:12" x14ac:dyDescent="0.2">
      <c r="A89" s="15" t="s">
        <v>117</v>
      </c>
      <c r="B89" s="3">
        <v>44823</v>
      </c>
      <c r="C89" s="4" t="s">
        <v>1</v>
      </c>
      <c r="D89" s="4" t="s">
        <v>26</v>
      </c>
      <c r="E89" s="4" t="s">
        <v>23</v>
      </c>
      <c r="F89" s="4" t="s">
        <v>28</v>
      </c>
      <c r="G89" s="4">
        <v>110</v>
      </c>
      <c r="H89" s="4">
        <v>2.1800000000000002</v>
      </c>
      <c r="I89" s="5">
        <f>Sheet2!$G89*Sheet2!$H89</f>
        <v>239.8</v>
      </c>
      <c r="J89" t="e" cm="1" vm="1">
        <f t="array" aca="1" ref="J89" ca="1">CONCATENATE(RIGHT(A89:A332,2),LEFT(C89:C332,1),UPPER(D89:D332))</f>
        <v>#VALUE!</v>
      </c>
      <c r="K89" t="str">
        <f t="shared" si="3"/>
        <v>Yes</v>
      </c>
      <c r="L89" t="str">
        <f t="shared" si="2"/>
        <v>E</v>
      </c>
    </row>
    <row r="90" spans="1:12" x14ac:dyDescent="0.2">
      <c r="A90" s="15" t="s">
        <v>118</v>
      </c>
      <c r="B90" s="3">
        <v>44826</v>
      </c>
      <c r="C90" s="4" t="s">
        <v>1</v>
      </c>
      <c r="D90" s="4" t="s">
        <v>26</v>
      </c>
      <c r="E90" s="4" t="s">
        <v>23</v>
      </c>
      <c r="F90" s="4" t="s">
        <v>24</v>
      </c>
      <c r="G90" s="4">
        <v>65</v>
      </c>
      <c r="H90" s="4">
        <v>1.8699999999999999</v>
      </c>
      <c r="I90" s="5">
        <f>Sheet2!$G90*Sheet2!$H90</f>
        <v>121.55</v>
      </c>
      <c r="J90" t="e" cm="1" vm="1">
        <f t="array" aca="1" ref="J90" ca="1">CONCATENATE(RIGHT(A90:A333,2),LEFT(C90:C333,1),UPPER(D90:D333))</f>
        <v>#VALUE!</v>
      </c>
      <c r="K90" t="str">
        <f t="shared" si="3"/>
        <v>Yes</v>
      </c>
      <c r="L90" t="str">
        <f t="shared" si="2"/>
        <v>E</v>
      </c>
    </row>
    <row r="91" spans="1:12" x14ac:dyDescent="0.2">
      <c r="A91" s="15" t="s">
        <v>119</v>
      </c>
      <c r="B91" s="3">
        <v>44829</v>
      </c>
      <c r="C91" s="4" t="s">
        <v>2</v>
      </c>
      <c r="D91" s="4" t="s">
        <v>50</v>
      </c>
      <c r="E91" s="4" t="s">
        <v>16</v>
      </c>
      <c r="F91" s="4" t="s">
        <v>46</v>
      </c>
      <c r="G91" s="4">
        <v>33</v>
      </c>
      <c r="H91" s="4">
        <v>1.87</v>
      </c>
      <c r="I91" s="5">
        <f>Sheet2!$G91*Sheet2!$H91</f>
        <v>61.71</v>
      </c>
      <c r="J91" t="e" cm="1" vm="1">
        <f t="array" aca="1" ref="J91" ca="1">CONCATENATE(RIGHT(A91:A334,2),LEFT(C91:C334,1),UPPER(D91:D334))</f>
        <v>#VALUE!</v>
      </c>
      <c r="K91" t="str">
        <f t="shared" si="3"/>
        <v>No</v>
      </c>
      <c r="L91" t="str">
        <f t="shared" si="2"/>
        <v>W</v>
      </c>
    </row>
    <row r="92" spans="1:12" x14ac:dyDescent="0.2">
      <c r="A92" s="15" t="s">
        <v>120</v>
      </c>
      <c r="B92" s="3">
        <v>44832</v>
      </c>
      <c r="C92" s="4" t="s">
        <v>1</v>
      </c>
      <c r="D92" s="4" t="s">
        <v>15</v>
      </c>
      <c r="E92" s="4" t="s">
        <v>23</v>
      </c>
      <c r="F92" s="4" t="s">
        <v>28</v>
      </c>
      <c r="G92" s="4">
        <v>81</v>
      </c>
      <c r="H92" s="4">
        <v>2.1800000000000002</v>
      </c>
      <c r="I92" s="5">
        <f>Sheet2!$G92*Sheet2!$H92</f>
        <v>176.58</v>
      </c>
      <c r="J92" t="e" cm="1" vm="1">
        <f t="array" aca="1" ref="J92" ca="1">CONCATENATE(RIGHT(A92:A335,2),LEFT(C92:C335,1),UPPER(D92:D335))</f>
        <v>#VALUE!</v>
      </c>
      <c r="K92" t="str">
        <f t="shared" si="3"/>
        <v>Yes</v>
      </c>
      <c r="L92" t="str">
        <f t="shared" si="2"/>
        <v>E</v>
      </c>
    </row>
    <row r="93" spans="1:12" x14ac:dyDescent="0.2">
      <c r="A93" s="15" t="s">
        <v>121</v>
      </c>
      <c r="B93" s="3">
        <v>44835</v>
      </c>
      <c r="C93" s="4" t="s">
        <v>1</v>
      </c>
      <c r="D93" s="4" t="s">
        <v>15</v>
      </c>
      <c r="E93" s="4" t="s">
        <v>16</v>
      </c>
      <c r="F93" s="4" t="s">
        <v>17</v>
      </c>
      <c r="G93" s="4">
        <v>77</v>
      </c>
      <c r="H93" s="4">
        <v>1.7699999999999998</v>
      </c>
      <c r="I93" s="5">
        <f>Sheet2!$G93*Sheet2!$H93</f>
        <v>136.29</v>
      </c>
      <c r="J93" t="e" cm="1" vm="1">
        <f t="array" aca="1" ref="J93" ca="1">CONCATENATE(RIGHT(A93:A336,2),LEFT(C93:C336,1),UPPER(D93:D336))</f>
        <v>#VALUE!</v>
      </c>
      <c r="K93" t="str">
        <f t="shared" si="3"/>
        <v>Yes</v>
      </c>
      <c r="L93" t="str">
        <f t="shared" si="2"/>
        <v>E</v>
      </c>
    </row>
    <row r="94" spans="1:12" x14ac:dyDescent="0.2">
      <c r="A94" s="15" t="s">
        <v>122</v>
      </c>
      <c r="B94" s="3">
        <v>44838</v>
      </c>
      <c r="C94" s="4" t="s">
        <v>1</v>
      </c>
      <c r="D94" s="4" t="s">
        <v>15</v>
      </c>
      <c r="E94" s="4" t="s">
        <v>19</v>
      </c>
      <c r="F94" s="4" t="s">
        <v>20</v>
      </c>
      <c r="G94" s="4">
        <v>38</v>
      </c>
      <c r="H94" s="4">
        <v>3.49</v>
      </c>
      <c r="I94" s="5">
        <f>Sheet2!$G94*Sheet2!$H94</f>
        <v>132.62</v>
      </c>
      <c r="J94" t="e" cm="1" vm="1">
        <f t="array" aca="1" ref="J94" ca="1">CONCATENATE(RIGHT(A94:A337,2),LEFT(C94:C337,1),UPPER(D94:D337))</f>
        <v>#VALUE!</v>
      </c>
      <c r="K94" t="str">
        <f t="shared" si="3"/>
        <v>Yes</v>
      </c>
      <c r="L94" t="str">
        <f t="shared" si="2"/>
        <v>E</v>
      </c>
    </row>
    <row r="95" spans="1:12" x14ac:dyDescent="0.2">
      <c r="A95" s="15" t="s">
        <v>123</v>
      </c>
      <c r="B95" s="3">
        <v>44841</v>
      </c>
      <c r="C95" s="4" t="s">
        <v>2</v>
      </c>
      <c r="D95" s="4" t="s">
        <v>22</v>
      </c>
      <c r="E95" s="4" t="s">
        <v>16</v>
      </c>
      <c r="F95" s="4" t="s">
        <v>17</v>
      </c>
      <c r="G95" s="4">
        <v>40</v>
      </c>
      <c r="H95" s="4">
        <v>1.77</v>
      </c>
      <c r="I95" s="5">
        <f>Sheet2!$G95*Sheet2!$H95</f>
        <v>70.8</v>
      </c>
      <c r="J95" t="e" cm="1" vm="1">
        <f t="array" aca="1" ref="J95" ca="1">CONCATENATE(RIGHT(A95:A338,2),LEFT(C95:C338,1),UPPER(D95:D338))</f>
        <v>#VALUE!</v>
      </c>
      <c r="K95" t="str">
        <f t="shared" si="3"/>
        <v>No</v>
      </c>
      <c r="L95" t="str">
        <f t="shared" si="2"/>
        <v>W</v>
      </c>
    </row>
    <row r="96" spans="1:12" x14ac:dyDescent="0.2">
      <c r="A96" s="15" t="s">
        <v>124</v>
      </c>
      <c r="B96" s="3">
        <v>44844</v>
      </c>
      <c r="C96" s="4" t="s">
        <v>2</v>
      </c>
      <c r="D96" s="4" t="s">
        <v>22</v>
      </c>
      <c r="E96" s="4" t="s">
        <v>34</v>
      </c>
      <c r="F96" s="4" t="s">
        <v>35</v>
      </c>
      <c r="G96" s="4">
        <v>114</v>
      </c>
      <c r="H96" s="4">
        <v>1.6800000000000002</v>
      </c>
      <c r="I96" s="5">
        <f>Sheet2!$G96*Sheet2!$H96</f>
        <v>191.52</v>
      </c>
      <c r="J96" t="e" cm="1" vm="1">
        <f t="array" aca="1" ref="J96" ca="1">CONCATENATE(RIGHT(A96:A339,2),LEFT(C96:C339,1),UPPER(D96:D339))</f>
        <v>#VALUE!</v>
      </c>
      <c r="K96" t="str">
        <f t="shared" si="3"/>
        <v>Yes</v>
      </c>
      <c r="L96" t="str">
        <f t="shared" si="2"/>
        <v>W</v>
      </c>
    </row>
    <row r="97" spans="1:12" x14ac:dyDescent="0.2">
      <c r="A97" s="15" t="s">
        <v>125</v>
      </c>
      <c r="B97" s="3">
        <v>44847</v>
      </c>
      <c r="C97" s="4" t="s">
        <v>1</v>
      </c>
      <c r="D97" s="4" t="s">
        <v>26</v>
      </c>
      <c r="E97" s="4" t="s">
        <v>23</v>
      </c>
      <c r="F97" s="4" t="s">
        <v>28</v>
      </c>
      <c r="G97" s="4">
        <v>224</v>
      </c>
      <c r="H97" s="4">
        <v>2.1800000000000002</v>
      </c>
      <c r="I97" s="5">
        <f>Sheet2!$G97*Sheet2!$H97</f>
        <v>488.32000000000005</v>
      </c>
      <c r="J97" t="e" cm="1" vm="1">
        <f t="array" aca="1" ref="J97" ca="1">CONCATENATE(RIGHT(A97:A340,2),LEFT(C97:C340,1),UPPER(D97:D340))</f>
        <v>#VALUE!</v>
      </c>
      <c r="K97" t="str">
        <f t="shared" si="3"/>
        <v>Yes</v>
      </c>
      <c r="L97" t="str">
        <f t="shared" si="2"/>
        <v>E</v>
      </c>
    </row>
    <row r="98" spans="1:12" x14ac:dyDescent="0.2">
      <c r="A98" s="15" t="s">
        <v>126</v>
      </c>
      <c r="B98" s="3">
        <v>44850</v>
      </c>
      <c r="C98" s="4" t="s">
        <v>1</v>
      </c>
      <c r="D98" s="4" t="s">
        <v>26</v>
      </c>
      <c r="E98" s="4" t="s">
        <v>16</v>
      </c>
      <c r="F98" s="4" t="s">
        <v>17</v>
      </c>
      <c r="G98" s="4">
        <v>141</v>
      </c>
      <c r="H98" s="4">
        <v>1.77</v>
      </c>
      <c r="I98" s="5">
        <f>Sheet2!$G98*Sheet2!$H98</f>
        <v>249.57</v>
      </c>
      <c r="J98" t="e" cm="1" vm="1">
        <f t="array" aca="1" ref="J98" ca="1">CONCATENATE(RIGHT(A98:A341,2),LEFT(C98:C341,1),UPPER(D98:D341))</f>
        <v>#VALUE!</v>
      </c>
      <c r="K98" t="str">
        <f t="shared" si="3"/>
        <v>Yes</v>
      </c>
      <c r="L98" t="str">
        <f t="shared" si="2"/>
        <v>E</v>
      </c>
    </row>
    <row r="99" spans="1:12" x14ac:dyDescent="0.2">
      <c r="A99" s="15" t="s">
        <v>127</v>
      </c>
      <c r="B99" s="3">
        <v>44853</v>
      </c>
      <c r="C99" s="4" t="s">
        <v>1</v>
      </c>
      <c r="D99" s="4" t="s">
        <v>26</v>
      </c>
      <c r="E99" s="4" t="s">
        <v>19</v>
      </c>
      <c r="F99" s="4" t="s">
        <v>20</v>
      </c>
      <c r="G99" s="4">
        <v>32</v>
      </c>
      <c r="H99" s="4">
        <v>3.49</v>
      </c>
      <c r="I99" s="5">
        <f>Sheet2!$G99*Sheet2!$H99</f>
        <v>111.68</v>
      </c>
      <c r="J99" t="e" cm="1" vm="1">
        <f t="array" aca="1" ref="J99" ca="1">CONCATENATE(RIGHT(A99:A342,2),LEFT(C99:C342,1),UPPER(D99:D342))</f>
        <v>#VALUE!</v>
      </c>
      <c r="K99" t="str">
        <f t="shared" si="3"/>
        <v>Yes</v>
      </c>
      <c r="L99" t="str">
        <f t="shared" si="2"/>
        <v>E</v>
      </c>
    </row>
    <row r="100" spans="1:12" x14ac:dyDescent="0.2">
      <c r="A100" s="15" t="s">
        <v>128</v>
      </c>
      <c r="B100" s="3">
        <v>44856</v>
      </c>
      <c r="C100" s="4" t="s">
        <v>2</v>
      </c>
      <c r="D100" s="4" t="s">
        <v>50</v>
      </c>
      <c r="E100" s="4" t="s">
        <v>16</v>
      </c>
      <c r="F100" s="4" t="s">
        <v>17</v>
      </c>
      <c r="G100" s="4">
        <v>20</v>
      </c>
      <c r="H100" s="4">
        <v>1.77</v>
      </c>
      <c r="I100" s="5">
        <f>Sheet2!$G100*Sheet2!$H100</f>
        <v>35.4</v>
      </c>
      <c r="J100" t="e" cm="1" vm="1">
        <f t="array" aca="1" ref="J100" ca="1">CONCATENATE(RIGHT(A100:A343,2),LEFT(C100:C343,1),UPPER(D100:D343))</f>
        <v>#VALUE!</v>
      </c>
      <c r="K100" t="str">
        <f t="shared" si="3"/>
        <v>No</v>
      </c>
      <c r="L100" t="str">
        <f t="shared" si="2"/>
        <v>W</v>
      </c>
    </row>
    <row r="101" spans="1:12" x14ac:dyDescent="0.2">
      <c r="A101" s="15" t="s">
        <v>129</v>
      </c>
      <c r="B101" s="3">
        <v>44859</v>
      </c>
      <c r="C101" s="4" t="s">
        <v>1</v>
      </c>
      <c r="D101" s="4" t="s">
        <v>15</v>
      </c>
      <c r="E101" s="4" t="s">
        <v>23</v>
      </c>
      <c r="F101" s="4" t="s">
        <v>28</v>
      </c>
      <c r="G101" s="4">
        <v>40</v>
      </c>
      <c r="H101" s="4">
        <v>2.1800000000000002</v>
      </c>
      <c r="I101" s="5">
        <f>Sheet2!$G101*Sheet2!$H101</f>
        <v>87.2</v>
      </c>
      <c r="J101" t="e" cm="1" vm="1">
        <f t="array" aca="1" ref="J101" ca="1">CONCATENATE(RIGHT(A101:A344,2),LEFT(C101:C344,1),UPPER(D101:D344))</f>
        <v>#VALUE!</v>
      </c>
      <c r="K101" t="str">
        <f t="shared" si="3"/>
        <v>No</v>
      </c>
      <c r="L101" t="str">
        <f t="shared" si="2"/>
        <v>E</v>
      </c>
    </row>
    <row r="102" spans="1:12" x14ac:dyDescent="0.2">
      <c r="A102" s="15" t="s">
        <v>130</v>
      </c>
      <c r="B102" s="3">
        <v>44862</v>
      </c>
      <c r="C102" s="4" t="s">
        <v>1</v>
      </c>
      <c r="D102" s="4" t="s">
        <v>15</v>
      </c>
      <c r="E102" s="4" t="s">
        <v>23</v>
      </c>
      <c r="F102" s="4" t="s">
        <v>24</v>
      </c>
      <c r="G102" s="4">
        <v>49</v>
      </c>
      <c r="H102" s="4">
        <v>1.8699999999999999</v>
      </c>
      <c r="I102" s="5">
        <f>Sheet2!$G102*Sheet2!$H102</f>
        <v>91.63</v>
      </c>
      <c r="J102" t="e" cm="1" vm="1">
        <f t="array" aca="1" ref="J102" ca="1">CONCATENATE(RIGHT(A102:A345,2),LEFT(C102:C345,1),UPPER(D102:D345))</f>
        <v>#VALUE!</v>
      </c>
      <c r="K102" t="str">
        <f t="shared" si="3"/>
        <v>No</v>
      </c>
      <c r="L102" t="str">
        <f t="shared" si="2"/>
        <v>E</v>
      </c>
    </row>
    <row r="103" spans="1:12" x14ac:dyDescent="0.2">
      <c r="A103" s="15" t="s">
        <v>131</v>
      </c>
      <c r="B103" s="3">
        <v>44865</v>
      </c>
      <c r="C103" s="4" t="s">
        <v>1</v>
      </c>
      <c r="D103" s="4" t="s">
        <v>15</v>
      </c>
      <c r="E103" s="4" t="s">
        <v>19</v>
      </c>
      <c r="F103" s="4" t="s">
        <v>20</v>
      </c>
      <c r="G103" s="4">
        <v>46</v>
      </c>
      <c r="H103" s="4">
        <v>3.4899999999999998</v>
      </c>
      <c r="I103" s="5">
        <f>Sheet2!$G103*Sheet2!$H103</f>
        <v>160.54</v>
      </c>
      <c r="J103" t="e" cm="1" vm="1">
        <f t="array" aca="1" ref="J103" ca="1">CONCATENATE(RIGHT(A103:A346,2),LEFT(C103:C346,1),UPPER(D103:D346))</f>
        <v>#VALUE!</v>
      </c>
      <c r="K103" t="str">
        <f t="shared" si="3"/>
        <v>Yes</v>
      </c>
      <c r="L103" t="str">
        <f t="shared" si="2"/>
        <v>E</v>
      </c>
    </row>
    <row r="104" spans="1:12" x14ac:dyDescent="0.2">
      <c r="A104" s="15" t="s">
        <v>132</v>
      </c>
      <c r="B104" s="3">
        <v>44868</v>
      </c>
      <c r="C104" s="4" t="s">
        <v>2</v>
      </c>
      <c r="D104" s="4" t="s">
        <v>22</v>
      </c>
      <c r="E104" s="4" t="s">
        <v>16</v>
      </c>
      <c r="F104" s="4" t="s">
        <v>17</v>
      </c>
      <c r="G104" s="4">
        <v>39</v>
      </c>
      <c r="H104" s="4">
        <v>1.77</v>
      </c>
      <c r="I104" s="5">
        <f>Sheet2!$G104*Sheet2!$H104</f>
        <v>69.03</v>
      </c>
      <c r="J104" t="e" cm="1" vm="1">
        <f t="array" aca="1" ref="J104" ca="1">CONCATENATE(RIGHT(A104:A347,2),LEFT(C104:C347,1),UPPER(D104:D347))</f>
        <v>#VALUE!</v>
      </c>
      <c r="K104" t="str">
        <f t="shared" si="3"/>
        <v>No</v>
      </c>
      <c r="L104" t="str">
        <f t="shared" si="2"/>
        <v>W</v>
      </c>
    </row>
    <row r="105" spans="1:12" x14ac:dyDescent="0.2">
      <c r="A105" s="15" t="s">
        <v>133</v>
      </c>
      <c r="B105" s="3">
        <v>44871</v>
      </c>
      <c r="C105" s="4" t="s">
        <v>2</v>
      </c>
      <c r="D105" s="4" t="s">
        <v>22</v>
      </c>
      <c r="E105" s="4" t="s">
        <v>34</v>
      </c>
      <c r="F105" s="4" t="s">
        <v>35</v>
      </c>
      <c r="G105" s="4">
        <v>62</v>
      </c>
      <c r="H105" s="4">
        <v>1.68</v>
      </c>
      <c r="I105" s="5">
        <f>Sheet2!$G105*Sheet2!$H105</f>
        <v>104.16</v>
      </c>
      <c r="J105" t="e" cm="1" vm="1">
        <f t="array" aca="1" ref="J105" ca="1">CONCATENATE(RIGHT(A105:A348,2),LEFT(C105:C348,1),UPPER(D105:D348))</f>
        <v>#VALUE!</v>
      </c>
      <c r="K105" t="str">
        <f t="shared" si="3"/>
        <v>Yes</v>
      </c>
      <c r="L105" t="str">
        <f t="shared" si="2"/>
        <v>W</v>
      </c>
    </row>
    <row r="106" spans="1:12" x14ac:dyDescent="0.2">
      <c r="A106" s="15" t="s">
        <v>134</v>
      </c>
      <c r="B106" s="3">
        <v>44874</v>
      </c>
      <c r="C106" s="4" t="s">
        <v>1</v>
      </c>
      <c r="D106" s="4" t="s">
        <v>26</v>
      </c>
      <c r="E106" s="4" t="s">
        <v>16</v>
      </c>
      <c r="F106" s="4" t="s">
        <v>17</v>
      </c>
      <c r="G106" s="4">
        <v>90</v>
      </c>
      <c r="H106" s="4">
        <v>1.77</v>
      </c>
      <c r="I106" s="5">
        <f>Sheet2!$G106*Sheet2!$H106</f>
        <v>159.30000000000001</v>
      </c>
      <c r="J106" t="e" cm="1" vm="1">
        <f t="array" aca="1" ref="J106" ca="1">CONCATENATE(RIGHT(A106:A349,2),LEFT(C106:C349,1),UPPER(D106:D349))</f>
        <v>#VALUE!</v>
      </c>
      <c r="K106" t="str">
        <f t="shared" si="3"/>
        <v>Yes</v>
      </c>
      <c r="L106" t="str">
        <f t="shared" si="2"/>
        <v>E</v>
      </c>
    </row>
    <row r="107" spans="1:12" x14ac:dyDescent="0.2">
      <c r="A107" s="15" t="s">
        <v>135</v>
      </c>
      <c r="B107" s="3">
        <v>44877</v>
      </c>
      <c r="C107" s="4" t="s">
        <v>2</v>
      </c>
      <c r="D107" s="4" t="s">
        <v>50</v>
      </c>
      <c r="E107" s="4" t="s">
        <v>23</v>
      </c>
      <c r="F107" s="4" t="s">
        <v>28</v>
      </c>
      <c r="G107" s="4">
        <v>103</v>
      </c>
      <c r="H107" s="4">
        <v>2.1799999999999997</v>
      </c>
      <c r="I107" s="5">
        <f>Sheet2!$G107*Sheet2!$H107</f>
        <v>224.53999999999996</v>
      </c>
      <c r="J107" t="e" cm="1" vm="1">
        <f t="array" aca="1" ref="J107" ca="1">CONCATENATE(RIGHT(A107:A350,2),LEFT(C107:C350,1),UPPER(D107:D350))</f>
        <v>#VALUE!</v>
      </c>
      <c r="K107" t="str">
        <f t="shared" si="3"/>
        <v>Yes</v>
      </c>
      <c r="L107" t="str">
        <f t="shared" si="2"/>
        <v>W</v>
      </c>
    </row>
    <row r="108" spans="1:12" x14ac:dyDescent="0.2">
      <c r="A108" s="15" t="s">
        <v>136</v>
      </c>
      <c r="B108" s="3">
        <v>44880</v>
      </c>
      <c r="C108" s="4" t="s">
        <v>2</v>
      </c>
      <c r="D108" s="4" t="s">
        <v>50</v>
      </c>
      <c r="E108" s="4" t="s">
        <v>23</v>
      </c>
      <c r="F108" s="4" t="s">
        <v>44</v>
      </c>
      <c r="G108" s="4">
        <v>32</v>
      </c>
      <c r="H108" s="4">
        <v>2.84</v>
      </c>
      <c r="I108" s="5">
        <f>Sheet2!$G108*Sheet2!$H108</f>
        <v>90.88</v>
      </c>
      <c r="J108" t="e" cm="1" vm="1">
        <f t="array" aca="1" ref="J108" ca="1">CONCATENATE(RIGHT(A108:A351,2),LEFT(C108:C351,1),UPPER(D108:D351))</f>
        <v>#VALUE!</v>
      </c>
      <c r="K108" t="str">
        <f t="shared" si="3"/>
        <v>No</v>
      </c>
      <c r="L108" t="str">
        <f t="shared" si="2"/>
        <v>W</v>
      </c>
    </row>
    <row r="109" spans="1:12" x14ac:dyDescent="0.2">
      <c r="A109" s="15" t="s">
        <v>137</v>
      </c>
      <c r="B109" s="3">
        <v>44883</v>
      </c>
      <c r="C109" s="4" t="s">
        <v>1</v>
      </c>
      <c r="D109" s="4" t="s">
        <v>15</v>
      </c>
      <c r="E109" s="4" t="s">
        <v>16</v>
      </c>
      <c r="F109" s="4" t="s">
        <v>46</v>
      </c>
      <c r="G109" s="4">
        <v>66</v>
      </c>
      <c r="H109" s="4">
        <v>1.87</v>
      </c>
      <c r="I109" s="5">
        <f>Sheet2!$G109*Sheet2!$H109</f>
        <v>123.42</v>
      </c>
      <c r="J109" t="e" cm="1" vm="1">
        <f t="array" aca="1" ref="J109" ca="1">CONCATENATE(RIGHT(A109:A352,2),LEFT(C109:C352,1),UPPER(D109:D352))</f>
        <v>#VALUE!</v>
      </c>
      <c r="K109" t="str">
        <f t="shared" si="3"/>
        <v>Yes</v>
      </c>
      <c r="L109" t="str">
        <f t="shared" si="2"/>
        <v>E</v>
      </c>
    </row>
    <row r="110" spans="1:12" x14ac:dyDescent="0.2">
      <c r="A110" s="15" t="s">
        <v>138</v>
      </c>
      <c r="B110" s="3">
        <v>44886</v>
      </c>
      <c r="C110" s="4" t="s">
        <v>1</v>
      </c>
      <c r="D110" s="4" t="s">
        <v>15</v>
      </c>
      <c r="E110" s="4" t="s">
        <v>23</v>
      </c>
      <c r="F110" s="4" t="s">
        <v>44</v>
      </c>
      <c r="G110" s="4">
        <v>97</v>
      </c>
      <c r="H110" s="4">
        <v>2.8400000000000003</v>
      </c>
      <c r="I110" s="5">
        <f>Sheet2!$G110*Sheet2!$H110</f>
        <v>275.48</v>
      </c>
      <c r="J110" t="e" cm="1" vm="1">
        <f t="array" aca="1" ref="J110" ca="1">CONCATENATE(RIGHT(A110:A353,2),LEFT(C110:C353,1),UPPER(D110:D353))</f>
        <v>#VALUE!</v>
      </c>
      <c r="K110" t="str">
        <f t="shared" si="3"/>
        <v>Yes</v>
      </c>
      <c r="L110" t="str">
        <f t="shared" si="2"/>
        <v>E</v>
      </c>
    </row>
    <row r="111" spans="1:12" x14ac:dyDescent="0.2">
      <c r="A111" s="15" t="s">
        <v>139</v>
      </c>
      <c r="B111" s="3">
        <v>44889</v>
      </c>
      <c r="C111" s="4" t="s">
        <v>2</v>
      </c>
      <c r="D111" s="4" t="s">
        <v>22</v>
      </c>
      <c r="E111" s="4" t="s">
        <v>16</v>
      </c>
      <c r="F111" s="4" t="s">
        <v>17</v>
      </c>
      <c r="G111" s="4">
        <v>30</v>
      </c>
      <c r="H111" s="4">
        <v>1.77</v>
      </c>
      <c r="I111" s="5">
        <f>Sheet2!$G111*Sheet2!$H111</f>
        <v>53.1</v>
      </c>
      <c r="J111" t="e" cm="1" vm="1">
        <f t="array" aca="1" ref="J111" ca="1">CONCATENATE(RIGHT(A111:A354,2),LEFT(C111:C354,1),UPPER(D111:D354))</f>
        <v>#VALUE!</v>
      </c>
      <c r="K111" t="str">
        <f t="shared" si="3"/>
        <v>No</v>
      </c>
      <c r="L111" t="str">
        <f t="shared" si="2"/>
        <v>W</v>
      </c>
    </row>
    <row r="112" spans="1:12" x14ac:dyDescent="0.2">
      <c r="A112" s="15" t="s">
        <v>140</v>
      </c>
      <c r="B112" s="3">
        <v>44892</v>
      </c>
      <c r="C112" s="4" t="s">
        <v>2</v>
      </c>
      <c r="D112" s="4" t="s">
        <v>22</v>
      </c>
      <c r="E112" s="4" t="s">
        <v>34</v>
      </c>
      <c r="F112" s="4" t="s">
        <v>35</v>
      </c>
      <c r="G112" s="4">
        <v>29</v>
      </c>
      <c r="H112" s="4">
        <v>1.68</v>
      </c>
      <c r="I112" s="5">
        <f>Sheet2!$G112*Sheet2!$H112</f>
        <v>48.72</v>
      </c>
      <c r="J112" t="e" cm="1" vm="1">
        <f t="array" aca="1" ref="J112" ca="1">CONCATENATE(RIGHT(A112:A355,2),LEFT(C112:C355,1),UPPER(D112:D355))</f>
        <v>#VALUE!</v>
      </c>
      <c r="K112" t="str">
        <f t="shared" si="3"/>
        <v>No</v>
      </c>
      <c r="L112" t="str">
        <f t="shared" si="2"/>
        <v>W</v>
      </c>
    </row>
    <row r="113" spans="1:12" x14ac:dyDescent="0.2">
      <c r="A113" s="15" t="s">
        <v>141</v>
      </c>
      <c r="B113" s="3">
        <v>44895</v>
      </c>
      <c r="C113" s="4" t="s">
        <v>1</v>
      </c>
      <c r="D113" s="4" t="s">
        <v>26</v>
      </c>
      <c r="E113" s="4" t="s">
        <v>16</v>
      </c>
      <c r="F113" s="4" t="s">
        <v>17</v>
      </c>
      <c r="G113" s="4">
        <v>92</v>
      </c>
      <c r="H113" s="4">
        <v>1.77</v>
      </c>
      <c r="I113" s="5">
        <f>Sheet2!$G113*Sheet2!$H113</f>
        <v>162.84</v>
      </c>
      <c r="J113" t="e" cm="1" vm="1">
        <f t="array" aca="1" ref="J113" ca="1">CONCATENATE(RIGHT(A113:A356,2),LEFT(C113:C356,1),UPPER(D113:D356))</f>
        <v>#VALUE!</v>
      </c>
      <c r="K113" t="str">
        <f t="shared" si="3"/>
        <v>Yes</v>
      </c>
      <c r="L113" t="str">
        <f t="shared" si="2"/>
        <v>E</v>
      </c>
    </row>
    <row r="114" spans="1:12" x14ac:dyDescent="0.2">
      <c r="A114" s="15" t="s">
        <v>142</v>
      </c>
      <c r="B114" s="3">
        <v>44898</v>
      </c>
      <c r="C114" s="4" t="s">
        <v>2</v>
      </c>
      <c r="D114" s="4" t="s">
        <v>50</v>
      </c>
      <c r="E114" s="4" t="s">
        <v>23</v>
      </c>
      <c r="F114" s="4" t="s">
        <v>28</v>
      </c>
      <c r="G114" s="4">
        <v>139</v>
      </c>
      <c r="H114" s="4">
        <v>2.1799999999999997</v>
      </c>
      <c r="I114" s="5">
        <f>Sheet2!$G114*Sheet2!$H114</f>
        <v>303.02</v>
      </c>
      <c r="J114" t="e" cm="1" vm="1">
        <f t="array" aca="1" ref="J114" ca="1">CONCATENATE(RIGHT(A114:A357,2),LEFT(C114:C357,1),UPPER(D114:D357))</f>
        <v>#VALUE!</v>
      </c>
      <c r="K114" t="str">
        <f t="shared" si="3"/>
        <v>Yes</v>
      </c>
      <c r="L114" t="str">
        <f t="shared" si="2"/>
        <v>W</v>
      </c>
    </row>
    <row r="115" spans="1:12" x14ac:dyDescent="0.2">
      <c r="A115" s="15" t="s">
        <v>143</v>
      </c>
      <c r="B115" s="3">
        <v>44901</v>
      </c>
      <c r="C115" s="4" t="s">
        <v>2</v>
      </c>
      <c r="D115" s="4" t="s">
        <v>50</v>
      </c>
      <c r="E115" s="4" t="s">
        <v>23</v>
      </c>
      <c r="F115" s="4" t="s">
        <v>44</v>
      </c>
      <c r="G115" s="4">
        <v>29</v>
      </c>
      <c r="H115" s="4">
        <v>2.84</v>
      </c>
      <c r="I115" s="5">
        <f>Sheet2!$G115*Sheet2!$H115</f>
        <v>82.36</v>
      </c>
      <c r="J115" t="e" cm="1" vm="1">
        <f t="array" aca="1" ref="J115" ca="1">CONCATENATE(RIGHT(A115:A358,2),LEFT(C115:C358,1),UPPER(D115:D358))</f>
        <v>#VALUE!</v>
      </c>
      <c r="K115" t="str">
        <f t="shared" si="3"/>
        <v>No</v>
      </c>
      <c r="L115" t="str">
        <f t="shared" si="2"/>
        <v>W</v>
      </c>
    </row>
    <row r="116" spans="1:12" x14ac:dyDescent="0.2">
      <c r="A116" s="15" t="s">
        <v>144</v>
      </c>
      <c r="B116" s="3">
        <v>44904</v>
      </c>
      <c r="C116" s="4" t="s">
        <v>1</v>
      </c>
      <c r="D116" s="4" t="s">
        <v>15</v>
      </c>
      <c r="E116" s="4" t="s">
        <v>16</v>
      </c>
      <c r="F116" s="4" t="s">
        <v>145</v>
      </c>
      <c r="G116" s="4">
        <v>30</v>
      </c>
      <c r="H116" s="4">
        <v>2.27</v>
      </c>
      <c r="I116" s="5">
        <f>Sheet2!$G116*Sheet2!$H116</f>
        <v>68.099999999999994</v>
      </c>
      <c r="J116" t="e" cm="1" vm="1">
        <f t="array" aca="1" ref="J116" ca="1">CONCATENATE(RIGHT(A116:A359,2),LEFT(C116:C359,1),UPPER(D116:D359))</f>
        <v>#VALUE!</v>
      </c>
      <c r="K116" t="str">
        <f t="shared" si="3"/>
        <v>No</v>
      </c>
      <c r="L116" t="str">
        <f t="shared" si="2"/>
        <v>E</v>
      </c>
    </row>
    <row r="117" spans="1:12" x14ac:dyDescent="0.2">
      <c r="A117" s="15" t="s">
        <v>146</v>
      </c>
      <c r="B117" s="3">
        <v>44907</v>
      </c>
      <c r="C117" s="4" t="s">
        <v>1</v>
      </c>
      <c r="D117" s="4" t="s">
        <v>15</v>
      </c>
      <c r="E117" s="4" t="s">
        <v>23</v>
      </c>
      <c r="F117" s="4" t="s">
        <v>24</v>
      </c>
      <c r="G117" s="4">
        <v>36</v>
      </c>
      <c r="H117" s="4">
        <v>1.8699999999999999</v>
      </c>
      <c r="I117" s="5">
        <f>Sheet2!$G117*Sheet2!$H117</f>
        <v>67.319999999999993</v>
      </c>
      <c r="J117" t="e" cm="1" vm="1">
        <f t="array" aca="1" ref="J117" ca="1">CONCATENATE(RIGHT(A117:A360,2),LEFT(C117:C360,1),UPPER(D117:D360))</f>
        <v>#VALUE!</v>
      </c>
      <c r="K117" t="str">
        <f t="shared" si="3"/>
        <v>No</v>
      </c>
      <c r="L117" t="str">
        <f t="shared" si="2"/>
        <v>E</v>
      </c>
    </row>
    <row r="118" spans="1:12" x14ac:dyDescent="0.2">
      <c r="A118" s="15" t="s">
        <v>147</v>
      </c>
      <c r="B118" s="3">
        <v>44910</v>
      </c>
      <c r="C118" s="4" t="s">
        <v>1</v>
      </c>
      <c r="D118" s="4" t="s">
        <v>15</v>
      </c>
      <c r="E118" s="4" t="s">
        <v>19</v>
      </c>
      <c r="F118" s="4" t="s">
        <v>20</v>
      </c>
      <c r="G118" s="4">
        <v>41</v>
      </c>
      <c r="H118" s="4">
        <v>3.49</v>
      </c>
      <c r="I118" s="5">
        <f>Sheet2!$G118*Sheet2!$H118</f>
        <v>143.09</v>
      </c>
      <c r="J118" t="e" cm="1" vm="1">
        <f t="array" aca="1" ref="J118" ca="1">CONCATENATE(RIGHT(A118:A361,2),LEFT(C118:C361,1),UPPER(D118:D361))</f>
        <v>#VALUE!</v>
      </c>
      <c r="K118" t="str">
        <f t="shared" si="3"/>
        <v>Yes</v>
      </c>
      <c r="L118" t="str">
        <f t="shared" si="2"/>
        <v>E</v>
      </c>
    </row>
    <row r="119" spans="1:12" x14ac:dyDescent="0.2">
      <c r="A119" s="15" t="s">
        <v>148</v>
      </c>
      <c r="B119" s="3">
        <v>44913</v>
      </c>
      <c r="C119" s="4" t="s">
        <v>2</v>
      </c>
      <c r="D119" s="4" t="s">
        <v>22</v>
      </c>
      <c r="E119" s="4" t="s">
        <v>16</v>
      </c>
      <c r="F119" s="4" t="s">
        <v>17</v>
      </c>
      <c r="G119" s="4">
        <v>44</v>
      </c>
      <c r="H119" s="4">
        <v>1.7699999999999998</v>
      </c>
      <c r="I119" s="5">
        <f>Sheet2!$G119*Sheet2!$H119</f>
        <v>77.88</v>
      </c>
      <c r="J119" t="e" cm="1" vm="1">
        <f t="array" aca="1" ref="J119" ca="1">CONCATENATE(RIGHT(A119:A362,2),LEFT(C119:C362,1),UPPER(D119:D362))</f>
        <v>#VALUE!</v>
      </c>
      <c r="K119" t="str">
        <f t="shared" si="3"/>
        <v>No</v>
      </c>
      <c r="L119" t="str">
        <f t="shared" si="2"/>
        <v>W</v>
      </c>
    </row>
    <row r="120" spans="1:12" x14ac:dyDescent="0.2">
      <c r="A120" s="15" t="s">
        <v>149</v>
      </c>
      <c r="B120" s="3">
        <v>44916</v>
      </c>
      <c r="C120" s="4" t="s">
        <v>2</v>
      </c>
      <c r="D120" s="4" t="s">
        <v>22</v>
      </c>
      <c r="E120" s="4" t="s">
        <v>34</v>
      </c>
      <c r="F120" s="4" t="s">
        <v>35</v>
      </c>
      <c r="G120" s="4">
        <v>29</v>
      </c>
      <c r="H120" s="4">
        <v>1.68</v>
      </c>
      <c r="I120" s="5">
        <f>Sheet2!$G120*Sheet2!$H120</f>
        <v>48.72</v>
      </c>
      <c r="J120" t="e" cm="1" vm="1">
        <f t="array" aca="1" ref="J120" ca="1">CONCATENATE(RIGHT(A120:A363,2),LEFT(C120:C363,1),UPPER(D120:D363))</f>
        <v>#VALUE!</v>
      </c>
      <c r="K120" t="str">
        <f t="shared" si="3"/>
        <v>No</v>
      </c>
      <c r="L120" t="str">
        <f t="shared" si="2"/>
        <v>W</v>
      </c>
    </row>
    <row r="121" spans="1:12" x14ac:dyDescent="0.2">
      <c r="A121" s="15" t="s">
        <v>150</v>
      </c>
      <c r="B121" s="3">
        <v>44919</v>
      </c>
      <c r="C121" s="4" t="s">
        <v>1</v>
      </c>
      <c r="D121" s="4" t="s">
        <v>26</v>
      </c>
      <c r="E121" s="4" t="s">
        <v>23</v>
      </c>
      <c r="F121" s="4" t="s">
        <v>28</v>
      </c>
      <c r="G121" s="4">
        <v>237</v>
      </c>
      <c r="H121" s="4">
        <v>2.1799999999999997</v>
      </c>
      <c r="I121" s="5">
        <f>Sheet2!$G121*Sheet2!$H121</f>
        <v>516.66</v>
      </c>
      <c r="J121" t="e" cm="1" vm="1">
        <f t="array" aca="1" ref="J121" ca="1">CONCATENATE(RIGHT(A121:A364,2),LEFT(C121:C364,1),UPPER(D121:D364))</f>
        <v>#VALUE!</v>
      </c>
      <c r="K121" t="str">
        <f t="shared" si="3"/>
        <v>Yes</v>
      </c>
      <c r="L121" t="str">
        <f t="shared" si="2"/>
        <v>E</v>
      </c>
    </row>
    <row r="122" spans="1:12" x14ac:dyDescent="0.2">
      <c r="A122" s="15" t="s">
        <v>151</v>
      </c>
      <c r="B122" s="3">
        <v>44922</v>
      </c>
      <c r="C122" s="4" t="s">
        <v>1</v>
      </c>
      <c r="D122" s="4" t="s">
        <v>26</v>
      </c>
      <c r="E122" s="4" t="s">
        <v>23</v>
      </c>
      <c r="F122" s="4" t="s">
        <v>24</v>
      </c>
      <c r="G122" s="4">
        <v>65</v>
      </c>
      <c r="H122" s="4">
        <v>1.8699999999999999</v>
      </c>
      <c r="I122" s="5">
        <f>Sheet2!$G122*Sheet2!$H122</f>
        <v>121.55</v>
      </c>
      <c r="J122" t="e" cm="1" vm="1">
        <f t="array" aca="1" ref="J122" ca="1">CONCATENATE(RIGHT(A122:A365,2),LEFT(C122:C365,1),UPPER(D122:D365))</f>
        <v>#VALUE!</v>
      </c>
      <c r="K122" t="str">
        <f t="shared" si="3"/>
        <v>Yes</v>
      </c>
      <c r="L122" t="str">
        <f t="shared" si="2"/>
        <v>E</v>
      </c>
    </row>
    <row r="123" spans="1:12" x14ac:dyDescent="0.2">
      <c r="A123" s="15" t="s">
        <v>152</v>
      </c>
      <c r="B123" s="3">
        <v>44925</v>
      </c>
      <c r="C123" s="4" t="s">
        <v>2</v>
      </c>
      <c r="D123" s="4" t="s">
        <v>50</v>
      </c>
      <c r="E123" s="4" t="s">
        <v>23</v>
      </c>
      <c r="F123" s="4" t="s">
        <v>28</v>
      </c>
      <c r="G123" s="4">
        <v>83</v>
      </c>
      <c r="H123" s="4">
        <v>2.1800000000000002</v>
      </c>
      <c r="I123" s="5">
        <f>Sheet2!$G123*Sheet2!$H123</f>
        <v>180.94000000000003</v>
      </c>
      <c r="J123" t="e" cm="1" vm="1">
        <f t="array" aca="1" ref="J123" ca="1">CONCATENATE(RIGHT(A123:A366,2),LEFT(C123:C366,1),UPPER(D123:D366))</f>
        <v>#VALUE!</v>
      </c>
      <c r="K123" t="str">
        <f t="shared" si="3"/>
        <v>Yes</v>
      </c>
      <c r="L123" t="str">
        <f t="shared" si="2"/>
        <v>W</v>
      </c>
    </row>
    <row r="124" spans="1:12" x14ac:dyDescent="0.2">
      <c r="A124" s="15" t="s">
        <v>153</v>
      </c>
      <c r="B124" s="3">
        <v>44928</v>
      </c>
      <c r="C124" s="4" t="s">
        <v>1</v>
      </c>
      <c r="D124" s="4" t="s">
        <v>15</v>
      </c>
      <c r="E124" s="4" t="s">
        <v>23</v>
      </c>
      <c r="F124" s="4" t="s">
        <v>28</v>
      </c>
      <c r="G124" s="4">
        <v>32</v>
      </c>
      <c r="H124" s="4">
        <v>2.1800000000000002</v>
      </c>
      <c r="I124" s="5">
        <f>Sheet2!$G124*Sheet2!$H124</f>
        <v>69.760000000000005</v>
      </c>
      <c r="J124" t="e" cm="1" vm="1">
        <f t="array" aca="1" ref="J124" ca="1">CONCATENATE(RIGHT(A124:A367,2),LEFT(C124:C367,1),UPPER(D124:D367))</f>
        <v>#VALUE!</v>
      </c>
      <c r="K124" t="str">
        <f t="shared" si="3"/>
        <v>No</v>
      </c>
      <c r="L124" t="str">
        <f t="shared" si="2"/>
        <v>E</v>
      </c>
    </row>
    <row r="125" spans="1:12" x14ac:dyDescent="0.2">
      <c r="A125" s="15" t="s">
        <v>154</v>
      </c>
      <c r="B125" s="3">
        <v>44931</v>
      </c>
      <c r="C125" s="4" t="s">
        <v>1</v>
      </c>
      <c r="D125" s="4" t="s">
        <v>15</v>
      </c>
      <c r="E125" s="4" t="s">
        <v>16</v>
      </c>
      <c r="F125" s="4" t="s">
        <v>17</v>
      </c>
      <c r="G125" s="4">
        <v>63</v>
      </c>
      <c r="H125" s="4">
        <v>1.77</v>
      </c>
      <c r="I125" s="5">
        <f>Sheet2!$G125*Sheet2!$H125</f>
        <v>111.51</v>
      </c>
      <c r="J125" t="e" cm="1" vm="1">
        <f t="array" aca="1" ref="J125" ca="1">CONCATENATE(RIGHT(A125:A368,2),LEFT(C125:C368,1),UPPER(D125:D368))</f>
        <v>#VALUE!</v>
      </c>
      <c r="K125" t="str">
        <f t="shared" si="3"/>
        <v>Yes</v>
      </c>
      <c r="L125" t="str">
        <f t="shared" si="2"/>
        <v>E</v>
      </c>
    </row>
    <row r="126" spans="1:12" x14ac:dyDescent="0.2">
      <c r="A126" s="15" t="s">
        <v>155</v>
      </c>
      <c r="B126" s="3">
        <v>44934</v>
      </c>
      <c r="C126" s="4" t="s">
        <v>1</v>
      </c>
      <c r="D126" s="4" t="s">
        <v>15</v>
      </c>
      <c r="E126" s="4" t="s">
        <v>34</v>
      </c>
      <c r="F126" s="4" t="s">
        <v>115</v>
      </c>
      <c r="G126" s="4">
        <v>29</v>
      </c>
      <c r="H126" s="4">
        <v>3.15</v>
      </c>
      <c r="I126" s="5">
        <f>Sheet2!$G126*Sheet2!$H126</f>
        <v>91.35</v>
      </c>
      <c r="J126" t="e" cm="1" vm="1">
        <f t="array" aca="1" ref="J126" ca="1">CONCATENATE(RIGHT(A126:A369,2),LEFT(C126:C369,1),UPPER(D126:D369))</f>
        <v>#VALUE!</v>
      </c>
      <c r="K126" t="str">
        <f t="shared" si="3"/>
        <v>No</v>
      </c>
      <c r="L126" t="str">
        <f t="shared" si="2"/>
        <v>E</v>
      </c>
    </row>
    <row r="127" spans="1:12" x14ac:dyDescent="0.2">
      <c r="A127" s="15" t="s">
        <v>156</v>
      </c>
      <c r="B127" s="3">
        <v>44937</v>
      </c>
      <c r="C127" s="4" t="s">
        <v>2</v>
      </c>
      <c r="D127" s="4" t="s">
        <v>22</v>
      </c>
      <c r="E127" s="4" t="s">
        <v>16</v>
      </c>
      <c r="F127" s="4" t="s">
        <v>46</v>
      </c>
      <c r="G127" s="4">
        <v>77</v>
      </c>
      <c r="H127" s="4">
        <v>1.87</v>
      </c>
      <c r="I127" s="5">
        <f>Sheet2!$G127*Sheet2!$H127</f>
        <v>143.99</v>
      </c>
      <c r="J127" t="e" cm="1" vm="1">
        <f t="array" aca="1" ref="J127" ca="1">CONCATENATE(RIGHT(A127:A370,2),LEFT(C127:C370,1),UPPER(D127:D370))</f>
        <v>#VALUE!</v>
      </c>
      <c r="K127" t="str">
        <f t="shared" si="3"/>
        <v>Yes</v>
      </c>
      <c r="L127" t="str">
        <f t="shared" si="2"/>
        <v>W</v>
      </c>
    </row>
    <row r="128" spans="1:12" x14ac:dyDescent="0.2">
      <c r="A128" s="15" t="s">
        <v>157</v>
      </c>
      <c r="B128" s="3">
        <v>44940</v>
      </c>
      <c r="C128" s="4" t="s">
        <v>2</v>
      </c>
      <c r="D128" s="4" t="s">
        <v>22</v>
      </c>
      <c r="E128" s="4" t="s">
        <v>23</v>
      </c>
      <c r="F128" s="4" t="s">
        <v>44</v>
      </c>
      <c r="G128" s="4">
        <v>80</v>
      </c>
      <c r="H128" s="4">
        <v>2.84</v>
      </c>
      <c r="I128" s="5">
        <f>Sheet2!$G128*Sheet2!$H128</f>
        <v>227.2</v>
      </c>
      <c r="J128" t="e" cm="1" vm="1">
        <f t="array" aca="1" ref="J128" ca="1">CONCATENATE(RIGHT(A128:A371,2),LEFT(C128:C371,1),UPPER(D128:D371))</f>
        <v>#VALUE!</v>
      </c>
      <c r="K128" t="str">
        <f t="shared" si="3"/>
        <v>Yes</v>
      </c>
      <c r="L128" t="str">
        <f t="shared" si="2"/>
        <v>W</v>
      </c>
    </row>
    <row r="129" spans="1:12" x14ac:dyDescent="0.2">
      <c r="A129" s="15" t="s">
        <v>158</v>
      </c>
      <c r="B129" s="3">
        <v>44943</v>
      </c>
      <c r="C129" s="4" t="s">
        <v>1</v>
      </c>
      <c r="D129" s="4" t="s">
        <v>26</v>
      </c>
      <c r="E129" s="4" t="s">
        <v>16</v>
      </c>
      <c r="F129" s="4" t="s">
        <v>17</v>
      </c>
      <c r="G129" s="4">
        <v>102</v>
      </c>
      <c r="H129" s="4">
        <v>1.77</v>
      </c>
      <c r="I129" s="5">
        <f>Sheet2!$G129*Sheet2!$H129</f>
        <v>180.54</v>
      </c>
      <c r="J129" t="e" cm="1" vm="1">
        <f t="array" aca="1" ref="J129" ca="1">CONCATENATE(RIGHT(A129:A372,2),LEFT(C129:C372,1),UPPER(D129:D372))</f>
        <v>#VALUE!</v>
      </c>
      <c r="K129" t="str">
        <f t="shared" si="3"/>
        <v>Yes</v>
      </c>
      <c r="L129" t="str">
        <f t="shared" si="2"/>
        <v>E</v>
      </c>
    </row>
    <row r="130" spans="1:12" x14ac:dyDescent="0.2">
      <c r="A130" s="15" t="s">
        <v>159</v>
      </c>
      <c r="B130" s="3">
        <v>44946</v>
      </c>
      <c r="C130" s="4" t="s">
        <v>1</v>
      </c>
      <c r="D130" s="4" t="s">
        <v>26</v>
      </c>
      <c r="E130" s="4" t="s">
        <v>19</v>
      </c>
      <c r="F130" s="4" t="s">
        <v>20</v>
      </c>
      <c r="G130" s="4">
        <v>31</v>
      </c>
      <c r="H130" s="4">
        <v>3.4899999999999998</v>
      </c>
      <c r="I130" s="5">
        <f>Sheet2!$G130*Sheet2!$H130</f>
        <v>108.19</v>
      </c>
      <c r="J130" t="e" cm="1" vm="1">
        <f t="array" aca="1" ref="J130" ca="1">CONCATENATE(RIGHT(A130:A373,2),LEFT(C130:C373,1),UPPER(D130:D373))</f>
        <v>#VALUE!</v>
      </c>
      <c r="K130" t="str">
        <f t="shared" si="3"/>
        <v>Yes</v>
      </c>
      <c r="L130" t="str">
        <f t="shared" ref="L130:L193" si="4">VLOOKUP(C130,N$3:O$4,2,0)</f>
        <v>E</v>
      </c>
    </row>
    <row r="131" spans="1:12" x14ac:dyDescent="0.2">
      <c r="A131" s="15" t="s">
        <v>160</v>
      </c>
      <c r="B131" s="3">
        <v>44949</v>
      </c>
      <c r="C131" s="4" t="s">
        <v>2</v>
      </c>
      <c r="D131" s="4" t="s">
        <v>50</v>
      </c>
      <c r="E131" s="4" t="s">
        <v>16</v>
      </c>
      <c r="F131" s="4" t="s">
        <v>17</v>
      </c>
      <c r="G131" s="4">
        <v>56</v>
      </c>
      <c r="H131" s="4">
        <v>1.77</v>
      </c>
      <c r="I131" s="5">
        <f>Sheet2!$G131*Sheet2!$H131</f>
        <v>99.12</v>
      </c>
      <c r="J131" t="e" cm="1" vm="1">
        <f t="array" aca="1" ref="J131" ca="1">CONCATENATE(RIGHT(A131:A374,2),LEFT(C131:C374,1),UPPER(D131:D374))</f>
        <v>#VALUE!</v>
      </c>
      <c r="K131" t="str">
        <f t="shared" ref="K131:K194" si="5">IF(I131&gt;100, "Yes", "No")</f>
        <v>No</v>
      </c>
      <c r="L131" t="str">
        <f t="shared" si="4"/>
        <v>W</v>
      </c>
    </row>
    <row r="132" spans="1:12" x14ac:dyDescent="0.2">
      <c r="A132" s="15" t="s">
        <v>161</v>
      </c>
      <c r="B132" s="3">
        <v>44952</v>
      </c>
      <c r="C132" s="4" t="s">
        <v>1</v>
      </c>
      <c r="D132" s="4" t="s">
        <v>15</v>
      </c>
      <c r="E132" s="4" t="s">
        <v>23</v>
      </c>
      <c r="F132" s="4" t="s">
        <v>28</v>
      </c>
      <c r="G132" s="4">
        <v>52</v>
      </c>
      <c r="H132" s="4">
        <v>2.1800000000000002</v>
      </c>
      <c r="I132" s="5">
        <f>Sheet2!$G132*Sheet2!$H132</f>
        <v>113.36000000000001</v>
      </c>
      <c r="J132" t="e" cm="1" vm="1">
        <f t="array" aca="1" ref="J132" ca="1">CONCATENATE(RIGHT(A132:A375,2),LEFT(C132:C375,1),UPPER(D132:D375))</f>
        <v>#VALUE!</v>
      </c>
      <c r="K132" t="str">
        <f t="shared" si="5"/>
        <v>Yes</v>
      </c>
      <c r="L132" t="str">
        <f t="shared" si="4"/>
        <v>E</v>
      </c>
    </row>
    <row r="133" spans="1:12" x14ac:dyDescent="0.2">
      <c r="A133" s="15" t="s">
        <v>162</v>
      </c>
      <c r="B133" s="3">
        <v>44955</v>
      </c>
      <c r="C133" s="4" t="s">
        <v>1</v>
      </c>
      <c r="D133" s="4" t="s">
        <v>15</v>
      </c>
      <c r="E133" s="4" t="s">
        <v>16</v>
      </c>
      <c r="F133" s="4" t="s">
        <v>17</v>
      </c>
      <c r="G133" s="4">
        <v>51</v>
      </c>
      <c r="H133" s="4">
        <v>1.77</v>
      </c>
      <c r="I133" s="5">
        <f>Sheet2!$G133*Sheet2!$H133</f>
        <v>90.27</v>
      </c>
      <c r="J133" t="e" cm="1" vm="1">
        <f t="array" aca="1" ref="J133" ca="1">CONCATENATE(RIGHT(A133:A376,2),LEFT(C133:C376,1),UPPER(D133:D376))</f>
        <v>#VALUE!</v>
      </c>
      <c r="K133" t="str">
        <f t="shared" si="5"/>
        <v>No</v>
      </c>
      <c r="L133" t="str">
        <f t="shared" si="4"/>
        <v>E</v>
      </c>
    </row>
    <row r="134" spans="1:12" x14ac:dyDescent="0.2">
      <c r="A134" s="15" t="s">
        <v>163</v>
      </c>
      <c r="B134" s="3">
        <v>44958</v>
      </c>
      <c r="C134" s="4" t="s">
        <v>1</v>
      </c>
      <c r="D134" s="4" t="s">
        <v>15</v>
      </c>
      <c r="E134" s="4" t="s">
        <v>34</v>
      </c>
      <c r="F134" s="4" t="s">
        <v>35</v>
      </c>
      <c r="G134" s="4">
        <v>24</v>
      </c>
      <c r="H134" s="4">
        <v>1.68</v>
      </c>
      <c r="I134" s="5">
        <f>Sheet2!$G134*Sheet2!$H134</f>
        <v>40.32</v>
      </c>
      <c r="J134" t="e" cm="1" vm="1">
        <f t="array" aca="1" ref="J134" ca="1">CONCATENATE(RIGHT(A134:A377,2),LEFT(C134:C377,1),UPPER(D134:D377))</f>
        <v>#VALUE!</v>
      </c>
      <c r="K134" t="str">
        <f t="shared" si="5"/>
        <v>No</v>
      </c>
      <c r="L134" t="str">
        <f t="shared" si="4"/>
        <v>E</v>
      </c>
    </row>
    <row r="135" spans="1:12" x14ac:dyDescent="0.2">
      <c r="A135" s="15" t="s">
        <v>164</v>
      </c>
      <c r="B135" s="3">
        <v>44961</v>
      </c>
      <c r="C135" s="4" t="s">
        <v>2</v>
      </c>
      <c r="D135" s="4" t="s">
        <v>22</v>
      </c>
      <c r="E135" s="4" t="s">
        <v>23</v>
      </c>
      <c r="F135" s="4" t="s">
        <v>28</v>
      </c>
      <c r="G135" s="4">
        <v>58</v>
      </c>
      <c r="H135" s="4">
        <v>2.1800000000000002</v>
      </c>
      <c r="I135" s="5">
        <f>Sheet2!$G135*Sheet2!$H135</f>
        <v>126.44000000000001</v>
      </c>
      <c r="J135" t="e" cm="1" vm="1">
        <f t="array" aca="1" ref="J135" ca="1">CONCATENATE(RIGHT(A135:A378,2),LEFT(C135:C378,1),UPPER(D135:D378))</f>
        <v>#VALUE!</v>
      </c>
      <c r="K135" t="str">
        <f t="shared" si="5"/>
        <v>Yes</v>
      </c>
      <c r="L135" t="str">
        <f t="shared" si="4"/>
        <v>W</v>
      </c>
    </row>
    <row r="136" spans="1:12" x14ac:dyDescent="0.2">
      <c r="A136" s="15" t="s">
        <v>165</v>
      </c>
      <c r="B136" s="3">
        <v>44964</v>
      </c>
      <c r="C136" s="4" t="s">
        <v>2</v>
      </c>
      <c r="D136" s="4" t="s">
        <v>22</v>
      </c>
      <c r="E136" s="4" t="s">
        <v>23</v>
      </c>
      <c r="F136" s="4" t="s">
        <v>24</v>
      </c>
      <c r="G136" s="4">
        <v>34</v>
      </c>
      <c r="H136" s="4">
        <v>1.8699999999999999</v>
      </c>
      <c r="I136" s="5">
        <f>Sheet2!$G136*Sheet2!$H136</f>
        <v>63.58</v>
      </c>
      <c r="J136" t="e" cm="1" vm="1">
        <f t="array" aca="1" ref="J136" ca="1">CONCATENATE(RIGHT(A136:A379,2),LEFT(C136:C379,1),UPPER(D136:D379))</f>
        <v>#VALUE!</v>
      </c>
      <c r="K136" t="str">
        <f t="shared" si="5"/>
        <v>No</v>
      </c>
      <c r="L136" t="str">
        <f t="shared" si="4"/>
        <v>W</v>
      </c>
    </row>
    <row r="137" spans="1:12" x14ac:dyDescent="0.2">
      <c r="A137" s="15" t="s">
        <v>166</v>
      </c>
      <c r="B137" s="3">
        <v>44967</v>
      </c>
      <c r="C137" s="4" t="s">
        <v>1</v>
      </c>
      <c r="D137" s="4" t="s">
        <v>26</v>
      </c>
      <c r="E137" s="4" t="s">
        <v>16</v>
      </c>
      <c r="F137" s="4" t="s">
        <v>17</v>
      </c>
      <c r="G137" s="4">
        <v>34</v>
      </c>
      <c r="H137" s="4">
        <v>1.77</v>
      </c>
      <c r="I137" s="5">
        <f>Sheet2!$G137*Sheet2!$H137</f>
        <v>60.18</v>
      </c>
      <c r="J137" t="e" cm="1" vm="1">
        <f t="array" aca="1" ref="J137" ca="1">CONCATENATE(RIGHT(A137:A380,2),LEFT(C137:C380,1),UPPER(D137:D380))</f>
        <v>#VALUE!</v>
      </c>
      <c r="K137" t="str">
        <f t="shared" si="5"/>
        <v>No</v>
      </c>
      <c r="L137" t="str">
        <f t="shared" si="4"/>
        <v>E</v>
      </c>
    </row>
    <row r="138" spans="1:12" x14ac:dyDescent="0.2">
      <c r="A138" s="15" t="s">
        <v>167</v>
      </c>
      <c r="B138" s="3">
        <v>44970</v>
      </c>
      <c r="C138" s="4" t="s">
        <v>1</v>
      </c>
      <c r="D138" s="4" t="s">
        <v>26</v>
      </c>
      <c r="E138" s="4" t="s">
        <v>34</v>
      </c>
      <c r="F138" s="4" t="s">
        <v>35</v>
      </c>
      <c r="G138" s="4">
        <v>21</v>
      </c>
      <c r="H138" s="4">
        <v>1.6800000000000002</v>
      </c>
      <c r="I138" s="5">
        <f>Sheet2!$G138*Sheet2!$H138</f>
        <v>35.28</v>
      </c>
      <c r="J138" t="e" cm="1" vm="1">
        <f t="array" aca="1" ref="J138" ca="1">CONCATENATE(RIGHT(A138:A381,2),LEFT(C138:C381,1),UPPER(D138:D381))</f>
        <v>#VALUE!</v>
      </c>
      <c r="K138" t="str">
        <f t="shared" si="5"/>
        <v>No</v>
      </c>
      <c r="L138" t="str">
        <f t="shared" si="4"/>
        <v>E</v>
      </c>
    </row>
    <row r="139" spans="1:12" x14ac:dyDescent="0.2">
      <c r="A139" s="15" t="s">
        <v>168</v>
      </c>
      <c r="B139" s="3">
        <v>44973</v>
      </c>
      <c r="C139" s="4" t="s">
        <v>2</v>
      </c>
      <c r="D139" s="4" t="s">
        <v>50</v>
      </c>
      <c r="E139" s="4" t="s">
        <v>23</v>
      </c>
      <c r="F139" s="4" t="s">
        <v>44</v>
      </c>
      <c r="G139" s="4">
        <v>29</v>
      </c>
      <c r="H139" s="4">
        <v>2.84</v>
      </c>
      <c r="I139" s="5">
        <f>Sheet2!$G139*Sheet2!$H139</f>
        <v>82.36</v>
      </c>
      <c r="J139" t="e" cm="1" vm="1">
        <f t="array" aca="1" ref="J139" ca="1">CONCATENATE(RIGHT(A139:A382,2),LEFT(C139:C382,1),UPPER(D139:D382))</f>
        <v>#VALUE!</v>
      </c>
      <c r="K139" t="str">
        <f t="shared" si="5"/>
        <v>No</v>
      </c>
      <c r="L139" t="str">
        <f t="shared" si="4"/>
        <v>W</v>
      </c>
    </row>
    <row r="140" spans="1:12" x14ac:dyDescent="0.2">
      <c r="A140" s="15" t="s">
        <v>169</v>
      </c>
      <c r="B140" s="3">
        <v>44976</v>
      </c>
      <c r="C140" s="4" t="s">
        <v>1</v>
      </c>
      <c r="D140" s="4" t="s">
        <v>15</v>
      </c>
      <c r="E140" s="4" t="s">
        <v>16</v>
      </c>
      <c r="F140" s="4" t="s">
        <v>17</v>
      </c>
      <c r="G140" s="4">
        <v>68</v>
      </c>
      <c r="H140" s="4">
        <v>1.77</v>
      </c>
      <c r="I140" s="5">
        <f>Sheet2!$G140*Sheet2!$H140</f>
        <v>120.36</v>
      </c>
      <c r="J140" t="e" cm="1" vm="1">
        <f t="array" aca="1" ref="J140" ca="1">CONCATENATE(RIGHT(A140:A383,2),LEFT(C140:C383,1),UPPER(D140:D383))</f>
        <v>#VALUE!</v>
      </c>
      <c r="K140" t="str">
        <f t="shared" si="5"/>
        <v>Yes</v>
      </c>
      <c r="L140" t="str">
        <f t="shared" si="4"/>
        <v>E</v>
      </c>
    </row>
    <row r="141" spans="1:12" x14ac:dyDescent="0.2">
      <c r="A141" s="15" t="s">
        <v>170</v>
      </c>
      <c r="B141" s="3">
        <v>44979</v>
      </c>
      <c r="C141" s="4" t="s">
        <v>1</v>
      </c>
      <c r="D141" s="4" t="s">
        <v>15</v>
      </c>
      <c r="E141" s="4" t="s">
        <v>34</v>
      </c>
      <c r="F141" s="4" t="s">
        <v>115</v>
      </c>
      <c r="G141" s="4">
        <v>31</v>
      </c>
      <c r="H141" s="4">
        <v>3.1500000000000004</v>
      </c>
      <c r="I141" s="5">
        <f>Sheet2!$G141*Sheet2!$H141</f>
        <v>97.65</v>
      </c>
      <c r="J141" t="e" cm="1" vm="1">
        <f t="array" aca="1" ref="J141" ca="1">CONCATENATE(RIGHT(A141:A384,2),LEFT(C141:C384,1),UPPER(D141:D384))</f>
        <v>#VALUE!</v>
      </c>
      <c r="K141" t="str">
        <f t="shared" si="5"/>
        <v>No</v>
      </c>
      <c r="L141" t="str">
        <f t="shared" si="4"/>
        <v>E</v>
      </c>
    </row>
    <row r="142" spans="1:12" x14ac:dyDescent="0.2">
      <c r="A142" s="15" t="s">
        <v>171</v>
      </c>
      <c r="B142" s="3">
        <v>44982</v>
      </c>
      <c r="C142" s="4" t="s">
        <v>2</v>
      </c>
      <c r="D142" s="4" t="s">
        <v>22</v>
      </c>
      <c r="E142" s="4" t="s">
        <v>23</v>
      </c>
      <c r="F142" s="4" t="s">
        <v>28</v>
      </c>
      <c r="G142" s="4">
        <v>30</v>
      </c>
      <c r="H142" s="4">
        <v>2.1800000000000002</v>
      </c>
      <c r="I142" s="5">
        <f>Sheet2!$G142*Sheet2!$H142</f>
        <v>65.400000000000006</v>
      </c>
      <c r="J142" t="e" cm="1" vm="1">
        <f t="array" aca="1" ref="J142" ca="1">CONCATENATE(RIGHT(A142:A385,2),LEFT(C142:C385,1),UPPER(D142:D385))</f>
        <v>#VALUE!</v>
      </c>
      <c r="K142" t="str">
        <f t="shared" si="5"/>
        <v>No</v>
      </c>
      <c r="L142" t="str">
        <f t="shared" si="4"/>
        <v>W</v>
      </c>
    </row>
    <row r="143" spans="1:12" x14ac:dyDescent="0.2">
      <c r="A143" s="15" t="s">
        <v>172</v>
      </c>
      <c r="B143" s="3">
        <v>44985</v>
      </c>
      <c r="C143" s="4" t="s">
        <v>2</v>
      </c>
      <c r="D143" s="4" t="s">
        <v>22</v>
      </c>
      <c r="E143" s="4" t="s">
        <v>23</v>
      </c>
      <c r="F143" s="4" t="s">
        <v>24</v>
      </c>
      <c r="G143" s="4">
        <v>232</v>
      </c>
      <c r="H143" s="4">
        <v>1.8699999999999999</v>
      </c>
      <c r="I143" s="5">
        <f>Sheet2!$G143*Sheet2!$H143</f>
        <v>433.84</v>
      </c>
      <c r="J143" t="e" cm="1" vm="1">
        <f t="array" aca="1" ref="J143" ca="1">CONCATENATE(RIGHT(A143:A386,2),LEFT(C143:C386,1),UPPER(D143:D386))</f>
        <v>#VALUE!</v>
      </c>
      <c r="K143" t="str">
        <f t="shared" si="5"/>
        <v>Yes</v>
      </c>
      <c r="L143" t="str">
        <f t="shared" si="4"/>
        <v>W</v>
      </c>
    </row>
    <row r="144" spans="1:12" x14ac:dyDescent="0.2">
      <c r="A144" s="15" t="s">
        <v>173</v>
      </c>
      <c r="B144" s="3">
        <v>44987</v>
      </c>
      <c r="C144" s="4" t="s">
        <v>1</v>
      </c>
      <c r="D144" s="4" t="s">
        <v>26</v>
      </c>
      <c r="E144" s="4" t="s">
        <v>16</v>
      </c>
      <c r="F144" s="4" t="s">
        <v>46</v>
      </c>
      <c r="G144" s="4">
        <v>68</v>
      </c>
      <c r="H144" s="4">
        <v>1.8699999999999999</v>
      </c>
      <c r="I144" s="5">
        <f>Sheet2!$G144*Sheet2!$H144</f>
        <v>127.16</v>
      </c>
      <c r="J144" t="e" cm="1" vm="1">
        <f t="array" aca="1" ref="J144" ca="1">CONCATENATE(RIGHT(A144:A387,2),LEFT(C144:C387,1),UPPER(D144:D387))</f>
        <v>#VALUE!</v>
      </c>
      <c r="K144" t="str">
        <f t="shared" si="5"/>
        <v>Yes</v>
      </c>
      <c r="L144" t="str">
        <f t="shared" si="4"/>
        <v>E</v>
      </c>
    </row>
    <row r="145" spans="1:12" x14ac:dyDescent="0.2">
      <c r="A145" s="15" t="s">
        <v>174</v>
      </c>
      <c r="B145" s="3">
        <v>44990</v>
      </c>
      <c r="C145" s="4" t="s">
        <v>1</v>
      </c>
      <c r="D145" s="4" t="s">
        <v>26</v>
      </c>
      <c r="E145" s="4" t="s">
        <v>23</v>
      </c>
      <c r="F145" s="4" t="s">
        <v>44</v>
      </c>
      <c r="G145" s="4">
        <v>97</v>
      </c>
      <c r="H145" s="4">
        <v>2.8400000000000003</v>
      </c>
      <c r="I145" s="5">
        <f>Sheet2!$G145*Sheet2!$H145</f>
        <v>275.48</v>
      </c>
      <c r="J145" t="e" cm="1" vm="1">
        <f t="array" aca="1" ref="J145" ca="1">CONCATENATE(RIGHT(A145:A388,2),LEFT(C145:C388,1),UPPER(D145:D388))</f>
        <v>#VALUE!</v>
      </c>
      <c r="K145" t="str">
        <f t="shared" si="5"/>
        <v>Yes</v>
      </c>
      <c r="L145" t="str">
        <f t="shared" si="4"/>
        <v>E</v>
      </c>
    </row>
    <row r="146" spans="1:12" x14ac:dyDescent="0.2">
      <c r="A146" s="15" t="s">
        <v>175</v>
      </c>
      <c r="B146" s="3">
        <v>44993</v>
      </c>
      <c r="C146" s="4" t="s">
        <v>2</v>
      </c>
      <c r="D146" s="4" t="s">
        <v>50</v>
      </c>
      <c r="E146" s="4" t="s">
        <v>16</v>
      </c>
      <c r="F146" s="4" t="s">
        <v>46</v>
      </c>
      <c r="G146" s="4">
        <v>86</v>
      </c>
      <c r="H146" s="4">
        <v>1.8699999999999999</v>
      </c>
      <c r="I146" s="5">
        <f>Sheet2!$G146*Sheet2!$H146</f>
        <v>160.82</v>
      </c>
      <c r="J146" t="e" cm="1" vm="1">
        <f t="array" aca="1" ref="J146" ca="1">CONCATENATE(RIGHT(A146:A389,2),LEFT(C146:C389,1),UPPER(D146:D389))</f>
        <v>#VALUE!</v>
      </c>
      <c r="K146" t="str">
        <f t="shared" si="5"/>
        <v>Yes</v>
      </c>
      <c r="L146" t="str">
        <f t="shared" si="4"/>
        <v>W</v>
      </c>
    </row>
    <row r="147" spans="1:12" x14ac:dyDescent="0.2">
      <c r="A147" s="15" t="s">
        <v>176</v>
      </c>
      <c r="B147" s="3">
        <v>44996</v>
      </c>
      <c r="C147" s="4" t="s">
        <v>2</v>
      </c>
      <c r="D147" s="4" t="s">
        <v>50</v>
      </c>
      <c r="E147" s="4" t="s">
        <v>34</v>
      </c>
      <c r="F147" s="4" t="s">
        <v>35</v>
      </c>
      <c r="G147" s="4">
        <v>41</v>
      </c>
      <c r="H147" s="4">
        <v>1.68</v>
      </c>
      <c r="I147" s="5">
        <f>Sheet2!$G147*Sheet2!$H147</f>
        <v>68.88</v>
      </c>
      <c r="J147" t="e" cm="1" vm="1">
        <f t="array" aca="1" ref="J147" ca="1">CONCATENATE(RIGHT(A147:A390,2),LEFT(C147:C390,1),UPPER(D147:D390))</f>
        <v>#VALUE!</v>
      </c>
      <c r="K147" t="str">
        <f t="shared" si="5"/>
        <v>No</v>
      </c>
      <c r="L147" t="str">
        <f t="shared" si="4"/>
        <v>W</v>
      </c>
    </row>
    <row r="148" spans="1:12" x14ac:dyDescent="0.2">
      <c r="A148" s="15" t="s">
        <v>177</v>
      </c>
      <c r="B148" s="3">
        <v>44999</v>
      </c>
      <c r="C148" s="4" t="s">
        <v>1</v>
      </c>
      <c r="D148" s="4" t="s">
        <v>15</v>
      </c>
      <c r="E148" s="4" t="s">
        <v>16</v>
      </c>
      <c r="F148" s="4" t="s">
        <v>17</v>
      </c>
      <c r="G148" s="4">
        <v>93</v>
      </c>
      <c r="H148" s="4">
        <v>1.7700000000000002</v>
      </c>
      <c r="I148" s="5">
        <f>Sheet2!$G148*Sheet2!$H148</f>
        <v>164.61</v>
      </c>
      <c r="J148" t="e" cm="1" vm="1">
        <f t="array" aca="1" ref="J148" ca="1">CONCATENATE(RIGHT(A148:A391,2),LEFT(C148:C391,1),UPPER(D148:D391))</f>
        <v>#VALUE!</v>
      </c>
      <c r="K148" t="str">
        <f t="shared" si="5"/>
        <v>Yes</v>
      </c>
      <c r="L148" t="str">
        <f t="shared" si="4"/>
        <v>E</v>
      </c>
    </row>
    <row r="149" spans="1:12" x14ac:dyDescent="0.2">
      <c r="A149" s="15" t="s">
        <v>178</v>
      </c>
      <c r="B149" s="3">
        <v>45002</v>
      </c>
      <c r="C149" s="4" t="s">
        <v>1</v>
      </c>
      <c r="D149" s="4" t="s">
        <v>15</v>
      </c>
      <c r="E149" s="4" t="s">
        <v>34</v>
      </c>
      <c r="F149" s="4" t="s">
        <v>35</v>
      </c>
      <c r="G149" s="4">
        <v>47</v>
      </c>
      <c r="H149" s="4">
        <v>1.68</v>
      </c>
      <c r="I149" s="5">
        <f>Sheet2!$G149*Sheet2!$H149</f>
        <v>78.959999999999994</v>
      </c>
      <c r="J149" t="e" cm="1" vm="1">
        <f t="array" aca="1" ref="J149" ca="1">CONCATENATE(RIGHT(A149:A392,2),LEFT(C149:C392,1),UPPER(D149:D392))</f>
        <v>#VALUE!</v>
      </c>
      <c r="K149" t="str">
        <f t="shared" si="5"/>
        <v>No</v>
      </c>
      <c r="L149" t="str">
        <f t="shared" si="4"/>
        <v>E</v>
      </c>
    </row>
    <row r="150" spans="1:12" x14ac:dyDescent="0.2">
      <c r="A150" s="15" t="s">
        <v>179</v>
      </c>
      <c r="B150" s="3">
        <v>45005</v>
      </c>
      <c r="C150" s="4" t="s">
        <v>2</v>
      </c>
      <c r="D150" s="4" t="s">
        <v>22</v>
      </c>
      <c r="E150" s="4" t="s">
        <v>16</v>
      </c>
      <c r="F150" s="4" t="s">
        <v>17</v>
      </c>
      <c r="G150" s="4">
        <v>103</v>
      </c>
      <c r="H150" s="4">
        <v>1.77</v>
      </c>
      <c r="I150" s="5">
        <f>Sheet2!$G150*Sheet2!$H150</f>
        <v>182.31</v>
      </c>
      <c r="J150" t="e" cm="1" vm="1">
        <f t="array" aca="1" ref="J150" ca="1">CONCATENATE(RIGHT(A150:A393,2),LEFT(C150:C393,1),UPPER(D150:D393))</f>
        <v>#VALUE!</v>
      </c>
      <c r="K150" t="str">
        <f t="shared" si="5"/>
        <v>Yes</v>
      </c>
      <c r="L150" t="str">
        <f t="shared" si="4"/>
        <v>W</v>
      </c>
    </row>
    <row r="151" spans="1:12" x14ac:dyDescent="0.2">
      <c r="A151" s="15" t="s">
        <v>180</v>
      </c>
      <c r="B151" s="3">
        <v>45008</v>
      </c>
      <c r="C151" s="4" t="s">
        <v>2</v>
      </c>
      <c r="D151" s="4" t="s">
        <v>22</v>
      </c>
      <c r="E151" s="4" t="s">
        <v>34</v>
      </c>
      <c r="F151" s="4" t="s">
        <v>35</v>
      </c>
      <c r="G151" s="4">
        <v>33</v>
      </c>
      <c r="H151" s="4">
        <v>1.68</v>
      </c>
      <c r="I151" s="5">
        <f>Sheet2!$G151*Sheet2!$H151</f>
        <v>55.44</v>
      </c>
      <c r="J151" t="e" cm="1" vm="1">
        <f t="array" aca="1" ref="J151" ca="1">CONCATENATE(RIGHT(A151:A394,2),LEFT(C151:C394,1),UPPER(D151:D394))</f>
        <v>#VALUE!</v>
      </c>
      <c r="K151" t="str">
        <f t="shared" si="5"/>
        <v>No</v>
      </c>
      <c r="L151" t="str">
        <f t="shared" si="4"/>
        <v>W</v>
      </c>
    </row>
    <row r="152" spans="1:12" x14ac:dyDescent="0.2">
      <c r="A152" s="15" t="s">
        <v>181</v>
      </c>
      <c r="B152" s="3">
        <v>45011</v>
      </c>
      <c r="C152" s="4" t="s">
        <v>1</v>
      </c>
      <c r="D152" s="4" t="s">
        <v>26</v>
      </c>
      <c r="E152" s="4" t="s">
        <v>16</v>
      </c>
      <c r="F152" s="4" t="s">
        <v>46</v>
      </c>
      <c r="G152" s="4">
        <v>57</v>
      </c>
      <c r="H152" s="4">
        <v>1.87</v>
      </c>
      <c r="I152" s="5">
        <f>Sheet2!$G152*Sheet2!$H152</f>
        <v>106.59</v>
      </c>
      <c r="J152" t="e" cm="1" vm="1">
        <f t="array" aca="1" ref="J152" ca="1">CONCATENATE(RIGHT(A152:A395,2),LEFT(C152:C395,1),UPPER(D152:D395))</f>
        <v>#VALUE!</v>
      </c>
      <c r="K152" t="str">
        <f t="shared" si="5"/>
        <v>Yes</v>
      </c>
      <c r="L152" t="str">
        <f t="shared" si="4"/>
        <v>E</v>
      </c>
    </row>
    <row r="153" spans="1:12" x14ac:dyDescent="0.2">
      <c r="A153" s="15" t="s">
        <v>182</v>
      </c>
      <c r="B153" s="3">
        <v>45014</v>
      </c>
      <c r="C153" s="4" t="s">
        <v>1</v>
      </c>
      <c r="D153" s="4" t="s">
        <v>26</v>
      </c>
      <c r="E153" s="4" t="s">
        <v>23</v>
      </c>
      <c r="F153" s="4" t="s">
        <v>44</v>
      </c>
      <c r="G153" s="4">
        <v>65</v>
      </c>
      <c r="H153" s="4">
        <v>2.84</v>
      </c>
      <c r="I153" s="5">
        <f>Sheet2!$G153*Sheet2!$H153</f>
        <v>184.6</v>
      </c>
      <c r="J153" t="e" cm="1" vm="1">
        <f t="array" aca="1" ref="J153" ca="1">CONCATENATE(RIGHT(A153:A396,2),LEFT(C153:C396,1),UPPER(D153:D396))</f>
        <v>#VALUE!</v>
      </c>
      <c r="K153" t="str">
        <f t="shared" si="5"/>
        <v>Yes</v>
      </c>
      <c r="L153" t="str">
        <f t="shared" si="4"/>
        <v>E</v>
      </c>
    </row>
    <row r="154" spans="1:12" x14ac:dyDescent="0.2">
      <c r="A154" s="15" t="s">
        <v>183</v>
      </c>
      <c r="B154" s="3">
        <v>45017</v>
      </c>
      <c r="C154" s="4" t="s">
        <v>2</v>
      </c>
      <c r="D154" s="4" t="s">
        <v>50</v>
      </c>
      <c r="E154" s="4" t="s">
        <v>16</v>
      </c>
      <c r="F154" s="4" t="s">
        <v>17</v>
      </c>
      <c r="G154" s="4">
        <v>118</v>
      </c>
      <c r="H154" s="4">
        <v>1.77</v>
      </c>
      <c r="I154" s="5">
        <f>Sheet2!$G154*Sheet2!$H154</f>
        <v>208.86</v>
      </c>
      <c r="J154" t="e" cm="1" vm="1">
        <f t="array" aca="1" ref="J154" ca="1">CONCATENATE(RIGHT(A154:A397,2),LEFT(C154:C397,1),UPPER(D154:D397))</f>
        <v>#VALUE!</v>
      </c>
      <c r="K154" t="str">
        <f t="shared" si="5"/>
        <v>Yes</v>
      </c>
      <c r="L154" t="str">
        <f t="shared" si="4"/>
        <v>W</v>
      </c>
    </row>
    <row r="155" spans="1:12" x14ac:dyDescent="0.2">
      <c r="A155" s="15" t="s">
        <v>184</v>
      </c>
      <c r="B155" s="3">
        <v>45020</v>
      </c>
      <c r="C155" s="4" t="s">
        <v>1</v>
      </c>
      <c r="D155" s="4" t="s">
        <v>15</v>
      </c>
      <c r="E155" s="4" t="s">
        <v>23</v>
      </c>
      <c r="F155" s="4" t="s">
        <v>28</v>
      </c>
      <c r="G155" s="4">
        <v>36</v>
      </c>
      <c r="H155" s="4">
        <v>2.1800000000000002</v>
      </c>
      <c r="I155" s="5">
        <f>Sheet2!$G155*Sheet2!$H155</f>
        <v>78.48</v>
      </c>
      <c r="J155" t="e" cm="1" vm="1">
        <f t="array" aca="1" ref="J155" ca="1">CONCATENATE(RIGHT(A155:A398,2),LEFT(C155:C398,1),UPPER(D155:D398))</f>
        <v>#VALUE!</v>
      </c>
      <c r="K155" t="str">
        <f t="shared" si="5"/>
        <v>No</v>
      </c>
      <c r="L155" t="str">
        <f t="shared" si="4"/>
        <v>E</v>
      </c>
    </row>
    <row r="156" spans="1:12" x14ac:dyDescent="0.2">
      <c r="A156" s="15" t="s">
        <v>185</v>
      </c>
      <c r="B156" s="3">
        <v>45023</v>
      </c>
      <c r="C156" s="4" t="s">
        <v>1</v>
      </c>
      <c r="D156" s="4" t="s">
        <v>15</v>
      </c>
      <c r="E156" s="4" t="s">
        <v>23</v>
      </c>
      <c r="F156" s="4" t="s">
        <v>44</v>
      </c>
      <c r="G156" s="4">
        <v>123</v>
      </c>
      <c r="H156" s="4">
        <v>2.84</v>
      </c>
      <c r="I156" s="5">
        <f>Sheet2!$G156*Sheet2!$H156</f>
        <v>349.32</v>
      </c>
      <c r="J156" t="e" cm="1" vm="1">
        <f t="array" aca="1" ref="J156" ca="1">CONCATENATE(RIGHT(A156:A399,2),LEFT(C156:C399,1),UPPER(D156:D399))</f>
        <v>#VALUE!</v>
      </c>
      <c r="K156" t="str">
        <f t="shared" si="5"/>
        <v>Yes</v>
      </c>
      <c r="L156" t="str">
        <f t="shared" si="4"/>
        <v>E</v>
      </c>
    </row>
    <row r="157" spans="1:12" x14ac:dyDescent="0.2">
      <c r="A157" s="15" t="s">
        <v>186</v>
      </c>
      <c r="B157" s="3">
        <v>45026</v>
      </c>
      <c r="C157" s="4" t="s">
        <v>2</v>
      </c>
      <c r="D157" s="4" t="s">
        <v>22</v>
      </c>
      <c r="E157" s="4" t="s">
        <v>16</v>
      </c>
      <c r="F157" s="4" t="s">
        <v>17</v>
      </c>
      <c r="G157" s="4">
        <v>90</v>
      </c>
      <c r="H157" s="4">
        <v>1.77</v>
      </c>
      <c r="I157" s="5">
        <f>Sheet2!$G157*Sheet2!$H157</f>
        <v>159.30000000000001</v>
      </c>
      <c r="J157" t="e" cm="1" vm="1">
        <f t="array" aca="1" ref="J157" ca="1">CONCATENATE(RIGHT(A157:A400,2),LEFT(C157:C400,1),UPPER(D157:D400))</f>
        <v>#VALUE!</v>
      </c>
      <c r="K157" t="str">
        <f t="shared" si="5"/>
        <v>Yes</v>
      </c>
      <c r="L157" t="str">
        <f t="shared" si="4"/>
        <v>W</v>
      </c>
    </row>
    <row r="158" spans="1:12" x14ac:dyDescent="0.2">
      <c r="A158" s="15" t="s">
        <v>187</v>
      </c>
      <c r="B158" s="3">
        <v>45029</v>
      </c>
      <c r="C158" s="4" t="s">
        <v>2</v>
      </c>
      <c r="D158" s="4" t="s">
        <v>22</v>
      </c>
      <c r="E158" s="4" t="s">
        <v>19</v>
      </c>
      <c r="F158" s="4" t="s">
        <v>20</v>
      </c>
      <c r="G158" s="4">
        <v>21</v>
      </c>
      <c r="H158" s="4">
        <v>3.49</v>
      </c>
      <c r="I158" s="5">
        <f>Sheet2!$G158*Sheet2!$H158</f>
        <v>73.290000000000006</v>
      </c>
      <c r="J158" t="e" cm="1" vm="1">
        <f t="array" aca="1" ref="J158" ca="1">CONCATENATE(RIGHT(A158:A401,2),LEFT(C158:C401,1),UPPER(D158:D401))</f>
        <v>#VALUE!</v>
      </c>
      <c r="K158" t="str">
        <f t="shared" si="5"/>
        <v>No</v>
      </c>
      <c r="L158" t="str">
        <f t="shared" si="4"/>
        <v>W</v>
      </c>
    </row>
    <row r="159" spans="1:12" x14ac:dyDescent="0.2">
      <c r="A159" s="15" t="s">
        <v>188</v>
      </c>
      <c r="B159" s="3">
        <v>45032</v>
      </c>
      <c r="C159" s="4" t="s">
        <v>1</v>
      </c>
      <c r="D159" s="4" t="s">
        <v>26</v>
      </c>
      <c r="E159" s="4" t="s">
        <v>16</v>
      </c>
      <c r="F159" s="4" t="s">
        <v>17</v>
      </c>
      <c r="G159" s="4">
        <v>48</v>
      </c>
      <c r="H159" s="4">
        <v>1.7699999999999998</v>
      </c>
      <c r="I159" s="5">
        <f>Sheet2!$G159*Sheet2!$H159</f>
        <v>84.96</v>
      </c>
      <c r="J159" t="e" cm="1" vm="1">
        <f t="array" aca="1" ref="J159" ca="1">CONCATENATE(RIGHT(A159:A402,2),LEFT(C159:C402,1),UPPER(D159:D402))</f>
        <v>#VALUE!</v>
      </c>
      <c r="K159" t="str">
        <f t="shared" si="5"/>
        <v>No</v>
      </c>
      <c r="L159" t="str">
        <f t="shared" si="4"/>
        <v>E</v>
      </c>
    </row>
    <row r="160" spans="1:12" x14ac:dyDescent="0.2">
      <c r="A160" s="15" t="s">
        <v>189</v>
      </c>
      <c r="B160" s="3">
        <v>45035</v>
      </c>
      <c r="C160" s="4" t="s">
        <v>1</v>
      </c>
      <c r="D160" s="4" t="s">
        <v>26</v>
      </c>
      <c r="E160" s="4" t="s">
        <v>34</v>
      </c>
      <c r="F160" s="4" t="s">
        <v>35</v>
      </c>
      <c r="G160" s="4">
        <v>24</v>
      </c>
      <c r="H160" s="4">
        <v>1.68</v>
      </c>
      <c r="I160" s="5">
        <f>Sheet2!$G160*Sheet2!$H160</f>
        <v>40.32</v>
      </c>
      <c r="J160" t="e" cm="1" vm="1">
        <f t="array" aca="1" ref="J160" ca="1">CONCATENATE(RIGHT(A160:A403,2),LEFT(C160:C403,1),UPPER(D160:D403))</f>
        <v>#VALUE!</v>
      </c>
      <c r="K160" t="str">
        <f t="shared" si="5"/>
        <v>No</v>
      </c>
      <c r="L160" t="str">
        <f t="shared" si="4"/>
        <v>E</v>
      </c>
    </row>
    <row r="161" spans="1:12" x14ac:dyDescent="0.2">
      <c r="A161" s="15" t="s">
        <v>190</v>
      </c>
      <c r="B161" s="3">
        <v>45038</v>
      </c>
      <c r="C161" s="4" t="s">
        <v>2</v>
      </c>
      <c r="D161" s="4" t="s">
        <v>50</v>
      </c>
      <c r="E161" s="4" t="s">
        <v>23</v>
      </c>
      <c r="F161" s="4" t="s">
        <v>24</v>
      </c>
      <c r="G161" s="4">
        <v>67</v>
      </c>
      <c r="H161" s="4">
        <v>1.87</v>
      </c>
      <c r="I161" s="5">
        <f>Sheet2!$G161*Sheet2!$H161</f>
        <v>125.29</v>
      </c>
      <c r="J161" t="e" cm="1" vm="1">
        <f t="array" aca="1" ref="J161" ca="1">CONCATENATE(RIGHT(A161:A404,2),LEFT(C161:C404,1),UPPER(D161:D404))</f>
        <v>#VALUE!</v>
      </c>
      <c r="K161" t="str">
        <f t="shared" si="5"/>
        <v>Yes</v>
      </c>
      <c r="L161" t="str">
        <f t="shared" si="4"/>
        <v>W</v>
      </c>
    </row>
    <row r="162" spans="1:12" x14ac:dyDescent="0.2">
      <c r="A162" s="15" t="s">
        <v>191</v>
      </c>
      <c r="B162" s="3">
        <v>45041</v>
      </c>
      <c r="C162" s="4" t="s">
        <v>1</v>
      </c>
      <c r="D162" s="4" t="s">
        <v>15</v>
      </c>
      <c r="E162" s="4" t="s">
        <v>16</v>
      </c>
      <c r="F162" s="4" t="s">
        <v>46</v>
      </c>
      <c r="G162" s="4">
        <v>27</v>
      </c>
      <c r="H162" s="4">
        <v>1.87</v>
      </c>
      <c r="I162" s="5">
        <f>Sheet2!$G162*Sheet2!$H162</f>
        <v>50.49</v>
      </c>
      <c r="J162" t="e" cm="1" vm="1">
        <f t="array" aca="1" ref="J162" ca="1">CONCATENATE(RIGHT(A162:A405,2),LEFT(C162:C405,1),UPPER(D162:D405))</f>
        <v>#VALUE!</v>
      </c>
      <c r="K162" t="str">
        <f t="shared" si="5"/>
        <v>No</v>
      </c>
      <c r="L162" t="str">
        <f t="shared" si="4"/>
        <v>E</v>
      </c>
    </row>
    <row r="163" spans="1:12" x14ac:dyDescent="0.2">
      <c r="A163" s="15" t="s">
        <v>192</v>
      </c>
      <c r="B163" s="3">
        <v>45044</v>
      </c>
      <c r="C163" s="4" t="s">
        <v>1</v>
      </c>
      <c r="D163" s="4" t="s">
        <v>15</v>
      </c>
      <c r="E163" s="4" t="s">
        <v>23</v>
      </c>
      <c r="F163" s="4" t="s">
        <v>44</v>
      </c>
      <c r="G163" s="4">
        <v>129</v>
      </c>
      <c r="H163" s="4">
        <v>2.8400000000000003</v>
      </c>
      <c r="I163" s="5">
        <f>Sheet2!$G163*Sheet2!$H163</f>
        <v>366.36</v>
      </c>
      <c r="J163" t="e" cm="1" vm="1">
        <f t="array" aca="1" ref="J163" ca="1">CONCATENATE(RIGHT(A163:A406,2),LEFT(C163:C406,1),UPPER(D163:D406))</f>
        <v>#VALUE!</v>
      </c>
      <c r="K163" t="str">
        <f t="shared" si="5"/>
        <v>Yes</v>
      </c>
      <c r="L163" t="str">
        <f t="shared" si="4"/>
        <v>E</v>
      </c>
    </row>
    <row r="164" spans="1:12" x14ac:dyDescent="0.2">
      <c r="A164" s="15" t="s">
        <v>193</v>
      </c>
      <c r="B164" s="3">
        <v>45047</v>
      </c>
      <c r="C164" s="4" t="s">
        <v>2</v>
      </c>
      <c r="D164" s="4" t="s">
        <v>22</v>
      </c>
      <c r="E164" s="4" t="s">
        <v>23</v>
      </c>
      <c r="F164" s="4" t="s">
        <v>28</v>
      </c>
      <c r="G164" s="4">
        <v>77</v>
      </c>
      <c r="H164" s="4">
        <v>2.1800000000000002</v>
      </c>
      <c r="I164" s="5">
        <f>Sheet2!$G164*Sheet2!$H164</f>
        <v>167.86</v>
      </c>
      <c r="J164" t="e" cm="1" vm="1">
        <f t="array" aca="1" ref="J164" ca="1">CONCATENATE(RIGHT(A164:A407,2),LEFT(C164:C407,1),UPPER(D164:D407))</f>
        <v>#VALUE!</v>
      </c>
      <c r="K164" t="str">
        <f t="shared" si="5"/>
        <v>Yes</v>
      </c>
      <c r="L164" t="str">
        <f t="shared" si="4"/>
        <v>W</v>
      </c>
    </row>
    <row r="165" spans="1:12" x14ac:dyDescent="0.2">
      <c r="A165" s="15" t="s">
        <v>194</v>
      </c>
      <c r="B165" s="3">
        <v>45050</v>
      </c>
      <c r="C165" s="4" t="s">
        <v>2</v>
      </c>
      <c r="D165" s="4" t="s">
        <v>22</v>
      </c>
      <c r="E165" s="4" t="s">
        <v>23</v>
      </c>
      <c r="F165" s="4" t="s">
        <v>24</v>
      </c>
      <c r="G165" s="4">
        <v>58</v>
      </c>
      <c r="H165" s="4">
        <v>1.8699999999999999</v>
      </c>
      <c r="I165" s="5">
        <f>Sheet2!$G165*Sheet2!$H165</f>
        <v>108.46</v>
      </c>
      <c r="J165" t="e" cm="1" vm="1">
        <f t="array" aca="1" ref="J165" ca="1">CONCATENATE(RIGHT(A165:A408,2),LEFT(C165:C408,1),UPPER(D165:D408))</f>
        <v>#VALUE!</v>
      </c>
      <c r="K165" t="str">
        <f t="shared" si="5"/>
        <v>Yes</v>
      </c>
      <c r="L165" t="str">
        <f t="shared" si="4"/>
        <v>W</v>
      </c>
    </row>
    <row r="166" spans="1:12" x14ac:dyDescent="0.2">
      <c r="A166" s="15" t="s">
        <v>195</v>
      </c>
      <c r="B166" s="3">
        <v>45053</v>
      </c>
      <c r="C166" s="4" t="s">
        <v>1</v>
      </c>
      <c r="D166" s="4" t="s">
        <v>26</v>
      </c>
      <c r="E166" s="4" t="s">
        <v>16</v>
      </c>
      <c r="F166" s="4" t="s">
        <v>46</v>
      </c>
      <c r="G166" s="4">
        <v>47</v>
      </c>
      <c r="H166" s="4">
        <v>1.87</v>
      </c>
      <c r="I166" s="5">
        <f>Sheet2!$G166*Sheet2!$H166</f>
        <v>87.89</v>
      </c>
      <c r="J166" t="e" cm="1" vm="1">
        <f t="array" aca="1" ref="J166" ca="1">CONCATENATE(RIGHT(A166:A409,2),LEFT(C166:C409,1),UPPER(D166:D409))</f>
        <v>#VALUE!</v>
      </c>
      <c r="K166" t="str">
        <f t="shared" si="5"/>
        <v>No</v>
      </c>
      <c r="L166" t="str">
        <f t="shared" si="4"/>
        <v>E</v>
      </c>
    </row>
    <row r="167" spans="1:12" x14ac:dyDescent="0.2">
      <c r="A167" s="15" t="s">
        <v>196</v>
      </c>
      <c r="B167" s="3">
        <v>45056</v>
      </c>
      <c r="C167" s="4" t="s">
        <v>1</v>
      </c>
      <c r="D167" s="4" t="s">
        <v>26</v>
      </c>
      <c r="E167" s="4" t="s">
        <v>23</v>
      </c>
      <c r="F167" s="4" t="s">
        <v>44</v>
      </c>
      <c r="G167" s="4">
        <v>33</v>
      </c>
      <c r="H167" s="4">
        <v>2.84</v>
      </c>
      <c r="I167" s="5">
        <f>Sheet2!$G167*Sheet2!$H167</f>
        <v>93.72</v>
      </c>
      <c r="J167" t="e" cm="1" vm="1">
        <f t="array" aca="1" ref="J167" ca="1">CONCATENATE(RIGHT(A167:A410,2),LEFT(C167:C410,1),UPPER(D167:D410))</f>
        <v>#VALUE!</v>
      </c>
      <c r="K167" t="str">
        <f t="shared" si="5"/>
        <v>No</v>
      </c>
      <c r="L167" t="str">
        <f t="shared" si="4"/>
        <v>E</v>
      </c>
    </row>
    <row r="168" spans="1:12" x14ac:dyDescent="0.2">
      <c r="A168" s="15" t="s">
        <v>197</v>
      </c>
      <c r="B168" s="3">
        <v>45059</v>
      </c>
      <c r="C168" s="4" t="s">
        <v>2</v>
      </c>
      <c r="D168" s="4" t="s">
        <v>50</v>
      </c>
      <c r="E168" s="4" t="s">
        <v>23</v>
      </c>
      <c r="F168" s="4" t="s">
        <v>24</v>
      </c>
      <c r="G168" s="4">
        <v>82</v>
      </c>
      <c r="H168" s="4">
        <v>1.87</v>
      </c>
      <c r="I168" s="5">
        <f>Sheet2!$G168*Sheet2!$H168</f>
        <v>153.34</v>
      </c>
      <c r="J168" t="e" cm="1" vm="1">
        <f t="array" aca="1" ref="J168" ca="1">CONCATENATE(RIGHT(A168:A411,2),LEFT(C168:C411,1),UPPER(D168:D411))</f>
        <v>#VALUE!</v>
      </c>
      <c r="K168" t="str">
        <f t="shared" si="5"/>
        <v>Yes</v>
      </c>
      <c r="L168" t="str">
        <f t="shared" si="4"/>
        <v>W</v>
      </c>
    </row>
    <row r="169" spans="1:12" x14ac:dyDescent="0.2">
      <c r="A169" s="15" t="s">
        <v>198</v>
      </c>
      <c r="B169" s="3">
        <v>45062</v>
      </c>
      <c r="C169" s="4" t="s">
        <v>1</v>
      </c>
      <c r="D169" s="4" t="s">
        <v>15</v>
      </c>
      <c r="E169" s="4" t="s">
        <v>16</v>
      </c>
      <c r="F169" s="4" t="s">
        <v>17</v>
      </c>
      <c r="G169" s="4">
        <v>58</v>
      </c>
      <c r="H169" s="4">
        <v>1.77</v>
      </c>
      <c r="I169" s="5">
        <f>Sheet2!$G169*Sheet2!$H169</f>
        <v>102.66</v>
      </c>
      <c r="J169" t="e" cm="1" vm="1">
        <f t="array" aca="1" ref="J169" ca="1">CONCATENATE(RIGHT(A169:A412,2),LEFT(C169:C412,1),UPPER(D169:D412))</f>
        <v>#VALUE!</v>
      </c>
      <c r="K169" t="str">
        <f t="shared" si="5"/>
        <v>Yes</v>
      </c>
      <c r="L169" t="str">
        <f t="shared" si="4"/>
        <v>E</v>
      </c>
    </row>
    <row r="170" spans="1:12" x14ac:dyDescent="0.2">
      <c r="A170" s="15" t="s">
        <v>199</v>
      </c>
      <c r="B170" s="3">
        <v>45065</v>
      </c>
      <c r="C170" s="4" t="s">
        <v>1</v>
      </c>
      <c r="D170" s="4" t="s">
        <v>15</v>
      </c>
      <c r="E170" s="4" t="s">
        <v>34</v>
      </c>
      <c r="F170" s="4" t="s">
        <v>115</v>
      </c>
      <c r="G170" s="4">
        <v>30</v>
      </c>
      <c r="H170" s="4">
        <v>3.15</v>
      </c>
      <c r="I170" s="5">
        <f>Sheet2!$G170*Sheet2!$H170</f>
        <v>94.5</v>
      </c>
      <c r="J170" t="e" cm="1" vm="1">
        <f t="array" aca="1" ref="J170" ca="1">CONCATENATE(RIGHT(A170:A413,2),LEFT(C170:C413,1),UPPER(D170:D413))</f>
        <v>#VALUE!</v>
      </c>
      <c r="K170" t="str">
        <f t="shared" si="5"/>
        <v>No</v>
      </c>
      <c r="L170" t="str">
        <f t="shared" si="4"/>
        <v>E</v>
      </c>
    </row>
    <row r="171" spans="1:12" x14ac:dyDescent="0.2">
      <c r="A171" s="15" t="s">
        <v>200</v>
      </c>
      <c r="B171" s="3">
        <v>45068</v>
      </c>
      <c r="C171" s="4" t="s">
        <v>2</v>
      </c>
      <c r="D171" s="4" t="s">
        <v>22</v>
      </c>
      <c r="E171" s="4" t="s">
        <v>23</v>
      </c>
      <c r="F171" s="4" t="s">
        <v>24</v>
      </c>
      <c r="G171" s="4">
        <v>43</v>
      </c>
      <c r="H171" s="4">
        <v>1.8699999999999999</v>
      </c>
      <c r="I171" s="5">
        <f>Sheet2!$G171*Sheet2!$H171</f>
        <v>80.41</v>
      </c>
      <c r="J171" t="e" cm="1" vm="1">
        <f t="array" aca="1" ref="J171" ca="1">CONCATENATE(RIGHT(A171:A414,2),LEFT(C171:C414,1),UPPER(D171:D414))</f>
        <v>#VALUE!</v>
      </c>
      <c r="K171" t="str">
        <f t="shared" si="5"/>
        <v>No</v>
      </c>
      <c r="L171" t="str">
        <f t="shared" si="4"/>
        <v>W</v>
      </c>
    </row>
    <row r="172" spans="1:12" x14ac:dyDescent="0.2">
      <c r="A172" s="15" t="s">
        <v>201</v>
      </c>
      <c r="B172" s="3">
        <v>45071</v>
      </c>
      <c r="C172" s="4" t="s">
        <v>1</v>
      </c>
      <c r="D172" s="4" t="s">
        <v>26</v>
      </c>
      <c r="E172" s="4" t="s">
        <v>16</v>
      </c>
      <c r="F172" s="4" t="s">
        <v>17</v>
      </c>
      <c r="G172" s="4">
        <v>84</v>
      </c>
      <c r="H172" s="4">
        <v>1.77</v>
      </c>
      <c r="I172" s="5">
        <f>Sheet2!$G172*Sheet2!$H172</f>
        <v>148.68</v>
      </c>
      <c r="J172" t="e" cm="1" vm="1">
        <f t="array" aca="1" ref="J172" ca="1">CONCATENATE(RIGHT(A172:A415,2),LEFT(C172:C415,1),UPPER(D172:D415))</f>
        <v>#VALUE!</v>
      </c>
      <c r="K172" t="str">
        <f t="shared" si="5"/>
        <v>Yes</v>
      </c>
      <c r="L172" t="str">
        <f t="shared" si="4"/>
        <v>E</v>
      </c>
    </row>
    <row r="173" spans="1:12" x14ac:dyDescent="0.2">
      <c r="A173" s="15" t="s">
        <v>202</v>
      </c>
      <c r="B173" s="3">
        <v>45074</v>
      </c>
      <c r="C173" s="4" t="s">
        <v>2</v>
      </c>
      <c r="D173" s="4" t="s">
        <v>50</v>
      </c>
      <c r="E173" s="4" t="s">
        <v>23</v>
      </c>
      <c r="F173" s="4" t="s">
        <v>28</v>
      </c>
      <c r="G173" s="4">
        <v>36</v>
      </c>
      <c r="H173" s="4">
        <v>2.1800000000000002</v>
      </c>
      <c r="I173" s="5">
        <f>Sheet2!$G173*Sheet2!$H173</f>
        <v>78.48</v>
      </c>
      <c r="J173" t="e" cm="1" vm="1">
        <f t="array" aca="1" ref="J173" ca="1">CONCATENATE(RIGHT(A173:A416,2),LEFT(C173:C416,1),UPPER(D173:D416))</f>
        <v>#VALUE!</v>
      </c>
      <c r="K173" t="str">
        <f t="shared" si="5"/>
        <v>No</v>
      </c>
      <c r="L173" t="str">
        <f t="shared" si="4"/>
        <v>W</v>
      </c>
    </row>
    <row r="174" spans="1:12" x14ac:dyDescent="0.2">
      <c r="A174" s="15" t="s">
        <v>203</v>
      </c>
      <c r="B174" s="3">
        <v>45077</v>
      </c>
      <c r="C174" s="4" t="s">
        <v>2</v>
      </c>
      <c r="D174" s="4" t="s">
        <v>50</v>
      </c>
      <c r="E174" s="4" t="s">
        <v>23</v>
      </c>
      <c r="F174" s="4" t="s">
        <v>44</v>
      </c>
      <c r="G174" s="4">
        <v>44</v>
      </c>
      <c r="H174" s="4">
        <v>2.84</v>
      </c>
      <c r="I174" s="5">
        <f>Sheet2!$G174*Sheet2!$H174</f>
        <v>124.96</v>
      </c>
      <c r="J174" t="e" cm="1" vm="1">
        <f t="array" aca="1" ref="J174" ca="1">CONCATENATE(RIGHT(A174:A417,2),LEFT(C174:C417,1),UPPER(D174:D417))</f>
        <v>#VALUE!</v>
      </c>
      <c r="K174" t="str">
        <f t="shared" si="5"/>
        <v>Yes</v>
      </c>
      <c r="L174" t="str">
        <f t="shared" si="4"/>
        <v>W</v>
      </c>
    </row>
    <row r="175" spans="1:12" x14ac:dyDescent="0.2">
      <c r="A175" s="15" t="s">
        <v>204</v>
      </c>
      <c r="B175" s="3">
        <v>45080</v>
      </c>
      <c r="C175" s="4" t="s">
        <v>1</v>
      </c>
      <c r="D175" s="4" t="s">
        <v>15</v>
      </c>
      <c r="E175" s="4" t="s">
        <v>16</v>
      </c>
      <c r="F175" s="4" t="s">
        <v>46</v>
      </c>
      <c r="G175" s="4">
        <v>27</v>
      </c>
      <c r="H175" s="4">
        <v>1.87</v>
      </c>
      <c r="I175" s="5">
        <f>Sheet2!$G175*Sheet2!$H175</f>
        <v>50.49</v>
      </c>
      <c r="J175" t="e" cm="1" vm="1">
        <f t="array" aca="1" ref="J175" ca="1">CONCATENATE(RIGHT(A175:A418,2),LEFT(C175:C418,1),UPPER(D175:D418))</f>
        <v>#VALUE!</v>
      </c>
      <c r="K175" t="str">
        <f t="shared" si="5"/>
        <v>No</v>
      </c>
      <c r="L175" t="str">
        <f t="shared" si="4"/>
        <v>E</v>
      </c>
    </row>
    <row r="176" spans="1:12" x14ac:dyDescent="0.2">
      <c r="A176" s="15" t="s">
        <v>205</v>
      </c>
      <c r="B176" s="3">
        <v>45083</v>
      </c>
      <c r="C176" s="4" t="s">
        <v>1</v>
      </c>
      <c r="D176" s="4" t="s">
        <v>15</v>
      </c>
      <c r="E176" s="4" t="s">
        <v>23</v>
      </c>
      <c r="F176" s="4" t="s">
        <v>44</v>
      </c>
      <c r="G176" s="4">
        <v>120</v>
      </c>
      <c r="H176" s="4">
        <v>2.8400000000000003</v>
      </c>
      <c r="I176" s="5">
        <f>Sheet2!$G176*Sheet2!$H176</f>
        <v>340.8</v>
      </c>
      <c r="J176" t="e" cm="1" vm="1">
        <f t="array" aca="1" ref="J176" ca="1">CONCATENATE(RIGHT(A176:A419,2),LEFT(C176:C419,1),UPPER(D176:D419))</f>
        <v>#VALUE!</v>
      </c>
      <c r="K176" t="str">
        <f t="shared" si="5"/>
        <v>Yes</v>
      </c>
      <c r="L176" t="str">
        <f t="shared" si="4"/>
        <v>E</v>
      </c>
    </row>
    <row r="177" spans="1:12" x14ac:dyDescent="0.2">
      <c r="A177" s="15" t="s">
        <v>206</v>
      </c>
      <c r="B177" s="3">
        <v>45086</v>
      </c>
      <c r="C177" s="4" t="s">
        <v>1</v>
      </c>
      <c r="D177" s="4" t="s">
        <v>15</v>
      </c>
      <c r="E177" s="4" t="s">
        <v>19</v>
      </c>
      <c r="F177" s="4" t="s">
        <v>20</v>
      </c>
      <c r="G177" s="4">
        <v>26</v>
      </c>
      <c r="H177" s="4">
        <v>3.4899999999999998</v>
      </c>
      <c r="I177" s="5">
        <f>Sheet2!$G177*Sheet2!$H177</f>
        <v>90.74</v>
      </c>
      <c r="J177" t="e" cm="1" vm="1">
        <f t="array" aca="1" ref="J177" ca="1">CONCATENATE(RIGHT(A177:A420,2),LEFT(C177:C420,1),UPPER(D177:D420))</f>
        <v>#VALUE!</v>
      </c>
      <c r="K177" t="str">
        <f t="shared" si="5"/>
        <v>No</v>
      </c>
      <c r="L177" t="str">
        <f t="shared" si="4"/>
        <v>E</v>
      </c>
    </row>
    <row r="178" spans="1:12" x14ac:dyDescent="0.2">
      <c r="A178" s="15" t="s">
        <v>207</v>
      </c>
      <c r="B178" s="3">
        <v>45089</v>
      </c>
      <c r="C178" s="4" t="s">
        <v>2</v>
      </c>
      <c r="D178" s="4" t="s">
        <v>22</v>
      </c>
      <c r="E178" s="4" t="s">
        <v>16</v>
      </c>
      <c r="F178" s="4" t="s">
        <v>17</v>
      </c>
      <c r="G178" s="4">
        <v>73</v>
      </c>
      <c r="H178" s="4">
        <v>1.77</v>
      </c>
      <c r="I178" s="5">
        <f>Sheet2!$G178*Sheet2!$H178</f>
        <v>129.21</v>
      </c>
      <c r="J178" t="e" cm="1" vm="1">
        <f t="array" aca="1" ref="J178" ca="1">CONCATENATE(RIGHT(A178:A421,2),LEFT(C178:C421,1),UPPER(D178:D421))</f>
        <v>#VALUE!</v>
      </c>
      <c r="K178" t="str">
        <f t="shared" si="5"/>
        <v>Yes</v>
      </c>
      <c r="L178" t="str">
        <f t="shared" si="4"/>
        <v>W</v>
      </c>
    </row>
    <row r="179" spans="1:12" x14ac:dyDescent="0.2">
      <c r="A179" s="15" t="s">
        <v>208</v>
      </c>
      <c r="B179" s="3">
        <v>45092</v>
      </c>
      <c r="C179" s="4" t="s">
        <v>1</v>
      </c>
      <c r="D179" s="4" t="s">
        <v>26</v>
      </c>
      <c r="E179" s="4" t="s">
        <v>16</v>
      </c>
      <c r="F179" s="4" t="s">
        <v>46</v>
      </c>
      <c r="G179" s="4">
        <v>38</v>
      </c>
      <c r="H179" s="4">
        <v>1.87</v>
      </c>
      <c r="I179" s="5">
        <f>Sheet2!$G179*Sheet2!$H179</f>
        <v>71.06</v>
      </c>
      <c r="J179" t="e" cm="1" vm="1">
        <f t="array" aca="1" ref="J179" ca="1">CONCATENATE(RIGHT(A179:A422,2),LEFT(C179:C422,1),UPPER(D179:D422))</f>
        <v>#VALUE!</v>
      </c>
      <c r="K179" t="str">
        <f t="shared" si="5"/>
        <v>No</v>
      </c>
      <c r="L179" t="str">
        <f t="shared" si="4"/>
        <v>E</v>
      </c>
    </row>
    <row r="180" spans="1:12" x14ac:dyDescent="0.2">
      <c r="A180" s="15" t="s">
        <v>209</v>
      </c>
      <c r="B180" s="3">
        <v>45095</v>
      </c>
      <c r="C180" s="4" t="s">
        <v>1</v>
      </c>
      <c r="D180" s="4" t="s">
        <v>26</v>
      </c>
      <c r="E180" s="4" t="s">
        <v>23</v>
      </c>
      <c r="F180" s="4" t="s">
        <v>44</v>
      </c>
      <c r="G180" s="4">
        <v>40</v>
      </c>
      <c r="H180" s="4">
        <v>2.84</v>
      </c>
      <c r="I180" s="5">
        <f>Sheet2!$G180*Sheet2!$H180</f>
        <v>113.6</v>
      </c>
      <c r="J180" t="e" cm="1" vm="1">
        <f t="array" aca="1" ref="J180" ca="1">CONCATENATE(RIGHT(A180:A423,2),LEFT(C180:C423,1),UPPER(D180:D423))</f>
        <v>#VALUE!</v>
      </c>
      <c r="K180" t="str">
        <f t="shared" si="5"/>
        <v>Yes</v>
      </c>
      <c r="L180" t="str">
        <f t="shared" si="4"/>
        <v>E</v>
      </c>
    </row>
    <row r="181" spans="1:12" x14ac:dyDescent="0.2">
      <c r="A181" s="15" t="s">
        <v>210</v>
      </c>
      <c r="B181" s="3">
        <v>45098</v>
      </c>
      <c r="C181" s="4" t="s">
        <v>2</v>
      </c>
      <c r="D181" s="4" t="s">
        <v>50</v>
      </c>
      <c r="E181" s="4" t="s">
        <v>16</v>
      </c>
      <c r="F181" s="4" t="s">
        <v>17</v>
      </c>
      <c r="G181" s="4">
        <v>41</v>
      </c>
      <c r="H181" s="4">
        <v>1.7699999999999998</v>
      </c>
      <c r="I181" s="5">
        <f>Sheet2!$G181*Sheet2!$H181</f>
        <v>72.569999999999993</v>
      </c>
      <c r="J181" t="e" cm="1" vm="1">
        <f t="array" aca="1" ref="J181" ca="1">CONCATENATE(RIGHT(A181:A424,2),LEFT(C181:C424,1),UPPER(D181:D424))</f>
        <v>#VALUE!</v>
      </c>
      <c r="K181" t="str">
        <f t="shared" si="5"/>
        <v>No</v>
      </c>
      <c r="L181" t="str">
        <f t="shared" si="4"/>
        <v>W</v>
      </c>
    </row>
    <row r="182" spans="1:12" x14ac:dyDescent="0.2">
      <c r="A182" s="15" t="s">
        <v>211</v>
      </c>
      <c r="B182" s="3">
        <v>45101</v>
      </c>
      <c r="C182" s="4" t="s">
        <v>1</v>
      </c>
      <c r="D182" s="4" t="s">
        <v>15</v>
      </c>
      <c r="E182" s="4" t="s">
        <v>16</v>
      </c>
      <c r="F182" s="4" t="s">
        <v>145</v>
      </c>
      <c r="G182" s="4">
        <v>27</v>
      </c>
      <c r="H182" s="4">
        <v>2.27</v>
      </c>
      <c r="I182" s="5">
        <f>Sheet2!$G182*Sheet2!$H182</f>
        <v>61.29</v>
      </c>
      <c r="J182" t="e" cm="1" vm="1">
        <f t="array" aca="1" ref="J182" ca="1">CONCATENATE(RIGHT(A182:A425,2),LEFT(C182:C425,1),UPPER(D182:D425))</f>
        <v>#VALUE!</v>
      </c>
      <c r="K182" t="str">
        <f t="shared" si="5"/>
        <v>No</v>
      </c>
      <c r="L182" t="str">
        <f t="shared" si="4"/>
        <v>E</v>
      </c>
    </row>
    <row r="183" spans="1:12" x14ac:dyDescent="0.2">
      <c r="A183" s="15" t="s">
        <v>212</v>
      </c>
      <c r="B183" s="3">
        <v>45104</v>
      </c>
      <c r="C183" s="4" t="s">
        <v>1</v>
      </c>
      <c r="D183" s="4" t="s">
        <v>15</v>
      </c>
      <c r="E183" s="4" t="s">
        <v>23</v>
      </c>
      <c r="F183" s="4" t="s">
        <v>24</v>
      </c>
      <c r="G183" s="4">
        <v>38</v>
      </c>
      <c r="H183" s="4">
        <v>1.87</v>
      </c>
      <c r="I183" s="5">
        <f>Sheet2!$G183*Sheet2!$H183</f>
        <v>71.06</v>
      </c>
      <c r="J183" t="e" cm="1" vm="1">
        <f t="array" aca="1" ref="J183" ca="1">CONCATENATE(RIGHT(A183:A426,2),LEFT(C183:C426,1),UPPER(D183:D426))</f>
        <v>#VALUE!</v>
      </c>
      <c r="K183" t="str">
        <f t="shared" si="5"/>
        <v>No</v>
      </c>
      <c r="L183" t="str">
        <f t="shared" si="4"/>
        <v>E</v>
      </c>
    </row>
    <row r="184" spans="1:12" x14ac:dyDescent="0.2">
      <c r="A184" s="15" t="s">
        <v>213</v>
      </c>
      <c r="B184" s="3">
        <v>45107</v>
      </c>
      <c r="C184" s="4" t="s">
        <v>1</v>
      </c>
      <c r="D184" s="4" t="s">
        <v>15</v>
      </c>
      <c r="E184" s="4" t="s">
        <v>19</v>
      </c>
      <c r="F184" s="4" t="s">
        <v>20</v>
      </c>
      <c r="G184" s="4">
        <v>34</v>
      </c>
      <c r="H184" s="4">
        <v>3.4899999999999998</v>
      </c>
      <c r="I184" s="5">
        <f>Sheet2!$G184*Sheet2!$H184</f>
        <v>118.66</v>
      </c>
      <c r="J184" t="e" cm="1" vm="1">
        <f t="array" aca="1" ref="J184" ca="1">CONCATENATE(RIGHT(A184:A427,2),LEFT(C184:C427,1),UPPER(D184:D427))</f>
        <v>#VALUE!</v>
      </c>
      <c r="K184" t="str">
        <f t="shared" si="5"/>
        <v>Yes</v>
      </c>
      <c r="L184" t="str">
        <f t="shared" si="4"/>
        <v>E</v>
      </c>
    </row>
    <row r="185" spans="1:12" x14ac:dyDescent="0.2">
      <c r="A185" s="15" t="s">
        <v>214</v>
      </c>
      <c r="B185" s="3">
        <v>45110</v>
      </c>
      <c r="C185" s="4" t="s">
        <v>2</v>
      </c>
      <c r="D185" s="4" t="s">
        <v>22</v>
      </c>
      <c r="E185" s="4" t="s">
        <v>16</v>
      </c>
      <c r="F185" s="4" t="s">
        <v>46</v>
      </c>
      <c r="G185" s="4">
        <v>65</v>
      </c>
      <c r="H185" s="4">
        <v>1.8699999999999999</v>
      </c>
      <c r="I185" s="5">
        <f>Sheet2!$G185*Sheet2!$H185</f>
        <v>121.55</v>
      </c>
      <c r="J185" t="e" cm="1" vm="1">
        <f t="array" aca="1" ref="J185" ca="1">CONCATENATE(RIGHT(A185:A428,2),LEFT(C185:C428,1),UPPER(D185:D428))</f>
        <v>#VALUE!</v>
      </c>
      <c r="K185" t="str">
        <f t="shared" si="5"/>
        <v>Yes</v>
      </c>
      <c r="L185" t="str">
        <f t="shared" si="4"/>
        <v>W</v>
      </c>
    </row>
    <row r="186" spans="1:12" x14ac:dyDescent="0.2">
      <c r="A186" s="15" t="s">
        <v>215</v>
      </c>
      <c r="B186" s="3">
        <v>45113</v>
      </c>
      <c r="C186" s="4" t="s">
        <v>2</v>
      </c>
      <c r="D186" s="4" t="s">
        <v>22</v>
      </c>
      <c r="E186" s="4" t="s">
        <v>23</v>
      </c>
      <c r="F186" s="4" t="s">
        <v>44</v>
      </c>
      <c r="G186" s="4">
        <v>60</v>
      </c>
      <c r="H186" s="4">
        <v>2.8400000000000003</v>
      </c>
      <c r="I186" s="5">
        <f>Sheet2!$G186*Sheet2!$H186</f>
        <v>170.4</v>
      </c>
      <c r="J186" t="e" cm="1" vm="1">
        <f t="array" aca="1" ref="J186" ca="1">CONCATENATE(RIGHT(A186:A429,2),LEFT(C186:C429,1),UPPER(D186:D429))</f>
        <v>#VALUE!</v>
      </c>
      <c r="K186" t="str">
        <f t="shared" si="5"/>
        <v>Yes</v>
      </c>
      <c r="L186" t="str">
        <f t="shared" si="4"/>
        <v>W</v>
      </c>
    </row>
    <row r="187" spans="1:12" x14ac:dyDescent="0.2">
      <c r="A187" s="15" t="s">
        <v>216</v>
      </c>
      <c r="B187" s="3">
        <v>45116</v>
      </c>
      <c r="C187" s="4" t="s">
        <v>1</v>
      </c>
      <c r="D187" s="4" t="s">
        <v>26</v>
      </c>
      <c r="E187" s="4" t="s">
        <v>23</v>
      </c>
      <c r="F187" s="4" t="s">
        <v>28</v>
      </c>
      <c r="G187" s="4">
        <v>37</v>
      </c>
      <c r="H187" s="4">
        <v>2.1799999999999997</v>
      </c>
      <c r="I187" s="5">
        <f>Sheet2!$G187*Sheet2!$H187</f>
        <v>80.66</v>
      </c>
      <c r="J187" t="e" cm="1" vm="1">
        <f t="array" aca="1" ref="J187" ca="1">CONCATENATE(RIGHT(A187:A430,2),LEFT(C187:C430,1),UPPER(D187:D430))</f>
        <v>#VALUE!</v>
      </c>
      <c r="K187" t="str">
        <f t="shared" si="5"/>
        <v>No</v>
      </c>
      <c r="L187" t="str">
        <f t="shared" si="4"/>
        <v>E</v>
      </c>
    </row>
    <row r="188" spans="1:12" x14ac:dyDescent="0.2">
      <c r="A188" s="15" t="s">
        <v>217</v>
      </c>
      <c r="B188" s="3">
        <v>45119</v>
      </c>
      <c r="C188" s="4" t="s">
        <v>1</v>
      </c>
      <c r="D188" s="4" t="s">
        <v>26</v>
      </c>
      <c r="E188" s="4" t="s">
        <v>23</v>
      </c>
      <c r="F188" s="4" t="s">
        <v>24</v>
      </c>
      <c r="G188" s="4">
        <v>40</v>
      </c>
      <c r="H188" s="4">
        <v>1.8699999999999999</v>
      </c>
      <c r="I188" s="5">
        <f>Sheet2!$G188*Sheet2!$H188</f>
        <v>74.8</v>
      </c>
      <c r="J188" t="e" cm="1" vm="1">
        <f t="array" aca="1" ref="J188" ca="1">CONCATENATE(RIGHT(A188:A431,2),LEFT(C188:C431,1),UPPER(D188:D431))</f>
        <v>#VALUE!</v>
      </c>
      <c r="K188" t="str">
        <f t="shared" si="5"/>
        <v>No</v>
      </c>
      <c r="L188" t="str">
        <f t="shared" si="4"/>
        <v>E</v>
      </c>
    </row>
    <row r="189" spans="1:12" x14ac:dyDescent="0.2">
      <c r="A189" s="15" t="s">
        <v>218</v>
      </c>
      <c r="B189" s="3">
        <v>45122</v>
      </c>
      <c r="C189" s="4" t="s">
        <v>2</v>
      </c>
      <c r="D189" s="4" t="s">
        <v>50</v>
      </c>
      <c r="E189" s="4" t="s">
        <v>16</v>
      </c>
      <c r="F189" s="4" t="s">
        <v>46</v>
      </c>
      <c r="G189" s="4">
        <v>26</v>
      </c>
      <c r="H189" s="4">
        <v>1.8699999999999999</v>
      </c>
      <c r="I189" s="5">
        <f>Sheet2!$G189*Sheet2!$H189</f>
        <v>48.62</v>
      </c>
      <c r="J189" t="e" cm="1" vm="1">
        <f t="array" aca="1" ref="J189" ca="1">CONCATENATE(RIGHT(A189:A432,2),LEFT(C189:C432,1),UPPER(D189:D432))</f>
        <v>#VALUE!</v>
      </c>
      <c r="K189" t="str">
        <f t="shared" si="5"/>
        <v>No</v>
      </c>
      <c r="L189" t="str">
        <f t="shared" si="4"/>
        <v>W</v>
      </c>
    </row>
    <row r="190" spans="1:12" x14ac:dyDescent="0.2">
      <c r="A190" s="15" t="s">
        <v>219</v>
      </c>
      <c r="B190" s="3">
        <v>45125</v>
      </c>
      <c r="C190" s="4" t="s">
        <v>1</v>
      </c>
      <c r="D190" s="4" t="s">
        <v>15</v>
      </c>
      <c r="E190" s="4" t="s">
        <v>16</v>
      </c>
      <c r="F190" s="4" t="s">
        <v>145</v>
      </c>
      <c r="G190" s="4">
        <v>22</v>
      </c>
      <c r="H190" s="4">
        <v>2.27</v>
      </c>
      <c r="I190" s="5">
        <f>Sheet2!$G190*Sheet2!$H190</f>
        <v>49.94</v>
      </c>
      <c r="J190" t="e" cm="1" vm="1">
        <f t="array" aca="1" ref="J190" ca="1">CONCATENATE(RIGHT(A190:A433,2),LEFT(C190:C433,1),UPPER(D190:D433))</f>
        <v>#VALUE!</v>
      </c>
      <c r="K190" t="str">
        <f t="shared" si="5"/>
        <v>No</v>
      </c>
      <c r="L190" t="str">
        <f t="shared" si="4"/>
        <v>E</v>
      </c>
    </row>
    <row r="191" spans="1:12" x14ac:dyDescent="0.2">
      <c r="A191" s="15" t="s">
        <v>220</v>
      </c>
      <c r="B191" s="3">
        <v>45128</v>
      </c>
      <c r="C191" s="4" t="s">
        <v>1</v>
      </c>
      <c r="D191" s="4" t="s">
        <v>15</v>
      </c>
      <c r="E191" s="4" t="s">
        <v>23</v>
      </c>
      <c r="F191" s="4" t="s">
        <v>24</v>
      </c>
      <c r="G191" s="4">
        <v>32</v>
      </c>
      <c r="H191" s="4">
        <v>1.87</v>
      </c>
      <c r="I191" s="5">
        <f>Sheet2!$G191*Sheet2!$H191</f>
        <v>59.84</v>
      </c>
      <c r="J191" t="e" cm="1" vm="1">
        <f t="array" aca="1" ref="J191" ca="1">CONCATENATE(RIGHT(A191:A434,2),LEFT(C191:C434,1),UPPER(D191:D434))</f>
        <v>#VALUE!</v>
      </c>
      <c r="K191" t="str">
        <f t="shared" si="5"/>
        <v>No</v>
      </c>
      <c r="L191" t="str">
        <f t="shared" si="4"/>
        <v>E</v>
      </c>
    </row>
    <row r="192" spans="1:12" x14ac:dyDescent="0.2">
      <c r="A192" s="15" t="s">
        <v>221</v>
      </c>
      <c r="B192" s="3">
        <v>45131</v>
      </c>
      <c r="C192" s="4" t="s">
        <v>1</v>
      </c>
      <c r="D192" s="4" t="s">
        <v>15</v>
      </c>
      <c r="E192" s="4" t="s">
        <v>19</v>
      </c>
      <c r="F192" s="4" t="s">
        <v>20</v>
      </c>
      <c r="G192" s="4">
        <v>23</v>
      </c>
      <c r="H192" s="4">
        <v>3.4899999999999998</v>
      </c>
      <c r="I192" s="5">
        <f>Sheet2!$G192*Sheet2!$H192</f>
        <v>80.27</v>
      </c>
      <c r="J192" t="e" cm="1" vm="1">
        <f t="array" aca="1" ref="J192" ca="1">CONCATENATE(RIGHT(A192:A435,2),LEFT(C192:C435,1),UPPER(D192:D435))</f>
        <v>#VALUE!</v>
      </c>
      <c r="K192" t="str">
        <f t="shared" si="5"/>
        <v>No</v>
      </c>
      <c r="L192" t="str">
        <f t="shared" si="4"/>
        <v>E</v>
      </c>
    </row>
    <row r="193" spans="1:12" x14ac:dyDescent="0.2">
      <c r="A193" s="15" t="s">
        <v>222</v>
      </c>
      <c r="B193" s="3">
        <v>45134</v>
      </c>
      <c r="C193" s="4" t="s">
        <v>2</v>
      </c>
      <c r="D193" s="4" t="s">
        <v>22</v>
      </c>
      <c r="E193" s="4" t="s">
        <v>23</v>
      </c>
      <c r="F193" s="4" t="s">
        <v>28</v>
      </c>
      <c r="G193" s="4">
        <v>20</v>
      </c>
      <c r="H193" s="4">
        <v>2.1800000000000002</v>
      </c>
      <c r="I193" s="5">
        <f>Sheet2!$G193*Sheet2!$H193</f>
        <v>43.6</v>
      </c>
      <c r="J193" t="e" cm="1" vm="1">
        <f t="array" aca="1" ref="J193" ca="1">CONCATENATE(RIGHT(A193:A436,2),LEFT(C193:C436,1),UPPER(D193:D436))</f>
        <v>#VALUE!</v>
      </c>
      <c r="K193" t="str">
        <f t="shared" si="5"/>
        <v>No</v>
      </c>
      <c r="L193" t="str">
        <f t="shared" si="4"/>
        <v>W</v>
      </c>
    </row>
    <row r="194" spans="1:12" x14ac:dyDescent="0.2">
      <c r="A194" s="15" t="s">
        <v>223</v>
      </c>
      <c r="B194" s="3">
        <v>45137</v>
      </c>
      <c r="C194" s="4" t="s">
        <v>2</v>
      </c>
      <c r="D194" s="4" t="s">
        <v>22</v>
      </c>
      <c r="E194" s="4" t="s">
        <v>23</v>
      </c>
      <c r="F194" s="4" t="s">
        <v>24</v>
      </c>
      <c r="G194" s="4">
        <v>64</v>
      </c>
      <c r="H194" s="4">
        <v>1.87</v>
      </c>
      <c r="I194" s="5">
        <f>Sheet2!$G194*Sheet2!$H194</f>
        <v>119.68</v>
      </c>
      <c r="J194" t="e" cm="1" vm="1">
        <f t="array" aca="1" ref="J194" ca="1">CONCATENATE(RIGHT(A194:A437,2),LEFT(C194:C437,1),UPPER(D194:D437))</f>
        <v>#VALUE!</v>
      </c>
      <c r="K194" t="str">
        <f t="shared" si="5"/>
        <v>Yes</v>
      </c>
      <c r="L194" t="str">
        <f t="shared" ref="L194:L245" si="6">VLOOKUP(C194,N$3:O$4,2,0)</f>
        <v>W</v>
      </c>
    </row>
    <row r="195" spans="1:12" x14ac:dyDescent="0.2">
      <c r="A195" s="15" t="s">
        <v>224</v>
      </c>
      <c r="B195" s="3">
        <v>45140</v>
      </c>
      <c r="C195" s="4" t="s">
        <v>1</v>
      </c>
      <c r="D195" s="4" t="s">
        <v>26</v>
      </c>
      <c r="E195" s="4" t="s">
        <v>16</v>
      </c>
      <c r="F195" s="4" t="s">
        <v>17</v>
      </c>
      <c r="G195" s="4">
        <v>71</v>
      </c>
      <c r="H195" s="4">
        <v>1.77</v>
      </c>
      <c r="I195" s="5">
        <f>Sheet2!$G195*Sheet2!$H195</f>
        <v>125.67</v>
      </c>
      <c r="J195" t="e" cm="1" vm="1">
        <f t="array" aca="1" ref="J195" ca="1">CONCATENATE(RIGHT(A195:A438,2),LEFT(C195:C438,1),UPPER(D195:D438))</f>
        <v>#VALUE!</v>
      </c>
      <c r="K195" t="str">
        <f t="shared" ref="K195:K245" si="7">IF(I195&gt;100, "Yes", "No")</f>
        <v>Yes</v>
      </c>
      <c r="L195" t="str">
        <f t="shared" si="6"/>
        <v>E</v>
      </c>
    </row>
    <row r="196" spans="1:12" x14ac:dyDescent="0.2">
      <c r="A196" s="15" t="s">
        <v>225</v>
      </c>
      <c r="B196" s="3">
        <v>45143</v>
      </c>
      <c r="C196" s="4" t="s">
        <v>2</v>
      </c>
      <c r="D196" s="4" t="s">
        <v>50</v>
      </c>
      <c r="E196" s="4" t="s">
        <v>23</v>
      </c>
      <c r="F196" s="4" t="s">
        <v>28</v>
      </c>
      <c r="G196" s="4">
        <v>90</v>
      </c>
      <c r="H196" s="4">
        <v>2.1799999999999997</v>
      </c>
      <c r="I196" s="5">
        <f>Sheet2!$G196*Sheet2!$H196</f>
        <v>196.2</v>
      </c>
      <c r="J196" t="e" cm="1" vm="1">
        <f t="array" aca="1" ref="J196" ca="1">CONCATENATE(RIGHT(A196:A439,2),LEFT(C196:C439,1),UPPER(D196:D439))</f>
        <v>#VALUE!</v>
      </c>
      <c r="K196" t="str">
        <f t="shared" si="7"/>
        <v>Yes</v>
      </c>
      <c r="L196" t="str">
        <f t="shared" si="6"/>
        <v>W</v>
      </c>
    </row>
    <row r="197" spans="1:12" x14ac:dyDescent="0.2">
      <c r="A197" s="15" t="s">
        <v>226</v>
      </c>
      <c r="B197" s="3">
        <v>45146</v>
      </c>
      <c r="C197" s="4" t="s">
        <v>2</v>
      </c>
      <c r="D197" s="4" t="s">
        <v>50</v>
      </c>
      <c r="E197" s="4" t="s">
        <v>23</v>
      </c>
      <c r="F197" s="4" t="s">
        <v>44</v>
      </c>
      <c r="G197" s="4">
        <v>38</v>
      </c>
      <c r="H197" s="4">
        <v>2.84</v>
      </c>
      <c r="I197" s="5">
        <f>Sheet2!$G197*Sheet2!$H197</f>
        <v>107.91999999999999</v>
      </c>
      <c r="J197" t="e" cm="1" vm="1">
        <f t="array" aca="1" ref="J197" ca="1">CONCATENATE(RIGHT(A197:A440,2),LEFT(C197:C440,1),UPPER(D197:D440))</f>
        <v>#VALUE!</v>
      </c>
      <c r="K197" t="str">
        <f t="shared" si="7"/>
        <v>Yes</v>
      </c>
      <c r="L197" t="str">
        <f t="shared" si="6"/>
        <v>W</v>
      </c>
    </row>
    <row r="198" spans="1:12" x14ac:dyDescent="0.2">
      <c r="A198" s="15" t="s">
        <v>227</v>
      </c>
      <c r="B198" s="3">
        <v>45149</v>
      </c>
      <c r="C198" s="4" t="s">
        <v>1</v>
      </c>
      <c r="D198" s="4" t="s">
        <v>15</v>
      </c>
      <c r="E198" s="4" t="s">
        <v>16</v>
      </c>
      <c r="F198" s="4" t="s">
        <v>17</v>
      </c>
      <c r="G198" s="4">
        <v>55</v>
      </c>
      <c r="H198" s="4">
        <v>1.7699999999999998</v>
      </c>
      <c r="I198" s="5">
        <f>Sheet2!$G198*Sheet2!$H198</f>
        <v>97.35</v>
      </c>
      <c r="J198" t="e" cm="1" vm="1">
        <f t="array" aca="1" ref="J198" ca="1">CONCATENATE(RIGHT(A198:A441,2),LEFT(C198:C441,1),UPPER(D198:D441))</f>
        <v>#VALUE!</v>
      </c>
      <c r="K198" t="str">
        <f t="shared" si="7"/>
        <v>No</v>
      </c>
      <c r="L198" t="str">
        <f t="shared" si="6"/>
        <v>E</v>
      </c>
    </row>
    <row r="199" spans="1:12" x14ac:dyDescent="0.2">
      <c r="A199" s="15" t="s">
        <v>228</v>
      </c>
      <c r="B199" s="3">
        <v>45152</v>
      </c>
      <c r="C199" s="4" t="s">
        <v>1</v>
      </c>
      <c r="D199" s="4" t="s">
        <v>15</v>
      </c>
      <c r="E199" s="4" t="s">
        <v>34</v>
      </c>
      <c r="F199" s="4" t="s">
        <v>115</v>
      </c>
      <c r="G199" s="4">
        <v>22</v>
      </c>
      <c r="H199" s="4">
        <v>3.15</v>
      </c>
      <c r="I199" s="5">
        <f>Sheet2!$G199*Sheet2!$H199</f>
        <v>69.3</v>
      </c>
      <c r="J199" t="e" cm="1" vm="1">
        <f t="array" aca="1" ref="J199" ca="1">CONCATENATE(RIGHT(A199:A442,2),LEFT(C199:C442,1),UPPER(D199:D442))</f>
        <v>#VALUE!</v>
      </c>
      <c r="K199" t="str">
        <f t="shared" si="7"/>
        <v>No</v>
      </c>
      <c r="L199" t="str">
        <f t="shared" si="6"/>
        <v>E</v>
      </c>
    </row>
    <row r="200" spans="1:12" x14ac:dyDescent="0.2">
      <c r="A200" s="15" t="s">
        <v>229</v>
      </c>
      <c r="B200" s="3">
        <v>45155</v>
      </c>
      <c r="C200" s="4" t="s">
        <v>2</v>
      </c>
      <c r="D200" s="4" t="s">
        <v>22</v>
      </c>
      <c r="E200" s="4" t="s">
        <v>16</v>
      </c>
      <c r="F200" s="4" t="s">
        <v>17</v>
      </c>
      <c r="G200" s="4">
        <v>34</v>
      </c>
      <c r="H200" s="4">
        <v>1.77</v>
      </c>
      <c r="I200" s="5">
        <f>Sheet2!$G200*Sheet2!$H200</f>
        <v>60.18</v>
      </c>
      <c r="J200" t="e" cm="1" vm="1">
        <f t="array" aca="1" ref="J200" ca="1">CONCATENATE(RIGHT(A200:A443,2),LEFT(C200:C443,1),UPPER(D200:D443))</f>
        <v>#VALUE!</v>
      </c>
      <c r="K200" t="str">
        <f t="shared" si="7"/>
        <v>No</v>
      </c>
      <c r="L200" t="str">
        <f t="shared" si="6"/>
        <v>W</v>
      </c>
    </row>
    <row r="201" spans="1:12" x14ac:dyDescent="0.2">
      <c r="A201" s="15" t="s">
        <v>230</v>
      </c>
      <c r="B201" s="3">
        <v>45158</v>
      </c>
      <c r="C201" s="4" t="s">
        <v>1</v>
      </c>
      <c r="D201" s="4" t="s">
        <v>26</v>
      </c>
      <c r="E201" s="4" t="s">
        <v>16</v>
      </c>
      <c r="F201" s="4" t="s">
        <v>46</v>
      </c>
      <c r="G201" s="4">
        <v>39</v>
      </c>
      <c r="H201" s="4">
        <v>1.87</v>
      </c>
      <c r="I201" s="5">
        <f>Sheet2!$G201*Sheet2!$H201</f>
        <v>72.930000000000007</v>
      </c>
      <c r="J201" t="e" cm="1" vm="1">
        <f t="array" aca="1" ref="J201" ca="1">CONCATENATE(RIGHT(A201:A444,2),LEFT(C201:C444,1),UPPER(D201:D444))</f>
        <v>#VALUE!</v>
      </c>
      <c r="K201" t="str">
        <f t="shared" si="7"/>
        <v>No</v>
      </c>
      <c r="L201" t="str">
        <f t="shared" si="6"/>
        <v>E</v>
      </c>
    </row>
    <row r="202" spans="1:12" x14ac:dyDescent="0.2">
      <c r="A202" s="15" t="s">
        <v>231</v>
      </c>
      <c r="B202" s="3">
        <v>45161</v>
      </c>
      <c r="C202" s="4" t="s">
        <v>1</v>
      </c>
      <c r="D202" s="4" t="s">
        <v>26</v>
      </c>
      <c r="E202" s="4" t="s">
        <v>23</v>
      </c>
      <c r="F202" s="4" t="s">
        <v>44</v>
      </c>
      <c r="G202" s="4">
        <v>41</v>
      </c>
      <c r="H202" s="4">
        <v>2.84</v>
      </c>
      <c r="I202" s="5">
        <f>Sheet2!$G202*Sheet2!$H202</f>
        <v>116.44</v>
      </c>
      <c r="J202" t="e" cm="1" vm="1">
        <f t="array" aca="1" ref="J202" ca="1">CONCATENATE(RIGHT(A202:A445,2),LEFT(C202:C445,1),UPPER(D202:D445))</f>
        <v>#VALUE!</v>
      </c>
      <c r="K202" t="str">
        <f t="shared" si="7"/>
        <v>Yes</v>
      </c>
      <c r="L202" t="str">
        <f t="shared" si="6"/>
        <v>E</v>
      </c>
    </row>
    <row r="203" spans="1:12" x14ac:dyDescent="0.2">
      <c r="A203" s="15" t="s">
        <v>232</v>
      </c>
      <c r="B203" s="3">
        <v>45164</v>
      </c>
      <c r="C203" s="4" t="s">
        <v>2</v>
      </c>
      <c r="D203" s="4" t="s">
        <v>50</v>
      </c>
      <c r="E203" s="4" t="s">
        <v>16</v>
      </c>
      <c r="F203" s="4" t="s">
        <v>17</v>
      </c>
      <c r="G203" s="4">
        <v>41</v>
      </c>
      <c r="H203" s="4">
        <v>1.7699999999999998</v>
      </c>
      <c r="I203" s="5">
        <f>Sheet2!$G203*Sheet2!$H203</f>
        <v>72.569999999999993</v>
      </c>
      <c r="J203" t="e" cm="1" vm="1">
        <f t="array" aca="1" ref="J203" ca="1">CONCATENATE(RIGHT(A203:A446,2),LEFT(C203:C446,1),UPPER(D203:D446))</f>
        <v>#VALUE!</v>
      </c>
      <c r="K203" t="str">
        <f t="shared" si="7"/>
        <v>No</v>
      </c>
      <c r="L203" t="str">
        <f t="shared" si="6"/>
        <v>W</v>
      </c>
    </row>
    <row r="204" spans="1:12" x14ac:dyDescent="0.2">
      <c r="A204" s="15" t="s">
        <v>233</v>
      </c>
      <c r="B204" s="3">
        <v>45167</v>
      </c>
      <c r="C204" s="4" t="s">
        <v>1</v>
      </c>
      <c r="D204" s="4" t="s">
        <v>15</v>
      </c>
      <c r="E204" s="4" t="s">
        <v>23</v>
      </c>
      <c r="F204" s="4" t="s">
        <v>28</v>
      </c>
      <c r="G204" s="4">
        <v>136</v>
      </c>
      <c r="H204" s="4">
        <v>2.1800000000000002</v>
      </c>
      <c r="I204" s="5">
        <f>Sheet2!$G204*Sheet2!$H204</f>
        <v>296.48</v>
      </c>
      <c r="J204" t="e" cm="1" vm="1">
        <f t="array" aca="1" ref="J204" ca="1">CONCATENATE(RIGHT(A204:A447,2),LEFT(C204:C447,1),UPPER(D204:D447))</f>
        <v>#VALUE!</v>
      </c>
      <c r="K204" t="str">
        <f t="shared" si="7"/>
        <v>Yes</v>
      </c>
      <c r="L204" t="str">
        <f t="shared" si="6"/>
        <v>E</v>
      </c>
    </row>
    <row r="205" spans="1:12" x14ac:dyDescent="0.2">
      <c r="A205" s="15" t="s">
        <v>234</v>
      </c>
      <c r="B205" s="3">
        <v>45170</v>
      </c>
      <c r="C205" s="4" t="s">
        <v>1</v>
      </c>
      <c r="D205" s="4" t="s">
        <v>15</v>
      </c>
      <c r="E205" s="4" t="s">
        <v>16</v>
      </c>
      <c r="F205" s="4" t="s">
        <v>17</v>
      </c>
      <c r="G205" s="4">
        <v>25</v>
      </c>
      <c r="H205" s="4">
        <v>1.77</v>
      </c>
      <c r="I205" s="5">
        <f>Sheet2!$G205*Sheet2!$H205</f>
        <v>44.25</v>
      </c>
      <c r="J205" t="e" cm="1" vm="1">
        <f t="array" aca="1" ref="J205" ca="1">CONCATENATE(RIGHT(A205:A448,2),LEFT(C205:C448,1),UPPER(D205:D448))</f>
        <v>#VALUE!</v>
      </c>
      <c r="K205" t="str">
        <f t="shared" si="7"/>
        <v>No</v>
      </c>
      <c r="L205" t="str">
        <f t="shared" si="6"/>
        <v>E</v>
      </c>
    </row>
    <row r="206" spans="1:12" x14ac:dyDescent="0.2">
      <c r="A206" s="15" t="s">
        <v>235</v>
      </c>
      <c r="B206" s="3">
        <v>45173</v>
      </c>
      <c r="C206" s="4" t="s">
        <v>1</v>
      </c>
      <c r="D206" s="4" t="s">
        <v>15</v>
      </c>
      <c r="E206" s="4" t="s">
        <v>34</v>
      </c>
      <c r="F206" s="4" t="s">
        <v>115</v>
      </c>
      <c r="G206" s="4">
        <v>26</v>
      </c>
      <c r="H206" s="4">
        <v>3.1500000000000004</v>
      </c>
      <c r="I206" s="5">
        <f>Sheet2!$G206*Sheet2!$H206</f>
        <v>81.900000000000006</v>
      </c>
      <c r="J206" t="e" cm="1" vm="1">
        <f t="array" aca="1" ref="J206" ca="1">CONCATENATE(RIGHT(A206:A449,2),LEFT(C206:C449,1),UPPER(D206:D449))</f>
        <v>#VALUE!</v>
      </c>
      <c r="K206" t="str">
        <f t="shared" si="7"/>
        <v>No</v>
      </c>
      <c r="L206" t="str">
        <f t="shared" si="6"/>
        <v>E</v>
      </c>
    </row>
    <row r="207" spans="1:12" x14ac:dyDescent="0.2">
      <c r="A207" s="15" t="s">
        <v>236</v>
      </c>
      <c r="B207" s="3">
        <v>45176</v>
      </c>
      <c r="C207" s="4" t="s">
        <v>2</v>
      </c>
      <c r="D207" s="4" t="s">
        <v>22</v>
      </c>
      <c r="E207" s="4" t="s">
        <v>16</v>
      </c>
      <c r="F207" s="4" t="s">
        <v>46</v>
      </c>
      <c r="G207" s="4">
        <v>50</v>
      </c>
      <c r="H207" s="4">
        <v>1.87</v>
      </c>
      <c r="I207" s="5">
        <f>Sheet2!$G207*Sheet2!$H207</f>
        <v>93.5</v>
      </c>
      <c r="J207" t="e" cm="1" vm="1">
        <f t="array" aca="1" ref="J207" ca="1">CONCATENATE(RIGHT(A207:A450,2),LEFT(C207:C450,1),UPPER(D207:D450))</f>
        <v>#VALUE!</v>
      </c>
      <c r="K207" t="str">
        <f t="shared" si="7"/>
        <v>No</v>
      </c>
      <c r="L207" t="str">
        <f t="shared" si="6"/>
        <v>W</v>
      </c>
    </row>
    <row r="208" spans="1:12" x14ac:dyDescent="0.2">
      <c r="A208" s="15" t="s">
        <v>237</v>
      </c>
      <c r="B208" s="3">
        <v>45179</v>
      </c>
      <c r="C208" s="4" t="s">
        <v>2</v>
      </c>
      <c r="D208" s="4" t="s">
        <v>22</v>
      </c>
      <c r="E208" s="4" t="s">
        <v>23</v>
      </c>
      <c r="F208" s="4" t="s">
        <v>44</v>
      </c>
      <c r="G208" s="4">
        <v>79</v>
      </c>
      <c r="H208" s="4">
        <v>2.8400000000000003</v>
      </c>
      <c r="I208" s="5">
        <f>Sheet2!$G208*Sheet2!$H208</f>
        <v>224.36</v>
      </c>
      <c r="J208" t="e" cm="1" vm="1">
        <f t="array" aca="1" ref="J208" ca="1">CONCATENATE(RIGHT(A208:A451,2),LEFT(C208:C451,1),UPPER(D208:D451))</f>
        <v>#VALUE!</v>
      </c>
      <c r="K208" t="str">
        <f t="shared" si="7"/>
        <v>Yes</v>
      </c>
      <c r="L208" t="str">
        <f t="shared" si="6"/>
        <v>W</v>
      </c>
    </row>
    <row r="209" spans="1:12" x14ac:dyDescent="0.2">
      <c r="A209" s="15" t="s">
        <v>238</v>
      </c>
      <c r="B209" s="3">
        <v>45182</v>
      </c>
      <c r="C209" s="4" t="s">
        <v>1</v>
      </c>
      <c r="D209" s="4" t="s">
        <v>26</v>
      </c>
      <c r="E209" s="4" t="s">
        <v>16</v>
      </c>
      <c r="F209" s="4" t="s">
        <v>17</v>
      </c>
      <c r="G209" s="4">
        <v>30</v>
      </c>
      <c r="H209" s="4">
        <v>1.77</v>
      </c>
      <c r="I209" s="5">
        <f>Sheet2!$G209*Sheet2!$H209</f>
        <v>53.1</v>
      </c>
      <c r="J209" t="e" cm="1" vm="1">
        <f t="array" aca="1" ref="J209" ca="1">CONCATENATE(RIGHT(A209:A452,2),LEFT(C209:C452,1),UPPER(D209:D452))</f>
        <v>#VALUE!</v>
      </c>
      <c r="K209" t="str">
        <f t="shared" si="7"/>
        <v>No</v>
      </c>
      <c r="L209" t="str">
        <f t="shared" si="6"/>
        <v>E</v>
      </c>
    </row>
    <row r="210" spans="1:12" x14ac:dyDescent="0.2">
      <c r="A210" s="15" t="s">
        <v>239</v>
      </c>
      <c r="B210" s="3">
        <v>45185</v>
      </c>
      <c r="C210" s="4" t="s">
        <v>1</v>
      </c>
      <c r="D210" s="4" t="s">
        <v>26</v>
      </c>
      <c r="E210" s="4" t="s">
        <v>34</v>
      </c>
      <c r="F210" s="4" t="s">
        <v>35</v>
      </c>
      <c r="G210" s="4">
        <v>20</v>
      </c>
      <c r="H210" s="4">
        <v>1.6800000000000002</v>
      </c>
      <c r="I210" s="5">
        <f>Sheet2!$G210*Sheet2!$H210</f>
        <v>33.6</v>
      </c>
      <c r="J210" t="e" cm="1" vm="1">
        <f t="array" aca="1" ref="J210" ca="1">CONCATENATE(RIGHT(A210:A453,2),LEFT(C210:C453,1),UPPER(D210:D453))</f>
        <v>#VALUE!</v>
      </c>
      <c r="K210" t="str">
        <f t="shared" si="7"/>
        <v>No</v>
      </c>
      <c r="L210" t="str">
        <f t="shared" si="6"/>
        <v>E</v>
      </c>
    </row>
    <row r="211" spans="1:12" x14ac:dyDescent="0.2">
      <c r="A211" s="15" t="s">
        <v>240</v>
      </c>
      <c r="B211" s="3">
        <v>45188</v>
      </c>
      <c r="C211" s="4" t="s">
        <v>2</v>
      </c>
      <c r="D211" s="4" t="s">
        <v>50</v>
      </c>
      <c r="E211" s="4" t="s">
        <v>16</v>
      </c>
      <c r="F211" s="4" t="s">
        <v>17</v>
      </c>
      <c r="G211" s="4">
        <v>49</v>
      </c>
      <c r="H211" s="4">
        <v>1.77</v>
      </c>
      <c r="I211" s="5">
        <f>Sheet2!$G211*Sheet2!$H211</f>
        <v>86.73</v>
      </c>
      <c r="J211" t="e" cm="1" vm="1">
        <f t="array" aca="1" ref="J211" ca="1">CONCATENATE(RIGHT(A211:A454,2),LEFT(C211:C454,1),UPPER(D211:D454))</f>
        <v>#VALUE!</v>
      </c>
      <c r="K211" t="str">
        <f t="shared" si="7"/>
        <v>No</v>
      </c>
      <c r="L211" t="str">
        <f t="shared" si="6"/>
        <v>W</v>
      </c>
    </row>
    <row r="212" spans="1:12" x14ac:dyDescent="0.2">
      <c r="A212" s="15" t="s">
        <v>241</v>
      </c>
      <c r="B212" s="3">
        <v>45191</v>
      </c>
      <c r="C212" s="4" t="s">
        <v>1</v>
      </c>
      <c r="D212" s="4" t="s">
        <v>15</v>
      </c>
      <c r="E212" s="4" t="s">
        <v>23</v>
      </c>
      <c r="F212" s="4" t="s">
        <v>28</v>
      </c>
      <c r="G212" s="4">
        <v>40</v>
      </c>
      <c r="H212" s="4">
        <v>2.1800000000000002</v>
      </c>
      <c r="I212" s="5">
        <f>Sheet2!$G212*Sheet2!$H212</f>
        <v>87.2</v>
      </c>
      <c r="J212" t="e" cm="1" vm="1">
        <f t="array" aca="1" ref="J212" ca="1">CONCATENATE(RIGHT(A212:A455,2),LEFT(C212:C455,1),UPPER(D212:D455))</f>
        <v>#VALUE!</v>
      </c>
      <c r="K212" t="str">
        <f t="shared" si="7"/>
        <v>No</v>
      </c>
      <c r="L212" t="str">
        <f t="shared" si="6"/>
        <v>E</v>
      </c>
    </row>
    <row r="213" spans="1:12" x14ac:dyDescent="0.2">
      <c r="A213" s="15" t="s">
        <v>242</v>
      </c>
      <c r="B213" s="3">
        <v>45194</v>
      </c>
      <c r="C213" s="4" t="s">
        <v>1</v>
      </c>
      <c r="D213" s="4" t="s">
        <v>15</v>
      </c>
      <c r="E213" s="4" t="s">
        <v>16</v>
      </c>
      <c r="F213" s="4" t="s">
        <v>17</v>
      </c>
      <c r="G213" s="4">
        <v>31</v>
      </c>
      <c r="H213" s="4">
        <v>1.77</v>
      </c>
      <c r="I213" s="5">
        <f>Sheet2!$G213*Sheet2!$H213</f>
        <v>54.87</v>
      </c>
      <c r="J213" t="e" cm="1" vm="1">
        <f t="array" aca="1" ref="J213" ca="1">CONCATENATE(RIGHT(A213:A456,2),LEFT(C213:C456,1),UPPER(D213:D456))</f>
        <v>#VALUE!</v>
      </c>
      <c r="K213" t="str">
        <f t="shared" si="7"/>
        <v>No</v>
      </c>
      <c r="L213" t="str">
        <f t="shared" si="6"/>
        <v>E</v>
      </c>
    </row>
    <row r="214" spans="1:12" x14ac:dyDescent="0.2">
      <c r="A214" s="15" t="s">
        <v>243</v>
      </c>
      <c r="B214" s="3">
        <v>45197</v>
      </c>
      <c r="C214" s="4" t="s">
        <v>1</v>
      </c>
      <c r="D214" s="4" t="s">
        <v>15</v>
      </c>
      <c r="E214" s="4" t="s">
        <v>34</v>
      </c>
      <c r="F214" s="4" t="s">
        <v>115</v>
      </c>
      <c r="G214" s="4">
        <v>21</v>
      </c>
      <c r="H214" s="4">
        <v>3.1500000000000004</v>
      </c>
      <c r="I214" s="5">
        <f>Sheet2!$G214*Sheet2!$H214</f>
        <v>66.150000000000006</v>
      </c>
      <c r="J214" t="e" cm="1" vm="1">
        <f t="array" aca="1" ref="J214" ca="1">CONCATENATE(RIGHT(A214:A457,2),LEFT(C214:C457,1),UPPER(D214:D457))</f>
        <v>#VALUE!</v>
      </c>
      <c r="K214" t="str">
        <f t="shared" si="7"/>
        <v>No</v>
      </c>
      <c r="L214" t="str">
        <f t="shared" si="6"/>
        <v>E</v>
      </c>
    </row>
    <row r="215" spans="1:12" x14ac:dyDescent="0.2">
      <c r="A215" s="15" t="s">
        <v>244</v>
      </c>
      <c r="B215" s="3">
        <v>45200</v>
      </c>
      <c r="C215" s="4" t="s">
        <v>2</v>
      </c>
      <c r="D215" s="4" t="s">
        <v>22</v>
      </c>
      <c r="E215" s="4" t="s">
        <v>16</v>
      </c>
      <c r="F215" s="4" t="s">
        <v>46</v>
      </c>
      <c r="G215" s="4">
        <v>43</v>
      </c>
      <c r="H215" s="4">
        <v>1.8699999999999999</v>
      </c>
      <c r="I215" s="5">
        <f>Sheet2!$G215*Sheet2!$H215</f>
        <v>80.41</v>
      </c>
      <c r="J215" t="e" cm="1" vm="1">
        <f t="array" aca="1" ref="J215" ca="1">CONCATENATE(RIGHT(A215:A458,2),LEFT(C215:C458,1),UPPER(D215:D458))</f>
        <v>#VALUE!</v>
      </c>
      <c r="K215" t="str">
        <f t="shared" si="7"/>
        <v>No</v>
      </c>
      <c r="L215" t="str">
        <f t="shared" si="6"/>
        <v>W</v>
      </c>
    </row>
    <row r="216" spans="1:12" x14ac:dyDescent="0.2">
      <c r="A216" s="15" t="s">
        <v>245</v>
      </c>
      <c r="B216" s="3">
        <v>45203</v>
      </c>
      <c r="C216" s="4" t="s">
        <v>2</v>
      </c>
      <c r="D216" s="4" t="s">
        <v>22</v>
      </c>
      <c r="E216" s="4" t="s">
        <v>23</v>
      </c>
      <c r="F216" s="4" t="s">
        <v>44</v>
      </c>
      <c r="G216" s="4">
        <v>47</v>
      </c>
      <c r="H216" s="4">
        <v>2.84</v>
      </c>
      <c r="I216" s="5">
        <f>Sheet2!$G216*Sheet2!$H216</f>
        <v>133.47999999999999</v>
      </c>
      <c r="J216" t="e" cm="1" vm="1">
        <f t="array" aca="1" ref="J216" ca="1">CONCATENATE(RIGHT(A216:A459,2),LEFT(C216:C459,1),UPPER(D216:D459))</f>
        <v>#VALUE!</v>
      </c>
      <c r="K216" t="str">
        <f t="shared" si="7"/>
        <v>Yes</v>
      </c>
      <c r="L216" t="str">
        <f t="shared" si="6"/>
        <v>W</v>
      </c>
    </row>
    <row r="217" spans="1:12" x14ac:dyDescent="0.2">
      <c r="A217" s="15" t="s">
        <v>246</v>
      </c>
      <c r="B217" s="3">
        <v>45206</v>
      </c>
      <c r="C217" s="4" t="s">
        <v>1</v>
      </c>
      <c r="D217" s="4" t="s">
        <v>26</v>
      </c>
      <c r="E217" s="4" t="s">
        <v>23</v>
      </c>
      <c r="F217" s="4" t="s">
        <v>28</v>
      </c>
      <c r="G217" s="4">
        <v>175</v>
      </c>
      <c r="H217" s="4">
        <v>2.1800000000000002</v>
      </c>
      <c r="I217" s="5">
        <f>Sheet2!$G217*Sheet2!$H217</f>
        <v>381.5</v>
      </c>
      <c r="J217" t="e" cm="1" vm="1">
        <f t="array" aca="1" ref="J217" ca="1">CONCATENATE(RIGHT(A217:A460,2),LEFT(C217:C460,1),UPPER(D217:D460))</f>
        <v>#VALUE!</v>
      </c>
      <c r="K217" t="str">
        <f t="shared" si="7"/>
        <v>Yes</v>
      </c>
      <c r="L217" t="str">
        <f t="shared" si="6"/>
        <v>E</v>
      </c>
    </row>
    <row r="218" spans="1:12" x14ac:dyDescent="0.2">
      <c r="A218" s="15" t="s">
        <v>247</v>
      </c>
      <c r="B218" s="3">
        <v>45209</v>
      </c>
      <c r="C218" s="4" t="s">
        <v>1</v>
      </c>
      <c r="D218" s="4" t="s">
        <v>26</v>
      </c>
      <c r="E218" s="4" t="s">
        <v>23</v>
      </c>
      <c r="F218" s="4" t="s">
        <v>24</v>
      </c>
      <c r="G218" s="4">
        <v>23</v>
      </c>
      <c r="H218" s="4">
        <v>1.8699999999999999</v>
      </c>
      <c r="I218" s="5">
        <f>Sheet2!$G218*Sheet2!$H218</f>
        <v>43.01</v>
      </c>
      <c r="J218" t="e" cm="1" vm="1">
        <f t="array" aca="1" ref="J218" ca="1">CONCATENATE(RIGHT(A218:A461,2),LEFT(C218:C461,1),UPPER(D218:D461))</f>
        <v>#VALUE!</v>
      </c>
      <c r="K218" t="str">
        <f t="shared" si="7"/>
        <v>No</v>
      </c>
      <c r="L218" t="str">
        <f t="shared" si="6"/>
        <v>E</v>
      </c>
    </row>
    <row r="219" spans="1:12" x14ac:dyDescent="0.2">
      <c r="A219" s="15" t="s">
        <v>248</v>
      </c>
      <c r="B219" s="3">
        <v>45212</v>
      </c>
      <c r="C219" s="4" t="s">
        <v>2</v>
      </c>
      <c r="D219" s="4" t="s">
        <v>50</v>
      </c>
      <c r="E219" s="4" t="s">
        <v>16</v>
      </c>
      <c r="F219" s="4" t="s">
        <v>17</v>
      </c>
      <c r="G219" s="4">
        <v>40</v>
      </c>
      <c r="H219" s="4">
        <v>1.77</v>
      </c>
      <c r="I219" s="5">
        <f>Sheet2!$G219*Sheet2!$H219</f>
        <v>70.8</v>
      </c>
      <c r="J219" t="e" cm="1" vm="1">
        <f t="array" aca="1" ref="J219" ca="1">CONCATENATE(RIGHT(A219:A462,2),LEFT(C219:C462,1),UPPER(D219:D462))</f>
        <v>#VALUE!</v>
      </c>
      <c r="K219" t="str">
        <f t="shared" si="7"/>
        <v>No</v>
      </c>
      <c r="L219" t="str">
        <f t="shared" si="6"/>
        <v>W</v>
      </c>
    </row>
    <row r="220" spans="1:12" x14ac:dyDescent="0.2">
      <c r="A220" s="15" t="s">
        <v>249</v>
      </c>
      <c r="B220" s="3">
        <v>45215</v>
      </c>
      <c r="C220" s="4" t="s">
        <v>1</v>
      </c>
      <c r="D220" s="4" t="s">
        <v>15</v>
      </c>
      <c r="E220" s="4" t="s">
        <v>23</v>
      </c>
      <c r="F220" s="4" t="s">
        <v>28</v>
      </c>
      <c r="G220" s="4">
        <v>87</v>
      </c>
      <c r="H220" s="4">
        <v>2.1800000000000002</v>
      </c>
      <c r="I220" s="5">
        <f>Sheet2!$G220*Sheet2!$H220</f>
        <v>189.66000000000003</v>
      </c>
      <c r="J220" t="e" cm="1" vm="1">
        <f t="array" aca="1" ref="J220" ca="1">CONCATENATE(RIGHT(A220:A463,2),LEFT(C220:C463,1),UPPER(D220:D463))</f>
        <v>#VALUE!</v>
      </c>
      <c r="K220" t="str">
        <f t="shared" si="7"/>
        <v>Yes</v>
      </c>
      <c r="L220" t="str">
        <f t="shared" si="6"/>
        <v>E</v>
      </c>
    </row>
    <row r="221" spans="1:12" x14ac:dyDescent="0.2">
      <c r="A221" s="15" t="s">
        <v>250</v>
      </c>
      <c r="B221" s="3">
        <v>45218</v>
      </c>
      <c r="C221" s="4" t="s">
        <v>1</v>
      </c>
      <c r="D221" s="4" t="s">
        <v>15</v>
      </c>
      <c r="E221" s="4" t="s">
        <v>16</v>
      </c>
      <c r="F221" s="4" t="s">
        <v>17</v>
      </c>
      <c r="G221" s="4">
        <v>43</v>
      </c>
      <c r="H221" s="4">
        <v>1.77</v>
      </c>
      <c r="I221" s="5">
        <f>Sheet2!$G221*Sheet2!$H221</f>
        <v>76.11</v>
      </c>
      <c r="J221" t="e" cm="1" vm="1">
        <f t="array" aca="1" ref="J221" ca="1">CONCATENATE(RIGHT(A221:A464,2),LEFT(C221:C464,1),UPPER(D221:D464))</f>
        <v>#VALUE!</v>
      </c>
      <c r="K221" t="str">
        <f t="shared" si="7"/>
        <v>No</v>
      </c>
      <c r="L221" t="str">
        <f t="shared" si="6"/>
        <v>E</v>
      </c>
    </row>
    <row r="222" spans="1:12" x14ac:dyDescent="0.2">
      <c r="A222" s="15" t="s">
        <v>251</v>
      </c>
      <c r="B222" s="3">
        <v>45221</v>
      </c>
      <c r="C222" s="4" t="s">
        <v>1</v>
      </c>
      <c r="D222" s="4" t="s">
        <v>15</v>
      </c>
      <c r="E222" s="4" t="s">
        <v>19</v>
      </c>
      <c r="F222" s="4" t="s">
        <v>20</v>
      </c>
      <c r="G222" s="4">
        <v>30</v>
      </c>
      <c r="H222" s="4">
        <v>3.49</v>
      </c>
      <c r="I222" s="5">
        <f>Sheet2!$G222*Sheet2!$H222</f>
        <v>104.7</v>
      </c>
      <c r="J222" t="e" cm="1" vm="1">
        <f t="array" aca="1" ref="J222" ca="1">CONCATENATE(RIGHT(A222:A465,2),LEFT(C222:C465,1),UPPER(D222:D465))</f>
        <v>#VALUE!</v>
      </c>
      <c r="K222" t="str">
        <f t="shared" si="7"/>
        <v>Yes</v>
      </c>
      <c r="L222" t="str">
        <f t="shared" si="6"/>
        <v>E</v>
      </c>
    </row>
    <row r="223" spans="1:12" x14ac:dyDescent="0.2">
      <c r="A223" s="15" t="s">
        <v>252</v>
      </c>
      <c r="B223" s="3">
        <v>45224</v>
      </c>
      <c r="C223" s="4" t="s">
        <v>2</v>
      </c>
      <c r="D223" s="4" t="s">
        <v>22</v>
      </c>
      <c r="E223" s="4" t="s">
        <v>16</v>
      </c>
      <c r="F223" s="4" t="s">
        <v>17</v>
      </c>
      <c r="G223" s="4">
        <v>35</v>
      </c>
      <c r="H223" s="4">
        <v>1.77</v>
      </c>
      <c r="I223" s="5">
        <f>Sheet2!$G223*Sheet2!$H223</f>
        <v>61.95</v>
      </c>
      <c r="J223" t="e" cm="1" vm="1">
        <f t="array" aca="1" ref="J223" ca="1">CONCATENATE(RIGHT(A223:A466,2),LEFT(C223:C466,1),UPPER(D223:D466))</f>
        <v>#VALUE!</v>
      </c>
      <c r="K223" t="str">
        <f t="shared" si="7"/>
        <v>No</v>
      </c>
      <c r="L223" t="str">
        <f t="shared" si="6"/>
        <v>W</v>
      </c>
    </row>
    <row r="224" spans="1:12" x14ac:dyDescent="0.2">
      <c r="A224" s="15" t="s">
        <v>253</v>
      </c>
      <c r="B224" s="3">
        <v>45227</v>
      </c>
      <c r="C224" s="4" t="s">
        <v>1</v>
      </c>
      <c r="D224" s="4" t="s">
        <v>26</v>
      </c>
      <c r="E224" s="4" t="s">
        <v>16</v>
      </c>
      <c r="F224" s="4" t="s">
        <v>46</v>
      </c>
      <c r="G224" s="4">
        <v>57</v>
      </c>
      <c r="H224" s="4">
        <v>1.87</v>
      </c>
      <c r="I224" s="5">
        <f>Sheet2!$G224*Sheet2!$H224</f>
        <v>106.59</v>
      </c>
      <c r="J224" t="e" cm="1" vm="1">
        <f t="array" aca="1" ref="J224" ca="1">CONCATENATE(RIGHT(A224:A467,2),LEFT(C224:C467,1),UPPER(D224:D467))</f>
        <v>#VALUE!</v>
      </c>
      <c r="K224" t="str">
        <f t="shared" si="7"/>
        <v>Yes</v>
      </c>
      <c r="L224" t="str">
        <f t="shared" si="6"/>
        <v>E</v>
      </c>
    </row>
    <row r="225" spans="1:12" x14ac:dyDescent="0.2">
      <c r="A225" s="15" t="s">
        <v>254</v>
      </c>
      <c r="B225" s="3">
        <v>45230</v>
      </c>
      <c r="C225" s="4" t="s">
        <v>1</v>
      </c>
      <c r="D225" s="4" t="s">
        <v>26</v>
      </c>
      <c r="E225" s="4" t="s">
        <v>34</v>
      </c>
      <c r="F225" s="4" t="s">
        <v>35</v>
      </c>
      <c r="G225" s="4">
        <v>25</v>
      </c>
      <c r="H225" s="4">
        <v>1.68</v>
      </c>
      <c r="I225" s="5">
        <f>Sheet2!$G225*Sheet2!$H225</f>
        <v>42</v>
      </c>
      <c r="J225" t="e" cm="1" vm="1">
        <f t="array" aca="1" ref="J225" ca="1">CONCATENATE(RIGHT(A225:A468,2),LEFT(C225:C468,1),UPPER(D225:D468))</f>
        <v>#VALUE!</v>
      </c>
      <c r="K225" t="str">
        <f t="shared" si="7"/>
        <v>No</v>
      </c>
      <c r="L225" t="str">
        <f t="shared" si="6"/>
        <v>E</v>
      </c>
    </row>
    <row r="226" spans="1:12" x14ac:dyDescent="0.2">
      <c r="A226" s="15" t="s">
        <v>255</v>
      </c>
      <c r="B226" s="3">
        <v>45233</v>
      </c>
      <c r="C226" s="4" t="s">
        <v>2</v>
      </c>
      <c r="D226" s="4" t="s">
        <v>50</v>
      </c>
      <c r="E226" s="4" t="s">
        <v>23</v>
      </c>
      <c r="F226" s="4" t="s">
        <v>24</v>
      </c>
      <c r="G226" s="4">
        <v>24</v>
      </c>
      <c r="H226" s="4">
        <v>1.87</v>
      </c>
      <c r="I226" s="5">
        <f>Sheet2!$G226*Sheet2!$H226</f>
        <v>44.88</v>
      </c>
      <c r="J226" t="e" cm="1" vm="1">
        <f t="array" aca="1" ref="J226" ca="1">CONCATENATE(RIGHT(A226:A469,2),LEFT(C226:C469,1),UPPER(D226:D469))</f>
        <v>#VALUE!</v>
      </c>
      <c r="K226" t="str">
        <f t="shared" si="7"/>
        <v>No</v>
      </c>
      <c r="L226" t="str">
        <f t="shared" si="6"/>
        <v>W</v>
      </c>
    </row>
    <row r="227" spans="1:12" x14ac:dyDescent="0.2">
      <c r="A227" s="15" t="s">
        <v>256</v>
      </c>
      <c r="B227" s="3">
        <v>45236</v>
      </c>
      <c r="C227" s="4" t="s">
        <v>1</v>
      </c>
      <c r="D227" s="4" t="s">
        <v>15</v>
      </c>
      <c r="E227" s="4" t="s">
        <v>16</v>
      </c>
      <c r="F227" s="4" t="s">
        <v>46</v>
      </c>
      <c r="G227" s="4">
        <v>83</v>
      </c>
      <c r="H227" s="4">
        <v>1.87</v>
      </c>
      <c r="I227" s="5">
        <f>Sheet2!$G227*Sheet2!$H227</f>
        <v>155.21</v>
      </c>
      <c r="J227" t="e" cm="1" vm="1">
        <f t="array" aca="1" ref="J227" ca="1">CONCATENATE(RIGHT(A227:A470,2),LEFT(C227:C470,1),UPPER(D227:D470))</f>
        <v>#VALUE!</v>
      </c>
      <c r="K227" t="str">
        <f t="shared" si="7"/>
        <v>Yes</v>
      </c>
      <c r="L227" t="str">
        <f t="shared" si="6"/>
        <v>E</v>
      </c>
    </row>
    <row r="228" spans="1:12" x14ac:dyDescent="0.2">
      <c r="A228" s="15" t="s">
        <v>257</v>
      </c>
      <c r="B228" s="3">
        <v>45239</v>
      </c>
      <c r="C228" s="4" t="s">
        <v>1</v>
      </c>
      <c r="D228" s="4" t="s">
        <v>15</v>
      </c>
      <c r="E228" s="4" t="s">
        <v>23</v>
      </c>
      <c r="F228" s="4" t="s">
        <v>44</v>
      </c>
      <c r="G228" s="4">
        <v>124</v>
      </c>
      <c r="H228" s="4">
        <v>2.8400000000000003</v>
      </c>
      <c r="I228" s="5">
        <f>Sheet2!$G228*Sheet2!$H228</f>
        <v>352.16</v>
      </c>
      <c r="J228" t="e" cm="1" vm="1">
        <f t="array" aca="1" ref="J228" ca="1">CONCATENATE(RIGHT(A228:A471,2),LEFT(C228:C471,1),UPPER(D228:D471))</f>
        <v>#VALUE!</v>
      </c>
      <c r="K228" t="str">
        <f t="shared" si="7"/>
        <v>Yes</v>
      </c>
      <c r="L228" t="str">
        <f t="shared" si="6"/>
        <v>E</v>
      </c>
    </row>
    <row r="229" spans="1:12" x14ac:dyDescent="0.2">
      <c r="A229" s="15" t="s">
        <v>258</v>
      </c>
      <c r="B229" s="3">
        <v>45242</v>
      </c>
      <c r="C229" s="4" t="s">
        <v>2</v>
      </c>
      <c r="D229" s="4" t="s">
        <v>22</v>
      </c>
      <c r="E229" s="4" t="s">
        <v>16</v>
      </c>
      <c r="F229" s="4" t="s">
        <v>17</v>
      </c>
      <c r="G229" s="4">
        <v>137</v>
      </c>
      <c r="H229" s="4">
        <v>1.77</v>
      </c>
      <c r="I229" s="5">
        <f>Sheet2!$G229*Sheet2!$H229</f>
        <v>242.49</v>
      </c>
      <c r="J229" t="e" cm="1" vm="1">
        <f t="array" aca="1" ref="J229" ca="1">CONCATENATE(RIGHT(A229:A472,2),LEFT(C229:C472,1),UPPER(D229:D472))</f>
        <v>#VALUE!</v>
      </c>
      <c r="K229" t="str">
        <f t="shared" si="7"/>
        <v>Yes</v>
      </c>
      <c r="L229" t="str">
        <f t="shared" si="6"/>
        <v>W</v>
      </c>
    </row>
    <row r="230" spans="1:12" x14ac:dyDescent="0.2">
      <c r="A230" s="15" t="s">
        <v>259</v>
      </c>
      <c r="B230" s="3">
        <v>45245</v>
      </c>
      <c r="C230" s="4" t="s">
        <v>1</v>
      </c>
      <c r="D230" s="4" t="s">
        <v>26</v>
      </c>
      <c r="E230" s="4" t="s">
        <v>23</v>
      </c>
      <c r="F230" s="4" t="s">
        <v>28</v>
      </c>
      <c r="G230" s="4">
        <v>146</v>
      </c>
      <c r="H230" s="4">
        <v>2.1799999999999997</v>
      </c>
      <c r="I230" s="5">
        <f>Sheet2!$G230*Sheet2!$H230</f>
        <v>318.27999999999997</v>
      </c>
      <c r="J230" t="e" cm="1" vm="1">
        <f t="array" aca="1" ref="J230" ca="1">CONCATENATE(RIGHT(A230:A473,2),LEFT(C230:C473,1),UPPER(D230:D473))</f>
        <v>#VALUE!</v>
      </c>
      <c r="K230" t="str">
        <f t="shared" si="7"/>
        <v>Yes</v>
      </c>
      <c r="L230" t="str">
        <f t="shared" si="6"/>
        <v>E</v>
      </c>
    </row>
    <row r="231" spans="1:12" x14ac:dyDescent="0.2">
      <c r="A231" s="15" t="s">
        <v>260</v>
      </c>
      <c r="B231" s="3">
        <v>45248</v>
      </c>
      <c r="C231" s="4" t="s">
        <v>1</v>
      </c>
      <c r="D231" s="4" t="s">
        <v>26</v>
      </c>
      <c r="E231" s="4" t="s">
        <v>23</v>
      </c>
      <c r="F231" s="4" t="s">
        <v>24</v>
      </c>
      <c r="G231" s="4">
        <v>34</v>
      </c>
      <c r="H231" s="4">
        <v>1.8699999999999999</v>
      </c>
      <c r="I231" s="5">
        <f>Sheet2!$G231*Sheet2!$H231</f>
        <v>63.58</v>
      </c>
      <c r="J231" t="e" cm="1" vm="1">
        <f t="array" aca="1" ref="J231" ca="1">CONCATENATE(RIGHT(A231:A474,2),LEFT(C231:C474,1),UPPER(D231:D474))</f>
        <v>#VALUE!</v>
      </c>
      <c r="K231" t="str">
        <f t="shared" si="7"/>
        <v>No</v>
      </c>
      <c r="L231" t="str">
        <f t="shared" si="6"/>
        <v>E</v>
      </c>
    </row>
    <row r="232" spans="1:12" x14ac:dyDescent="0.2">
      <c r="A232" s="15" t="s">
        <v>261</v>
      </c>
      <c r="B232" s="3">
        <v>45251</v>
      </c>
      <c r="C232" s="4" t="s">
        <v>2</v>
      </c>
      <c r="D232" s="4" t="s">
        <v>50</v>
      </c>
      <c r="E232" s="4" t="s">
        <v>16</v>
      </c>
      <c r="F232" s="4" t="s">
        <v>17</v>
      </c>
      <c r="G232" s="4">
        <v>20</v>
      </c>
      <c r="H232" s="4">
        <v>1.77</v>
      </c>
      <c r="I232" s="5">
        <f>Sheet2!$G232*Sheet2!$H232</f>
        <v>35.4</v>
      </c>
      <c r="J232" t="e" cm="1" vm="1">
        <f t="array" aca="1" ref="J232" ca="1">CONCATENATE(RIGHT(A232:A475,2),LEFT(C232:C475,1),UPPER(D232:D475))</f>
        <v>#VALUE!</v>
      </c>
      <c r="K232" t="str">
        <f t="shared" si="7"/>
        <v>No</v>
      </c>
      <c r="L232" t="str">
        <f t="shared" si="6"/>
        <v>W</v>
      </c>
    </row>
    <row r="233" spans="1:12" x14ac:dyDescent="0.2">
      <c r="A233" s="15" t="s">
        <v>262</v>
      </c>
      <c r="B233" s="3">
        <v>45254</v>
      </c>
      <c r="C233" s="4" t="s">
        <v>1</v>
      </c>
      <c r="D233" s="4" t="s">
        <v>15</v>
      </c>
      <c r="E233" s="4" t="s">
        <v>23</v>
      </c>
      <c r="F233" s="4" t="s">
        <v>28</v>
      </c>
      <c r="G233" s="4">
        <v>139</v>
      </c>
      <c r="H233" s="4">
        <v>2.1799999999999997</v>
      </c>
      <c r="I233" s="5">
        <f>Sheet2!$G233*Sheet2!$H233</f>
        <v>303.02</v>
      </c>
      <c r="J233" t="e" cm="1" vm="1">
        <f t="array" aca="1" ref="J233" ca="1">CONCATENATE(RIGHT(A233:A476,2),LEFT(C233:C476,1),UPPER(D233:D476))</f>
        <v>#VALUE!</v>
      </c>
      <c r="K233" t="str">
        <f t="shared" si="7"/>
        <v>Yes</v>
      </c>
      <c r="L233" t="str">
        <f t="shared" si="6"/>
        <v>E</v>
      </c>
    </row>
    <row r="234" spans="1:12" x14ac:dyDescent="0.2">
      <c r="A234" s="15" t="s">
        <v>263</v>
      </c>
      <c r="B234" s="3">
        <v>45257</v>
      </c>
      <c r="C234" s="4" t="s">
        <v>1</v>
      </c>
      <c r="D234" s="4" t="s">
        <v>15</v>
      </c>
      <c r="E234" s="4" t="s">
        <v>23</v>
      </c>
      <c r="F234" s="4" t="s">
        <v>24</v>
      </c>
      <c r="G234" s="4">
        <v>211</v>
      </c>
      <c r="H234" s="4">
        <v>1.8699999999999999</v>
      </c>
      <c r="I234" s="5">
        <f>Sheet2!$G234*Sheet2!$H234</f>
        <v>394.57</v>
      </c>
      <c r="J234" t="e" cm="1" vm="1">
        <f t="array" aca="1" ref="J234" ca="1">CONCATENATE(RIGHT(A234:A477,2),LEFT(C234:C477,1),UPPER(D234:D477))</f>
        <v>#VALUE!</v>
      </c>
      <c r="K234" t="str">
        <f t="shared" si="7"/>
        <v>Yes</v>
      </c>
      <c r="L234" t="str">
        <f t="shared" si="6"/>
        <v>E</v>
      </c>
    </row>
    <row r="235" spans="1:12" x14ac:dyDescent="0.2">
      <c r="A235" s="15" t="s">
        <v>264</v>
      </c>
      <c r="B235" s="3">
        <v>45260</v>
      </c>
      <c r="C235" s="4" t="s">
        <v>1</v>
      </c>
      <c r="D235" s="4" t="s">
        <v>15</v>
      </c>
      <c r="E235" s="4" t="s">
        <v>19</v>
      </c>
      <c r="F235" s="4" t="s">
        <v>20</v>
      </c>
      <c r="G235" s="4">
        <v>20</v>
      </c>
      <c r="H235" s="4">
        <v>3.4899999999999998</v>
      </c>
      <c r="I235" s="5">
        <f>Sheet2!$G235*Sheet2!$H235</f>
        <v>69.8</v>
      </c>
      <c r="J235" t="e" cm="1" vm="1">
        <f t="array" aca="1" ref="J235" ca="1">CONCATENATE(RIGHT(A235:A478,2),LEFT(C235:C478,1),UPPER(D235:D478))</f>
        <v>#VALUE!</v>
      </c>
      <c r="K235" t="str">
        <f t="shared" si="7"/>
        <v>No</v>
      </c>
      <c r="L235" t="str">
        <f t="shared" si="6"/>
        <v>E</v>
      </c>
    </row>
    <row r="236" spans="1:12" x14ac:dyDescent="0.2">
      <c r="A236" s="15" t="s">
        <v>265</v>
      </c>
      <c r="B236" s="3">
        <v>45263</v>
      </c>
      <c r="C236" s="4" t="s">
        <v>2</v>
      </c>
      <c r="D236" s="4" t="s">
        <v>22</v>
      </c>
      <c r="E236" s="4" t="s">
        <v>16</v>
      </c>
      <c r="F236" s="4" t="s">
        <v>46</v>
      </c>
      <c r="G236" s="4">
        <v>42</v>
      </c>
      <c r="H236" s="4">
        <v>1.87</v>
      </c>
      <c r="I236" s="5">
        <f>Sheet2!$G236*Sheet2!$H236</f>
        <v>78.540000000000006</v>
      </c>
      <c r="J236" t="e" cm="1" vm="1">
        <f t="array" aca="1" ref="J236" ca="1">CONCATENATE(RIGHT(A236:A479,2),LEFT(C236:C479,1),UPPER(D236:D479))</f>
        <v>#VALUE!</v>
      </c>
      <c r="K236" t="str">
        <f t="shared" si="7"/>
        <v>No</v>
      </c>
      <c r="L236" t="str">
        <f t="shared" si="6"/>
        <v>W</v>
      </c>
    </row>
    <row r="237" spans="1:12" x14ac:dyDescent="0.2">
      <c r="A237" s="15" t="s">
        <v>266</v>
      </c>
      <c r="B237" s="3">
        <v>45266</v>
      </c>
      <c r="C237" s="4" t="s">
        <v>2</v>
      </c>
      <c r="D237" s="4" t="s">
        <v>22</v>
      </c>
      <c r="E237" s="4" t="s">
        <v>23</v>
      </c>
      <c r="F237" s="4" t="s">
        <v>44</v>
      </c>
      <c r="G237" s="4">
        <v>100</v>
      </c>
      <c r="H237" s="4">
        <v>2.84</v>
      </c>
      <c r="I237" s="5">
        <f>Sheet2!$G237*Sheet2!$H237</f>
        <v>284</v>
      </c>
      <c r="J237" t="e" cm="1" vm="1">
        <f t="array" aca="1" ref="J237" ca="1">CONCATENATE(RIGHT(A237:A480,2),LEFT(C237:C480,1),UPPER(D237:D480))</f>
        <v>#VALUE!</v>
      </c>
      <c r="K237" t="str">
        <f t="shared" si="7"/>
        <v>Yes</v>
      </c>
      <c r="L237" t="str">
        <f t="shared" si="6"/>
        <v>W</v>
      </c>
    </row>
    <row r="238" spans="1:12" x14ac:dyDescent="0.2">
      <c r="A238" s="15" t="s">
        <v>267</v>
      </c>
      <c r="B238" s="3">
        <v>45269</v>
      </c>
      <c r="C238" s="4" t="s">
        <v>1</v>
      </c>
      <c r="D238" s="4" t="s">
        <v>26</v>
      </c>
      <c r="E238" s="4" t="s">
        <v>16</v>
      </c>
      <c r="F238" s="4" t="s">
        <v>17</v>
      </c>
      <c r="G238" s="4">
        <v>38</v>
      </c>
      <c r="H238" s="4">
        <v>1.7700000000000002</v>
      </c>
      <c r="I238" s="5">
        <f>Sheet2!$G238*Sheet2!$H238</f>
        <v>67.260000000000005</v>
      </c>
      <c r="J238" t="e" cm="1" vm="1">
        <f t="array" aca="1" ref="J238" ca="1">CONCATENATE(RIGHT(A238:A481,2),LEFT(C238:C481,1),UPPER(D238:D481))</f>
        <v>#VALUE!</v>
      </c>
      <c r="K238" t="str">
        <f t="shared" si="7"/>
        <v>No</v>
      </c>
      <c r="L238" t="str">
        <f t="shared" si="6"/>
        <v>E</v>
      </c>
    </row>
    <row r="239" spans="1:12" x14ac:dyDescent="0.2">
      <c r="A239" s="15" t="s">
        <v>268</v>
      </c>
      <c r="B239" s="3">
        <v>45272</v>
      </c>
      <c r="C239" s="4" t="s">
        <v>1</v>
      </c>
      <c r="D239" s="4" t="s">
        <v>26</v>
      </c>
      <c r="E239" s="4" t="s">
        <v>19</v>
      </c>
      <c r="F239" s="4" t="s">
        <v>20</v>
      </c>
      <c r="G239" s="4">
        <v>25</v>
      </c>
      <c r="H239" s="4">
        <v>3.49</v>
      </c>
      <c r="I239" s="5">
        <f>Sheet2!$G239*Sheet2!$H239</f>
        <v>87.25</v>
      </c>
      <c r="J239" t="e" cm="1" vm="1">
        <f t="array" aca="1" ref="J239" ca="1">CONCATENATE(RIGHT(A239:A482,2),LEFT(C239:C482,1),UPPER(D239:D482))</f>
        <v>#VALUE!</v>
      </c>
      <c r="K239" t="str">
        <f t="shared" si="7"/>
        <v>No</v>
      </c>
      <c r="L239" t="str">
        <f t="shared" si="6"/>
        <v>E</v>
      </c>
    </row>
    <row r="240" spans="1:12" x14ac:dyDescent="0.2">
      <c r="A240" s="15" t="s">
        <v>269</v>
      </c>
      <c r="B240" s="3">
        <v>45275</v>
      </c>
      <c r="C240" s="4" t="s">
        <v>2</v>
      </c>
      <c r="D240" s="4" t="s">
        <v>50</v>
      </c>
      <c r="E240" s="4" t="s">
        <v>23</v>
      </c>
      <c r="F240" s="4" t="s">
        <v>24</v>
      </c>
      <c r="G240" s="4">
        <v>96</v>
      </c>
      <c r="H240" s="4">
        <v>1.87</v>
      </c>
      <c r="I240" s="5">
        <f>Sheet2!$G240*Sheet2!$H240</f>
        <v>179.52</v>
      </c>
      <c r="J240" t="e" cm="1" vm="1">
        <f t="array" aca="1" ref="J240" ca="1">CONCATENATE(RIGHT(A240:A483,2),LEFT(C240:C483,1),UPPER(D240:D483))</f>
        <v>#VALUE!</v>
      </c>
      <c r="K240" t="str">
        <f t="shared" si="7"/>
        <v>Yes</v>
      </c>
      <c r="L240" t="str">
        <f t="shared" si="6"/>
        <v>W</v>
      </c>
    </row>
    <row r="241" spans="1:12" x14ac:dyDescent="0.2">
      <c r="A241" s="15" t="s">
        <v>270</v>
      </c>
      <c r="B241" s="3">
        <v>45278</v>
      </c>
      <c r="C241" s="4" t="s">
        <v>1</v>
      </c>
      <c r="D241" s="4" t="s">
        <v>15</v>
      </c>
      <c r="E241" s="4" t="s">
        <v>23</v>
      </c>
      <c r="F241" s="4" t="s">
        <v>28</v>
      </c>
      <c r="G241" s="4">
        <v>34</v>
      </c>
      <c r="H241" s="4">
        <v>2.1800000000000002</v>
      </c>
      <c r="I241" s="5">
        <f>Sheet2!$G241*Sheet2!$H241</f>
        <v>74.12</v>
      </c>
      <c r="J241" t="e" cm="1" vm="1">
        <f t="array" aca="1" ref="J241" ca="1">CONCATENATE(RIGHT(A241:A484,2),LEFT(C241:C484,1),UPPER(D241:D484))</f>
        <v>#VALUE!</v>
      </c>
      <c r="K241" t="str">
        <f t="shared" si="7"/>
        <v>No</v>
      </c>
      <c r="L241" t="str">
        <f t="shared" si="6"/>
        <v>E</v>
      </c>
    </row>
    <row r="242" spans="1:12" x14ac:dyDescent="0.2">
      <c r="A242" s="15" t="s">
        <v>271</v>
      </c>
      <c r="B242" s="3">
        <v>45281</v>
      </c>
      <c r="C242" s="4" t="s">
        <v>1</v>
      </c>
      <c r="D242" s="4" t="s">
        <v>15</v>
      </c>
      <c r="E242" s="4" t="s">
        <v>23</v>
      </c>
      <c r="F242" s="4" t="s">
        <v>24</v>
      </c>
      <c r="G242" s="4">
        <v>245</v>
      </c>
      <c r="H242" s="4">
        <v>1.8699999999999999</v>
      </c>
      <c r="I242" s="5">
        <f>Sheet2!$G242*Sheet2!$H242</f>
        <v>458.15</v>
      </c>
      <c r="J242" t="e" cm="1" vm="1">
        <f t="array" aca="1" ref="J242" ca="1">CONCATENATE(RIGHT(A242:A485,2),LEFT(C242:C485,1),UPPER(D242:D485))</f>
        <v>#VALUE!</v>
      </c>
      <c r="K242" t="str">
        <f t="shared" si="7"/>
        <v>Yes</v>
      </c>
      <c r="L242" t="str">
        <f t="shared" si="6"/>
        <v>E</v>
      </c>
    </row>
    <row r="243" spans="1:12" x14ac:dyDescent="0.2">
      <c r="A243" s="15" t="s">
        <v>272</v>
      </c>
      <c r="B243" s="3">
        <v>45284</v>
      </c>
      <c r="C243" s="4" t="s">
        <v>1</v>
      </c>
      <c r="D243" s="4" t="s">
        <v>15</v>
      </c>
      <c r="E243" s="4" t="s">
        <v>19</v>
      </c>
      <c r="F243" s="4" t="s">
        <v>20</v>
      </c>
      <c r="G243" s="4">
        <v>30</v>
      </c>
      <c r="H243" s="4">
        <v>3.49</v>
      </c>
      <c r="I243" s="5">
        <f>Sheet2!$G243*Sheet2!$H243</f>
        <v>104.7</v>
      </c>
      <c r="J243" t="e" cm="1" vm="1">
        <f t="array" aca="1" ref="J243" ca="1">CONCATENATE(RIGHT(A243:A486,2),LEFT(C243:C486,1),UPPER(D243:D486))</f>
        <v>#VALUE!</v>
      </c>
      <c r="K243" t="str">
        <f t="shared" si="7"/>
        <v>Yes</v>
      </c>
      <c r="L243" t="str">
        <f t="shared" si="6"/>
        <v>E</v>
      </c>
    </row>
    <row r="244" spans="1:12" x14ac:dyDescent="0.2">
      <c r="A244" s="15" t="s">
        <v>273</v>
      </c>
      <c r="B244" s="3">
        <v>45287</v>
      </c>
      <c r="C244" s="4" t="s">
        <v>2</v>
      </c>
      <c r="D244" s="4" t="s">
        <v>22</v>
      </c>
      <c r="E244" s="4" t="s">
        <v>16</v>
      </c>
      <c r="F244" s="4" t="s">
        <v>46</v>
      </c>
      <c r="G244" s="4">
        <v>30</v>
      </c>
      <c r="H244" s="4">
        <v>1.87</v>
      </c>
      <c r="I244" s="5">
        <f>Sheet2!$G244*Sheet2!$H244</f>
        <v>56.1</v>
      </c>
      <c r="J244" t="e" cm="1" vm="1">
        <f t="array" aca="1" ref="J244" ca="1">CONCATENATE(RIGHT(A244:A487,2),LEFT(C244:C487,1),UPPER(D244:D487))</f>
        <v>#VALUE!</v>
      </c>
      <c r="K244" t="str">
        <f t="shared" si="7"/>
        <v>No</v>
      </c>
      <c r="L244" t="str">
        <f t="shared" si="6"/>
        <v>W</v>
      </c>
    </row>
    <row r="245" spans="1:12" x14ac:dyDescent="0.2">
      <c r="A245" s="16" t="s">
        <v>274</v>
      </c>
      <c r="B245" s="6">
        <v>45290</v>
      </c>
      <c r="C245" s="2" t="s">
        <v>2</v>
      </c>
      <c r="D245" s="2" t="s">
        <v>22</v>
      </c>
      <c r="E245" s="2" t="s">
        <v>23</v>
      </c>
      <c r="F245" s="2" t="s">
        <v>44</v>
      </c>
      <c r="G245" s="2">
        <v>44</v>
      </c>
      <c r="H245" s="2">
        <v>2.84</v>
      </c>
      <c r="I245" s="7">
        <f>Sheet2!$G245*Sheet2!$H245</f>
        <v>124.96</v>
      </c>
      <c r="J245" t="e" cm="1" vm="1">
        <f t="array" aca="1" ref="J245" ca="1">CONCATENATE(RIGHT(A245:A488,2),LEFT(C245:C488,1),UPPER(D245:D488))</f>
        <v>#VALUE!</v>
      </c>
      <c r="K245" t="str">
        <f t="shared" si="7"/>
        <v>Yes</v>
      </c>
      <c r="L245" t="str">
        <f t="shared" si="6"/>
        <v>W</v>
      </c>
    </row>
  </sheetData>
  <mergeCells count="1">
    <mergeCell ref="O1:S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 (armadillo.co.uk)</dc:creator>
  <cp:lastModifiedBy>Training (armadillo.co.uk)</cp:lastModifiedBy>
  <dcterms:created xsi:type="dcterms:W3CDTF">2023-11-15T19:15:00Z</dcterms:created>
  <dcterms:modified xsi:type="dcterms:W3CDTF">2023-11-16T16:37:01Z</dcterms:modified>
</cp:coreProperties>
</file>