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autoCompressPictures="0"/>
  <xr:revisionPtr revIDLastSave="0" documentId="13_ncr:1_{3608E651-6AE5-4FA7-8434-68F187D3BEA4}" xr6:coauthVersionLast="38" xr6:coauthVersionMax="38" xr10:uidLastSave="{00000000-0000-0000-0000-000000000000}"/>
  <bookViews>
    <workbookView xWindow="1800" yWindow="0" windowWidth="24960" windowHeight="15576" activeTab="9" xr2:uid="{00000000-000D-0000-FFFF-FFFF00000000}"/>
  </bookViews>
  <sheets>
    <sheet name="汇总" sheetId="9" r:id="rId1"/>
    <sheet name="海委" sheetId="1" r:id="rId2"/>
    <sheet name="淮委" sheetId="2" r:id="rId3"/>
    <sheet name="黄委" sheetId="3" r:id="rId4"/>
    <sheet name="松辽委" sheetId="4" r:id="rId5"/>
    <sheet name="太湖局" sheetId="5" r:id="rId6"/>
    <sheet name="信息中心" sheetId="6" r:id="rId7"/>
    <sheet name="长委" sheetId="7" r:id="rId8"/>
    <sheet name="珠委" sheetId="8" r:id="rId9"/>
    <sheet name="扣分汇总测算" sheetId="10" r:id="rId10"/>
  </sheets>
  <definedNames>
    <definedName name="_GoBack" localSheetId="7">长委!$G$43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7" i="4" l="1"/>
  <c r="S51" i="9"/>
  <c r="S79" i="9"/>
  <c r="Q51" i="9"/>
  <c r="Q60" i="9"/>
  <c r="O51" i="9"/>
  <c r="O57" i="9"/>
  <c r="N51" i="9"/>
  <c r="P51" i="9"/>
  <c r="R51" i="9"/>
  <c r="T51" i="9"/>
  <c r="U51" i="9"/>
  <c r="M51" i="9"/>
  <c r="B7" i="10"/>
  <c r="J8" i="10"/>
  <c r="J114" i="10"/>
  <c r="J124" i="10"/>
  <c r="D8" i="10"/>
  <c r="I8" i="10"/>
  <c r="C8" i="10"/>
  <c r="G8" i="10"/>
  <c r="B8" i="10"/>
  <c r="F8" i="10"/>
  <c r="E8" i="10"/>
  <c r="E114" i="10"/>
  <c r="E124" i="10"/>
  <c r="C114" i="10"/>
  <c r="C124" i="10"/>
  <c r="G114" i="10"/>
  <c r="G124" i="10"/>
  <c r="D114" i="10"/>
  <c r="D124" i="10"/>
  <c r="F114" i="10"/>
  <c r="F124" i="10"/>
  <c r="I114" i="10"/>
  <c r="I124" i="10"/>
  <c r="B114" i="10"/>
  <c r="B124" i="10"/>
  <c r="N34" i="6"/>
  <c r="H5" i="10"/>
  <c r="H129" i="10"/>
  <c r="J5" i="10"/>
  <c r="I5" i="10"/>
  <c r="I129" i="10"/>
  <c r="G5" i="10"/>
  <c r="F5" i="10"/>
  <c r="E5" i="10"/>
  <c r="D5" i="10"/>
  <c r="C5" i="10"/>
  <c r="C119" i="10"/>
  <c r="C129" i="10"/>
  <c r="G119" i="10"/>
  <c r="G129" i="10"/>
  <c r="F119" i="10"/>
  <c r="F129" i="10"/>
  <c r="E119" i="10"/>
  <c r="E129" i="10"/>
  <c r="J119" i="10"/>
  <c r="J129" i="10"/>
  <c r="D119" i="10"/>
  <c r="H119" i="10"/>
  <c r="I119" i="10"/>
  <c r="B119" i="10"/>
  <c r="D129" i="10"/>
  <c r="I52" i="10"/>
  <c r="H56" i="10"/>
  <c r="H48" i="10"/>
  <c r="H40" i="10"/>
  <c r="H32" i="10"/>
  <c r="H24" i="10"/>
  <c r="D16" i="10"/>
  <c r="D96" i="10"/>
  <c r="C12" i="10"/>
  <c r="C96" i="10"/>
  <c r="F16" i="10"/>
  <c r="F96" i="10"/>
  <c r="H12" i="10"/>
  <c r="H96" i="10"/>
  <c r="I24" i="10"/>
  <c r="I32" i="10"/>
  <c r="I48" i="10"/>
  <c r="I28" i="10"/>
  <c r="I36" i="10"/>
  <c r="I44" i="10"/>
  <c r="I12" i="10"/>
  <c r="I96" i="10"/>
  <c r="G12" i="10"/>
  <c r="G96" i="10"/>
  <c r="E12" i="10"/>
  <c r="E96" i="10"/>
  <c r="J12" i="10"/>
  <c r="J96" i="10"/>
  <c r="I40" i="10"/>
  <c r="I56" i="10"/>
  <c r="H28" i="10"/>
  <c r="H36" i="10"/>
  <c r="H44" i="10"/>
  <c r="H52" i="10"/>
  <c r="J16" i="10"/>
  <c r="E48" i="10"/>
  <c r="E52" i="10"/>
  <c r="I16" i="10"/>
  <c r="D36" i="10"/>
  <c r="D40" i="10"/>
  <c r="D48" i="10"/>
  <c r="D52" i="10"/>
  <c r="D56" i="10"/>
  <c r="C24" i="10"/>
  <c r="G24" i="10"/>
  <c r="C28" i="10"/>
  <c r="C32" i="10"/>
  <c r="G32" i="10"/>
  <c r="C36" i="10"/>
  <c r="G36" i="10"/>
  <c r="C40" i="10"/>
  <c r="C44" i="10"/>
  <c r="G44" i="10"/>
  <c r="C48" i="10"/>
  <c r="G48" i="10"/>
  <c r="C52" i="10"/>
  <c r="G52" i="10"/>
  <c r="C56" i="10"/>
  <c r="D12" i="10"/>
  <c r="F24" i="10"/>
  <c r="J24" i="10"/>
  <c r="F28" i="10"/>
  <c r="J28" i="10"/>
  <c r="F32" i="10"/>
  <c r="J32" i="10"/>
  <c r="F36" i="10"/>
  <c r="J36" i="10"/>
  <c r="F40" i="10"/>
  <c r="J40" i="10"/>
  <c r="F44" i="10"/>
  <c r="J44" i="10"/>
  <c r="F48" i="10"/>
  <c r="J48" i="10"/>
  <c r="F52" i="10"/>
  <c r="J52" i="10"/>
  <c r="F56" i="10"/>
  <c r="J56" i="10"/>
  <c r="E24" i="10"/>
  <c r="E28" i="10"/>
  <c r="E32" i="10"/>
  <c r="E36" i="10"/>
  <c r="E40" i="10"/>
  <c r="E44" i="10"/>
  <c r="E56" i="10"/>
  <c r="D24" i="10"/>
  <c r="D28" i="10"/>
  <c r="D32" i="10"/>
  <c r="D44" i="10"/>
  <c r="G28" i="10"/>
  <c r="G40" i="10"/>
  <c r="G56" i="10"/>
  <c r="H16" i="10"/>
  <c r="E16" i="10"/>
  <c r="B5" i="10"/>
  <c r="C16" i="10"/>
  <c r="F12" i="10"/>
  <c r="G16" i="10"/>
  <c r="B129" i="10"/>
  <c r="B52" i="10"/>
  <c r="B12" i="10"/>
  <c r="B96" i="10"/>
  <c r="B44" i="10"/>
  <c r="B24" i="10"/>
  <c r="B36" i="10"/>
  <c r="B56" i="10"/>
  <c r="B48" i="10"/>
  <c r="B28" i="10"/>
  <c r="B40" i="10"/>
  <c r="B32" i="10"/>
  <c r="B16" i="10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51" i="8"/>
  <c r="J48" i="7"/>
  <c r="N52" i="6"/>
  <c r="N49" i="5"/>
  <c r="N52" i="3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N53" i="2"/>
  <c r="L5" i="1"/>
  <c r="L4" i="1"/>
  <c r="L50" i="1"/>
</calcChain>
</file>

<file path=xl/sharedStrings.xml><?xml version="1.0" encoding="utf-8"?>
<sst xmlns="http://schemas.openxmlformats.org/spreadsheetml/2006/main" count="2436" uniqueCount="657">
  <si>
    <t>一级</t>
  </si>
  <si>
    <t>指标</t>
  </si>
  <si>
    <t>分值</t>
  </si>
  <si>
    <t>二级</t>
  </si>
  <si>
    <t>三级指标</t>
  </si>
  <si>
    <t>四级指标</t>
  </si>
  <si>
    <t>计划指标值</t>
  </si>
  <si>
    <t>实际完成值</t>
  </si>
  <si>
    <t>得分</t>
  </si>
  <si>
    <t>投入</t>
  </si>
  <si>
    <t>项目立项</t>
  </si>
  <si>
    <t>项目立项规范性</t>
  </si>
  <si>
    <t>立项程序规范完整性</t>
  </si>
  <si>
    <t>——</t>
  </si>
  <si>
    <t>立项论证的充分性</t>
  </si>
  <si>
    <t>绩效目标合理性</t>
  </si>
  <si>
    <t>目标与职能的相符性</t>
  </si>
  <si>
    <t>目标政策依据的充分性</t>
  </si>
  <si>
    <t>目标与现实需求相符性</t>
  </si>
  <si>
    <t>关键目标的明确合理性</t>
  </si>
  <si>
    <t>续上页</t>
  </si>
  <si>
    <t>绩效指标明确性</t>
  </si>
  <si>
    <t>绩效指标细化、量化程度</t>
  </si>
  <si>
    <t>绩效指标分解批复的合理性（选用）</t>
  </si>
  <si>
    <t>绩效指标与绩效目标的匹配性</t>
  </si>
  <si>
    <t>绩效指标与预算的匹配性</t>
  </si>
  <si>
    <t>资金</t>
  </si>
  <si>
    <t>落实</t>
  </si>
  <si>
    <t>资金足额到位性</t>
  </si>
  <si>
    <t>资金到位率</t>
  </si>
  <si>
    <t>资金及时到位性</t>
  </si>
  <si>
    <t>资金到位及时率</t>
  </si>
  <si>
    <t>过程</t>
  </si>
  <si>
    <t>业务</t>
  </si>
  <si>
    <t>管理</t>
  </si>
  <si>
    <t>业务管理制度健全性</t>
  </si>
  <si>
    <t>制度执行有效性</t>
  </si>
  <si>
    <t>业务执行与制度相符性</t>
  </si>
  <si>
    <t>项目档案的完备性和正确性</t>
  </si>
  <si>
    <t>调整手续履行情况</t>
  </si>
  <si>
    <t>项目质量可控性</t>
  </si>
  <si>
    <t>质量标准健全性</t>
  </si>
  <si>
    <t>管控措施有效性</t>
  </si>
  <si>
    <t>财务</t>
  </si>
  <si>
    <t>财务管理制度健全性</t>
  </si>
  <si>
    <t>资金使用合规性</t>
  </si>
  <si>
    <t>资金使用合法合规性</t>
  </si>
  <si>
    <t>资金使用与预算的一致性</t>
  </si>
  <si>
    <t>财务监控有效性</t>
  </si>
  <si>
    <t>产出</t>
  </si>
  <si>
    <t>项目</t>
  </si>
  <si>
    <t>实际完成率</t>
  </si>
  <si>
    <t>国家基本水文站站点数量</t>
  </si>
  <si>
    <t>专用水文站站点数量</t>
  </si>
  <si>
    <t>水位监测断面数量</t>
  </si>
  <si>
    <t>51处</t>
  </si>
  <si>
    <t>流量监测断面数量</t>
  </si>
  <si>
    <t>29处</t>
  </si>
  <si>
    <t>降水监测站数量</t>
  </si>
  <si>
    <t>14处</t>
  </si>
  <si>
    <t>河流泥沙监测断面</t>
  </si>
  <si>
    <t>9处</t>
  </si>
  <si>
    <t>洪水预报站数量</t>
  </si>
  <si>
    <t>7处</t>
  </si>
  <si>
    <t>在站整编审查站数</t>
  </si>
  <si>
    <t>34站</t>
  </si>
  <si>
    <t>在站审查整编成果图表数</t>
  </si>
  <si>
    <t>330个</t>
  </si>
  <si>
    <t>续</t>
  </si>
  <si>
    <t>上</t>
  </si>
  <si>
    <t>页</t>
  </si>
  <si>
    <t>水文年鉴的审查、汇编及刊印</t>
  </si>
  <si>
    <t>1卷7册</t>
  </si>
  <si>
    <t>举办培训</t>
  </si>
  <si>
    <t>10次</t>
  </si>
  <si>
    <t>培训人次</t>
  </si>
  <si>
    <t>164人次</t>
  </si>
  <si>
    <t>230人次</t>
  </si>
  <si>
    <t>质量达标情况</t>
  </si>
  <si>
    <t>水文测报设施设备养护率</t>
  </si>
  <si>
    <t>≥95%</t>
  </si>
  <si>
    <t>水文测验合格率</t>
  </si>
  <si>
    <t>水文资料整编成果</t>
  </si>
  <si>
    <t>无系统错误/无特征值错误/其它数字错误≤1/10000</t>
  </si>
  <si>
    <t>水情报汛漏、错报率</t>
  </si>
  <si>
    <t>≤5%</t>
  </si>
  <si>
    <t>完成及时情况</t>
  </si>
  <si>
    <t>设施设备检查汛前完成率</t>
  </si>
  <si>
    <t>水情报汛信息报国家防总的时限</t>
  </si>
  <si>
    <t>30分钟内</t>
  </si>
  <si>
    <t>成本控制及节约情况</t>
  </si>
  <si>
    <t>维护维修总成本控制</t>
  </si>
  <si>
    <t>≤设施设备造价或价格的10%</t>
  </si>
  <si>
    <t>效果</t>
  </si>
  <si>
    <t>效益</t>
  </si>
  <si>
    <t>效益情况</t>
  </si>
  <si>
    <t xml:space="preserve">国家水文站网大江大河洪水监测控制率 </t>
  </si>
  <si>
    <t>为综合治理、开发和防洪对策研究提供重要的基础信息和决策依据</t>
  </si>
  <si>
    <t>有效</t>
  </si>
  <si>
    <t>促进流域综合治理开发以及水资源可持续利用</t>
  </si>
  <si>
    <t>显著</t>
  </si>
  <si>
    <t>了解河势变化促进对防洪、河道整治的开发利用</t>
  </si>
  <si>
    <t>服务对象满意度</t>
  </si>
  <si>
    <t>≥90%</t>
  </si>
  <si>
    <t>得分合计</t>
  </si>
  <si>
    <t>指标解释</t>
  </si>
  <si>
    <t>评价标准</t>
  </si>
  <si>
    <r>
      <t>项目申请、设立的程序及相关资料是否符合相关要求，如</t>
    </r>
    <r>
      <rPr>
        <sz val="10"/>
        <color theme="1"/>
        <rFont val="Times New Roman"/>
        <family val="1"/>
      </rPr>
      <t>“</t>
    </r>
    <r>
      <rPr>
        <sz val="10"/>
        <color theme="1"/>
        <rFont val="宋体"/>
        <family val="3"/>
        <charset val="134"/>
      </rPr>
      <t>是否经过专家可行性研究（实施方案）、专家论证、风险评估、集体决策</t>
    </r>
    <r>
      <rPr>
        <sz val="10"/>
        <color theme="1"/>
        <rFont val="Times New Roman"/>
        <family val="1"/>
      </rPr>
      <t>”</t>
    </r>
    <r>
      <rPr>
        <sz val="10"/>
        <color theme="1"/>
        <rFont val="宋体"/>
        <family val="3"/>
        <charset val="134"/>
      </rPr>
      <t>等。用以反映和考核项目立项程序的规范完整性。</t>
    </r>
  </si>
  <si>
    <r>
      <t>预算申报材料（申报文本、绩效目标、实施方案），共</t>
    </r>
    <r>
      <rPr>
        <sz val="10"/>
        <color theme="1"/>
        <rFont val="Times New Roman"/>
        <family val="1"/>
      </rPr>
      <t>3</t>
    </r>
    <r>
      <rPr>
        <sz val="10"/>
        <color theme="1"/>
        <rFont val="宋体"/>
        <family val="3"/>
        <charset val="134"/>
      </rPr>
      <t>项材料，每缺少一项扣</t>
    </r>
    <r>
      <rPr>
        <sz val="10"/>
        <color theme="1"/>
        <rFont val="Times New Roman"/>
        <family val="1"/>
      </rPr>
      <t>0.5</t>
    </r>
    <r>
      <rPr>
        <sz val="10"/>
        <color theme="1"/>
        <rFont val="宋体"/>
        <family val="3"/>
        <charset val="134"/>
      </rPr>
      <t>分，扣至</t>
    </r>
    <r>
      <rPr>
        <sz val="10"/>
        <color theme="1"/>
        <rFont val="Times New Roman"/>
        <family val="1"/>
      </rPr>
      <t>0</t>
    </r>
    <r>
      <rPr>
        <sz val="10"/>
        <color theme="1"/>
        <rFont val="宋体"/>
        <family val="3"/>
        <charset val="134"/>
      </rPr>
      <t>分为止。</t>
    </r>
  </si>
  <si>
    <t>项目申请、设立论证是否充分。用以反映和考核项目立项论证的充分性。</t>
  </si>
  <si>
    <t>项目所设定的绩效目标与项目单位职能是否相符。用以反映和考核项目绩效目标与单位职能相符情况。</t>
  </si>
  <si>
    <t>项目所设定的绩效目标是否依据充分。用以反映和考核项目绩效目标与国家政策、部门事业发展纲要（规划）的相符情况。</t>
  </si>
  <si>
    <t>项目所设定的绩效目标是否符合客观实际、现实需求。用以反映和考核项目绩效目标与现实需求的相符情况。</t>
  </si>
  <si>
    <t>项目绩效目标的关键目标是否明确、合理，指标值是否经过调查研究和科学论证，符合客观实际，能够在一定期限内如期实现。用以反映绩效目标的明确性以及指标值的合理性。</t>
  </si>
  <si>
    <t>绩效指标（产出指标，效果指标）是否清晰、细化、量化，不能以量化形式表述的是否可衡量。用以反映和考核项目绩效目标的明细化及量化情况。</t>
  </si>
  <si>
    <t>项目绩效指标是否进行合理分解批复。用以反映打捆项目绩效目标的向下分解情况。</t>
  </si>
  <si>
    <t>项目绩效指标是否与绩效目标关联，绩效指标是否充分体现绩效目标。用以反映绩效指标与绩效目标的匹配情况。</t>
  </si>
  <si>
    <t>绩效指标与预算是否匹配。用以反映和考核项目绩效指标与项目预算的对应情况。</t>
  </si>
  <si>
    <r>
      <t>得分</t>
    </r>
    <r>
      <rPr>
        <sz val="10"/>
        <color theme="1"/>
        <rFont val="Times New Roman"/>
        <family val="1"/>
      </rPr>
      <t>=</t>
    </r>
    <r>
      <rPr>
        <sz val="10"/>
        <color theme="1"/>
        <rFont val="宋体"/>
        <family val="3"/>
        <charset val="134"/>
      </rPr>
      <t>资金到位率</t>
    </r>
    <r>
      <rPr>
        <sz val="10"/>
        <color theme="1"/>
        <rFont val="Times New Roman"/>
        <family val="1"/>
      </rPr>
      <t>*1</t>
    </r>
    <r>
      <rPr>
        <sz val="10"/>
        <color theme="1"/>
        <rFont val="宋体"/>
        <family val="3"/>
        <charset val="134"/>
      </rPr>
      <t>分</t>
    </r>
  </si>
  <si>
    <r>
      <t>考核资金到达各级单位的的及时性，预算批复后资金是否在</t>
    </r>
    <r>
      <rPr>
        <sz val="10"/>
        <color theme="1"/>
        <rFont val="Times New Roman"/>
        <family val="1"/>
      </rPr>
      <t>15</t>
    </r>
    <r>
      <rPr>
        <sz val="10"/>
        <color theme="1"/>
        <rFont val="宋体"/>
        <family val="3"/>
        <charset val="134"/>
      </rPr>
      <t>个工作日内下达。</t>
    </r>
  </si>
  <si>
    <t>项目实施单位针对项目相关业务内容，所适用的业务管理制度是否明确，自身制定的业务管理制度是否健全，包括项目的设立、质量管理、安全管理、项目验收等流程管理制度。用以反映管理制度的健全性。</t>
  </si>
  <si>
    <t>业务执行（如立项、实施、政府采购、质量安全管理、项目验收等）是否符合相关的法律、法规，是否符合相关业务管理制度要求。用以反映业务执行与法律法规、业务管理制度的相符性。</t>
  </si>
  <si>
    <t>项目档案是否能完整反映业务流程的各个环节，档案资料内容是否正确、不矛盾冲突。用以反映和考核项目档案的质量。</t>
  </si>
  <si>
    <t>业务工作内容调整手续是否按制度履行。用以反映调整手续的执行情况。</t>
  </si>
  <si>
    <t>项目实施单位是否已制定或具有相应的项目质量要求或标准。用以反映和考核项目质量标准建设情况。</t>
  </si>
  <si>
    <t>项目实施单位是否为达到项目质量要求而采取了必需且有效的措施。用以反映和考核项目实施单位对项目质量的控制情况。</t>
  </si>
  <si>
    <t>项目实施单位的财务管理制度是否全面、完整、合理。用以反映和考核财务管理制度对资金规范、安全运行的保障情况。</t>
  </si>
  <si>
    <t>资金使用是否单独核算、符合会计核算制度、有完整的审批手续，项目的重大开支是否经过评估认证；委托单位的遴选程序是否符合相关法律法规要求，如招投标、多家方案比选等；项目资金使用是否存在截留、挤占、挪用、虚列支出等情况。用以反映和考核项目资金使用的合法合规情况。</t>
  </si>
  <si>
    <t>项目资金使用是否符合项目预算批复用途。用以反映和考核项目资金使用与预算的一致性。</t>
  </si>
  <si>
    <t>项目实施单位是否为保障资金的安全、规范运行而建立了内控管理制度，是否采用了必要的监控措施，如不相容岗位相互分离、内部授权审批控制、预算控制、会计控制、单据控制、信息内部公开等，是否做到会计核算规范、信息真实。用以反映和考核项目实施单位对资金运行的控制情况。</t>
  </si>
  <si>
    <t>项目实施的实际产出数与计划产出数的比率，用以反映和考核项目产出数量目标的实现程度。</t>
  </si>
  <si>
    <r>
      <t>实际完成率</t>
    </r>
    <r>
      <rPr>
        <sz val="10"/>
        <color theme="1"/>
        <rFont val="Times New Roman"/>
        <family val="1"/>
      </rPr>
      <t>=</t>
    </r>
    <r>
      <rPr>
        <sz val="10"/>
        <color theme="1"/>
        <rFont val="宋体"/>
        <family val="3"/>
        <charset val="134"/>
      </rPr>
      <t>（实际产出数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3"/>
        <charset val="134"/>
      </rPr>
      <t>计划产出数）</t>
    </r>
    <r>
      <rPr>
        <sz val="10"/>
        <color theme="1"/>
        <rFont val="Times New Roman"/>
        <family val="1"/>
      </rPr>
      <t>×100%</t>
    </r>
    <r>
      <rPr>
        <sz val="10"/>
        <color theme="1"/>
        <rFont val="宋体"/>
        <family val="3"/>
        <charset val="134"/>
      </rPr>
      <t>。</t>
    </r>
  </si>
  <si>
    <t>实际产出数：一定时期（本年度或项目期）内项目实际产出的产品或提供的服务数量。</t>
  </si>
  <si>
    <t>计划产出数：项目绩效目标确定的在一定时期（本年度或项目期）内计划产出的产品或提供的服务数量。</t>
  </si>
  <si>
    <r>
      <t>1</t>
    </r>
    <r>
      <rPr>
        <sz val="10"/>
        <color rgb="FF000000"/>
        <rFont val="宋体"/>
        <family val="3"/>
        <charset val="134"/>
      </rPr>
      <t>个</t>
    </r>
  </si>
  <si>
    <r>
      <t>得分＝实际完成率</t>
    </r>
    <r>
      <rPr>
        <sz val="10"/>
        <color theme="1"/>
        <rFont val="Times New Roman"/>
        <family val="1"/>
      </rPr>
      <t>*2</t>
    </r>
    <r>
      <rPr>
        <sz val="10"/>
        <color theme="1"/>
        <rFont val="宋体"/>
        <family val="3"/>
        <charset val="134"/>
      </rPr>
      <t>分，超过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>分的按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>分计</t>
    </r>
  </si>
  <si>
    <r>
      <t>25</t>
    </r>
    <r>
      <rPr>
        <sz val="10"/>
        <color theme="1"/>
        <rFont val="宋体"/>
        <family val="3"/>
        <charset val="134"/>
      </rPr>
      <t>处</t>
    </r>
  </si>
  <si>
    <r>
      <t>得分＝实际完成率</t>
    </r>
    <r>
      <rPr>
        <sz val="10"/>
        <color theme="1"/>
        <rFont val="Times New Roman"/>
        <family val="1"/>
      </rPr>
      <t>*1</t>
    </r>
    <r>
      <rPr>
        <sz val="10"/>
        <color theme="1"/>
        <rFont val="宋体"/>
        <family val="3"/>
        <charset val="134"/>
      </rPr>
      <t>分，超过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分的按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分计</t>
    </r>
  </si>
  <si>
    <t>气象预报站点</t>
  </si>
  <si>
    <r>
      <t>139</t>
    </r>
    <r>
      <rPr>
        <sz val="10"/>
        <color theme="1"/>
        <rFont val="宋体"/>
        <family val="3"/>
        <charset val="134"/>
      </rPr>
      <t>期</t>
    </r>
  </si>
  <si>
    <r>
      <t>1</t>
    </r>
    <r>
      <rPr>
        <sz val="10"/>
        <color theme="1"/>
        <rFont val="宋体"/>
        <family val="3"/>
        <charset val="134"/>
      </rPr>
      <t>站</t>
    </r>
  </si>
  <si>
    <r>
      <t>10</t>
    </r>
    <r>
      <rPr>
        <sz val="10"/>
        <color theme="1"/>
        <rFont val="宋体"/>
        <family val="3"/>
        <charset val="134"/>
      </rPr>
      <t>个</t>
    </r>
  </si>
  <si>
    <t>日常化预报站次</t>
  </si>
  <si>
    <r>
      <t>100</t>
    </r>
    <r>
      <rPr>
        <sz val="10"/>
        <color theme="1"/>
        <rFont val="宋体"/>
        <family val="3"/>
        <charset val="134"/>
      </rPr>
      <t>站次</t>
    </r>
  </si>
  <si>
    <r>
      <t>122</t>
    </r>
    <r>
      <rPr>
        <sz val="10"/>
        <color theme="1"/>
        <rFont val="宋体"/>
        <family val="3"/>
        <charset val="134"/>
      </rPr>
      <t>站次</t>
    </r>
  </si>
  <si>
    <r>
      <t>8</t>
    </r>
    <r>
      <rPr>
        <sz val="10"/>
        <color theme="1"/>
        <rFont val="宋体"/>
        <family val="3"/>
        <charset val="134"/>
      </rPr>
      <t>册</t>
    </r>
  </si>
  <si>
    <t>对照实际批复的绩效目标，对项目质量达标情况进行评价。</t>
  </si>
  <si>
    <r>
      <t>≥</t>
    </r>
    <r>
      <rPr>
        <sz val="10"/>
        <color theme="1"/>
        <rFont val="Times New Roman"/>
        <family val="1"/>
      </rPr>
      <t>95%</t>
    </r>
  </si>
  <si>
    <r>
      <t>水文资料整编成果系统错误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3"/>
        <charset val="134"/>
      </rPr>
      <t>特征值错误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3"/>
        <charset val="134"/>
      </rPr>
      <t>数字错误率</t>
    </r>
  </si>
  <si>
    <r>
      <t>无系统错误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3"/>
        <charset val="134"/>
      </rPr>
      <t>无特征值错误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3"/>
        <charset val="134"/>
      </rPr>
      <t>其它数字错误≤</t>
    </r>
    <r>
      <rPr>
        <sz val="10"/>
        <color theme="1"/>
        <rFont val="Times New Roman"/>
        <family val="1"/>
      </rPr>
      <t>1/10000</t>
    </r>
  </si>
  <si>
    <r>
      <t>≤</t>
    </r>
    <r>
      <rPr>
        <sz val="10"/>
        <color theme="1"/>
        <rFont val="Times New Roman"/>
        <family val="1"/>
      </rPr>
      <t>5%</t>
    </r>
  </si>
  <si>
    <t>项目产出时效是否符合项目绩效目标及实施方案的进度要求，用以考核和反映项目完成的及时性。</t>
  </si>
  <si>
    <r>
      <t>30</t>
    </r>
    <r>
      <rPr>
        <sz val="10"/>
        <color theme="1"/>
        <rFont val="宋体"/>
        <family val="3"/>
        <charset val="134"/>
      </rPr>
      <t>分钟内</t>
    </r>
  </si>
  <si>
    <r>
      <t>30</t>
    </r>
    <r>
      <rPr>
        <sz val="10"/>
        <color theme="1"/>
        <rFont val="宋体"/>
        <family val="3"/>
        <charset val="134"/>
      </rPr>
      <t>分钟</t>
    </r>
  </si>
  <si>
    <t>日常化预报时效性</t>
  </si>
  <si>
    <r>
      <t>2</t>
    </r>
    <r>
      <rPr>
        <sz val="12"/>
        <color theme="1"/>
        <rFont val="宋体"/>
        <family val="3"/>
        <charset val="134"/>
      </rPr>
      <t>小时</t>
    </r>
  </si>
  <si>
    <r>
      <t>2</t>
    </r>
    <r>
      <rPr>
        <sz val="10"/>
        <color theme="1"/>
        <rFont val="宋体"/>
        <family val="3"/>
        <charset val="134"/>
      </rPr>
      <t>小时</t>
    </r>
  </si>
  <si>
    <t>对项目成本控制及节约情况进行评价，重点为是否按要求采取政府采购措施控制成本。</t>
  </si>
  <si>
    <r>
      <t>≤设施设备造价或价格的</t>
    </r>
    <r>
      <rPr>
        <sz val="10"/>
        <color theme="1"/>
        <rFont val="Times New Roman"/>
        <family val="1"/>
      </rPr>
      <t>10%</t>
    </r>
  </si>
  <si>
    <r>
      <t>国家水文站网大江大河洪水监测控制率</t>
    </r>
    <r>
      <rPr>
        <sz val="10"/>
        <color theme="1"/>
        <rFont val="Times New Roman"/>
        <family val="1"/>
      </rPr>
      <t xml:space="preserve"> </t>
    </r>
  </si>
  <si>
    <t>对照绩效目标，对项目产生的效益进行评价。</t>
  </si>
  <si>
    <t>对项目服务对象的满意度情况进行评价。</t>
  </si>
  <si>
    <r>
      <t>≥</t>
    </r>
    <r>
      <rPr>
        <sz val="10"/>
        <color theme="1"/>
        <rFont val="Times New Roman"/>
        <family val="1"/>
      </rPr>
      <t>90%</t>
    </r>
  </si>
  <si>
    <r>
      <t>1.</t>
    </r>
    <r>
      <rPr>
        <sz val="10"/>
        <color theme="1"/>
        <rFont val="宋体"/>
        <family val="3"/>
        <charset val="134"/>
      </rPr>
      <t>满意度≥</t>
    </r>
    <r>
      <rPr>
        <sz val="10"/>
        <color theme="1"/>
        <rFont val="Times New Roman"/>
        <family val="1"/>
      </rPr>
      <t xml:space="preserve">90% 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Times New Roman"/>
        <family val="1"/>
      </rPr>
      <t>6</t>
    </r>
    <r>
      <rPr>
        <sz val="10"/>
        <color theme="1"/>
        <rFont val="宋体"/>
        <family val="3"/>
        <charset val="134"/>
      </rPr>
      <t>分；</t>
    </r>
  </si>
  <si>
    <r>
      <t>2.</t>
    </r>
    <r>
      <rPr>
        <sz val="10"/>
        <color theme="1"/>
        <rFont val="宋体"/>
        <family val="3"/>
        <charset val="134"/>
      </rPr>
      <t>其他情况，得分</t>
    </r>
    <r>
      <rPr>
        <sz val="10"/>
        <color theme="1"/>
        <rFont val="Times New Roman"/>
        <family val="1"/>
      </rPr>
      <t>=</t>
    </r>
    <r>
      <rPr>
        <sz val="10"/>
        <color theme="1"/>
        <rFont val="宋体"/>
        <family val="3"/>
        <charset val="134"/>
      </rPr>
      <t>满意度</t>
    </r>
    <r>
      <rPr>
        <sz val="10"/>
        <color theme="1"/>
        <rFont val="Times New Roman"/>
        <family val="1"/>
      </rPr>
      <t>/90%*6</t>
    </r>
    <r>
      <rPr>
        <sz val="10"/>
        <color theme="1"/>
        <rFont val="宋体"/>
        <family val="3"/>
        <charset val="134"/>
      </rPr>
      <t>分。</t>
    </r>
  </si>
  <si>
    <t>说明：</t>
  </si>
  <si>
    <r>
      <t>1.</t>
    </r>
    <r>
      <rPr>
        <sz val="10"/>
        <color theme="1"/>
        <rFont val="宋体"/>
        <family val="3"/>
        <charset val="134"/>
      </rPr>
      <t>产出、效果指标中，四级指标需根据上级批复的绩效目标表修改指标内容，三级、四级分值根据修改后的指标进行合理赋分，保持一级指标总分</t>
    </r>
    <r>
      <rPr>
        <sz val="10"/>
        <color theme="1"/>
        <rFont val="Times New Roman"/>
        <family val="1"/>
      </rPr>
      <t>25</t>
    </r>
    <r>
      <rPr>
        <sz val="10"/>
        <color theme="1"/>
        <rFont val="宋体"/>
        <family val="3"/>
        <charset val="134"/>
      </rPr>
      <t>、</t>
    </r>
    <r>
      <rPr>
        <sz val="10"/>
        <color theme="1"/>
        <rFont val="Times New Roman"/>
        <family val="1"/>
      </rPr>
      <t>30</t>
    </r>
    <r>
      <rPr>
        <sz val="10"/>
        <color theme="1"/>
        <rFont val="宋体"/>
        <family val="3"/>
        <charset val="134"/>
      </rPr>
      <t>分不变。</t>
    </r>
  </si>
  <si>
    <r>
      <t>2.</t>
    </r>
    <r>
      <rPr>
        <sz val="10"/>
        <color theme="1"/>
        <rFont val="宋体"/>
        <family val="3"/>
        <charset val="134"/>
      </rPr>
      <t>产出、效果指标中，计划指标值根据上级批复的绩效目标表修改指标值内容。</t>
    </r>
  </si>
  <si>
    <t>2017年度水利部水文测报项目绩效评价指标体系及评分标准</t>
  </si>
  <si>
    <t>项目申请、设立的程序及相关资料是否符合相关要求，如“是否经过专家可行性研究（实施方案）、专家论证、风险评估、集体决策”等。用以反映和考核项目立项程序的规范完整性。</t>
  </si>
  <si>
    <t>预算申报材料（申报文本、绩效目标、实施方案），共3项材料，每缺少一项扣0.5分，扣至0分为止。</t>
  </si>
  <si>
    <t>得分=资金到位率*1分</t>
  </si>
  <si>
    <t>考核资金到达各级单位的的及时性，预算批复后资金是否在15个工作日内下达。</t>
  </si>
  <si>
    <t>实际完成率=（实际产出数/计划产出数）×100%。</t>
  </si>
  <si>
    <t>得分＝实际完成率*2分，超过2分的按2分计</t>
  </si>
  <si>
    <t>得分＝实际完成率*1分，超过1分的按1分计</t>
  </si>
  <si>
    <t>无系统错误/无特征值错误/其它数字错≤1/10000</t>
  </si>
  <si>
    <t>目标与现实需求相符性</t>
    <phoneticPr fontId="1" type="noConversion"/>
  </si>
  <si>
    <t>业务管理制度健全性</t>
    <phoneticPr fontId="1" type="noConversion"/>
  </si>
  <si>
    <t>质量标准健全性</t>
    <phoneticPr fontId="1" type="noConversion"/>
  </si>
  <si>
    <t>为综合治理、开发和防洪对策研究提供重要的基础信息和决策依据</t>
    <phoneticPr fontId="1" type="noConversion"/>
  </si>
  <si>
    <t>促进流域综合治理开发以及水资源可持续利用</t>
    <phoneticPr fontId="1" type="noConversion"/>
  </si>
  <si>
    <t>是否无此项指标</t>
    <phoneticPr fontId="1" type="noConversion"/>
  </si>
  <si>
    <t>一级
指标</t>
  </si>
  <si>
    <t>二级
指标</t>
  </si>
  <si>
    <t>1.项目申请、设立的论证充分，1分；
2.项目申请、设立的论证较充分，0.5分；
3.项目申请、设立的论证充分性不够，0分。</t>
  </si>
  <si>
    <t>1.绩效目标符合项目单位职能，2分；
2.绩效目标较符合项目单位职能，1-2分；
3.绩效目标与项目单位职能不够相符，0-1分。</t>
  </si>
  <si>
    <t>1.项目目标与政策文件、行业规划、部门事业总体规划的相符性，满分为1分，专家根据相符情况酌情给分。
2.目标与项目规划的相符性，满分为1分，专家酌情给分。一般情况，项目自身应制定中长期规划或者有明确的事业规划为基础，且年度目标与项目中长期规划相符。</t>
  </si>
  <si>
    <t>1.绩效目标符合现实需求，2分；
2.绩效目标较符合现实需求，1-2分；
3.绩效目标与现实需求不够相符，0-1分。</t>
  </si>
  <si>
    <t>1.包含关键目标且指标值设置合理，2分；
2.包含关键目标，但指标值设置不够合理，1-2分；
3.没有关键目标，0-1分。</t>
  </si>
  <si>
    <t>1.绩效指标清晰、细化、量化，2分；
2.绩效指标较清晰、细化、量化，1-2分；
3.绩效指标不够清晰、细化、量化，0-1分。</t>
  </si>
  <si>
    <t>1.绩效指标分解批复合理，2分；
2.绩效指标分解批复较合理，1-2分；
3.绩效指标分解批复不够合理，0-1分。</t>
  </si>
  <si>
    <t>1.绩效指标与绩效目标匹配，2分；
2.绩效指标与绩效目标较匹配，1-2分；
3.绩效指标与绩效目标不够匹配，0-1分。</t>
  </si>
  <si>
    <t>1.绩效指标与项目预算匹配，2分；
2.绩效指标与项目预算较匹配，1-2分；
3.绩效指标与项目预算不够匹配，0-1分。</t>
  </si>
  <si>
    <t>资金
落实</t>
  </si>
  <si>
    <t xml:space="preserve">实际到达最末级单位的资金金额与计划投入资金的比率，用以反映和考核资金落实情况对项目实施的总体保障程度。
资金到位率=（实际到位资金/预算金额）×100%。
实际到位资金：一定时期内实际落实到具体项目的资金。
预算资金：一定时期内计划投入到具体项目的资金。
</t>
  </si>
  <si>
    <t>1.预算批复后资金在15个工作日内下达，1分；
2.预算批复后资金在20个工作日内下达，0.5分；
3.预算批复后资金超过20个工作日下达，0分。</t>
  </si>
  <si>
    <t>业务
管理</t>
  </si>
  <si>
    <t>1.业务管理制度健全，3分；
2.业务管理制度较健全，1.5-3分；
3.业务管理制度不够健全，0-1.5分。</t>
  </si>
  <si>
    <t>1.业务执行符合相关法律法规、业务管理制度的要求，2分；
2.业务执行较符合相关法律法规、业务管理制度的要求，1-2分；
3.业务执行不够符合相关法律法规、业务管理制度的要求，0-1分。</t>
  </si>
  <si>
    <t>1.项目档案完备且资料内容正确，2分；
2.项目档案较完备且资料内容较正确，1-2分；
3.项目档案不够完备且资料内容不够正确，0-1分。</t>
  </si>
  <si>
    <t>1.严格按照制度履行调整手续，2分；
2.较严格按照制度履行调整手续，1-2分；
3.未能严格按照制度履行调整手续，0-1分。</t>
  </si>
  <si>
    <t>1.制定的项目质量要求或标准健全，2分；
2.制定的项目质量要求或标准较健全，1-2分；
3.制定的项目质量要求或标准不够健全，0-1分。</t>
  </si>
  <si>
    <t>1.为达到项目质量要求而采取的管控措施有效，2分；
2.为达到项目质量要求而采取的管控措施较有效，1-2分；
3.未采取必需且有效的管控措施，项目完成质量较差，0-1分。</t>
  </si>
  <si>
    <t>财务
管理</t>
  </si>
  <si>
    <t>1.财务管理制度全面、完整、合理，3分；
2.财务管理制度较全面、完整、合理，1.5-3分；
3.财务管理制度不够全面、完整、合理，0-1.5分。</t>
  </si>
  <si>
    <t>1.资金使用合法合规，3分；
2.资金使用较合法合规，1.5分；
3.资金使用不够合法合规，0分。</t>
  </si>
  <si>
    <t>1.资金使用与预算批复一致，3分；
2.资金使用与预算批复较一致，1.5-3分；
3.资金使用与预算批复不够一致，0-1.5分。</t>
  </si>
  <si>
    <t>1.财务监控机制健全，管控措施有效，3分；
2.财务监控机制较健全，管控措施较有效，1.5-3分；
3.财务监控机制不够健全，管控措施不够有效，0-1.5分。</t>
  </si>
  <si>
    <t>项目
产出</t>
  </si>
  <si>
    <t>项目实施的实际产出数与计划产出数的比率，用以反映和考核项目产出数量目标的实现程度。
实际完成率=（实际产出数/计划产出数）×100%。
实际产出数：一定时期（本年度或项目期）内项目实际产出的产品或提供的服务数量。
计划产出数：项目绩效目标确定的在一定时期（本年度或项目期）内计划产出的产品或提供的服务数量。</t>
  </si>
  <si>
    <t>得分＝实际完成率*1.5分，超过1.5分的按1.5分计</t>
  </si>
  <si>
    <t>续
上
页</t>
  </si>
  <si>
    <t>9册</t>
  </si>
  <si>
    <t>1.水文年鉴的审查、汇编及刊印卷数实际完成率得分＝实际完成率*1分，超过1分的按1分计；
2.水文年鉴的审查、汇编及刊印册数实际完成率得分＝实际完成率*1分，超过1分的按1分计。</t>
  </si>
  <si>
    <t>1.达到既定标准，1分；
2.未达到既定标准，偏差5%以内，0.5分；
3.未达到既定标准，偏差5%以上，0分。</t>
  </si>
  <si>
    <t>1.水文测验符合规程标准，1分；
2.每出现一次不符合水文测验标准，扣0.5分，扣至0分为止。</t>
  </si>
  <si>
    <t>1.达到既定标准，2分；
2.每出现一次未达到既定标准，扣0.5分，扣至0分为止。</t>
  </si>
  <si>
    <t>1.达到既定标准，2分；
2.未达到既定标准，偏差5%以内，1-2分；
3.未达到既定标准，偏差5%以上，0-1分。</t>
  </si>
  <si>
    <t>1.≥95%，1分；
2.≥90%，0.5分；
3.＜90%，0分。</t>
  </si>
  <si>
    <t>1.水雨情信息在规定时间内报送，1分；
2.未在规定时间内报送，0分。</t>
  </si>
  <si>
    <t>1.≤设施设备造价或价格的10%，1分；
2.＞设施设备造价或价格的10%，0.5分；
3.≥设施设备造价或价格的12%，0分。</t>
  </si>
  <si>
    <t>项目
效益</t>
  </si>
  <si>
    <t>1.效益显著，8分；
2.效益较显著，4-8分；
3.效益不够显著，0-4分。</t>
  </si>
  <si>
    <t>1.满意度≥90% ，6分；
2.其他情况，得分=满意度/90%*6分。</t>
  </si>
  <si>
    <r>
      <t>说明：
1.产出、效果指标中，四级指标需根据上级批复的绩效目标表修改指标内容，三级、四级分值根据修改后的指标进行合理赋分，保持一级指标总分25、</t>
    </r>
    <r>
      <rPr>
        <sz val="10"/>
        <rFont val="宋体"/>
        <family val="3"/>
        <charset val="134"/>
      </rPr>
      <t>30分不变。
2.产出、效果指标中，计划指标值根据上级批复的绩效目标表修改指标值内容。</t>
    </r>
  </si>
  <si>
    <t>绩效指标细化、量化程度</t>
    <phoneticPr fontId="1" type="noConversion"/>
  </si>
  <si>
    <t>资金使用与预算的一致性</t>
    <phoneticPr fontId="1" type="noConversion"/>
  </si>
  <si>
    <r>
      <t>预算申报材料（申报文本、绩效目标、实施方案），共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>项材料，每缺少一项扣</t>
    </r>
    <r>
      <rPr>
        <sz val="9"/>
        <color theme="1"/>
        <rFont val="Calibri"/>
        <family val="2"/>
      </rPr>
      <t>0.5</t>
    </r>
    <r>
      <rPr>
        <sz val="9"/>
        <color theme="1"/>
        <rFont val="宋体"/>
        <family val="3"/>
        <charset val="134"/>
      </rPr>
      <t>分，扣至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分为止。</t>
    </r>
  </si>
  <si>
    <r>
      <t>1.</t>
    </r>
    <r>
      <rPr>
        <sz val="9"/>
        <color theme="1"/>
        <rFont val="宋体"/>
        <family val="3"/>
        <charset val="134"/>
      </rPr>
      <t>绩效指标清晰、细化、量化，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分；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绩效指标较清晰、细化、量化，</t>
    </r>
    <r>
      <rPr>
        <sz val="9"/>
        <color theme="1"/>
        <rFont val="Calibri"/>
        <family val="2"/>
      </rPr>
      <t>1-2</t>
    </r>
    <r>
      <rPr>
        <sz val="9"/>
        <color theme="1"/>
        <rFont val="宋体"/>
        <family val="3"/>
        <charset val="134"/>
      </rPr>
      <t>分；</t>
    </r>
    <r>
      <rPr>
        <sz val="9"/>
        <color theme="1"/>
        <rFont val="Calibri"/>
        <family val="2"/>
      </rPr>
      <t>3.</t>
    </r>
    <r>
      <rPr>
        <sz val="9"/>
        <color theme="1"/>
        <rFont val="宋体"/>
        <family val="3"/>
        <charset val="134"/>
      </rPr>
      <t>绩效指标不够清晰、细化、量化，</t>
    </r>
    <r>
      <rPr>
        <sz val="9"/>
        <color theme="1"/>
        <rFont val="Calibri"/>
        <family val="2"/>
      </rPr>
      <t>0-1</t>
    </r>
    <r>
      <rPr>
        <sz val="9"/>
        <color theme="1"/>
        <rFont val="宋体"/>
        <family val="3"/>
        <charset val="134"/>
      </rPr>
      <t>分。</t>
    </r>
  </si>
  <si>
    <r>
      <t>得分</t>
    </r>
    <r>
      <rPr>
        <sz val="9"/>
        <color theme="1"/>
        <rFont val="Calibri"/>
        <family val="2"/>
      </rPr>
      <t>=</t>
    </r>
    <r>
      <rPr>
        <sz val="9"/>
        <color theme="1"/>
        <rFont val="宋体"/>
        <family val="3"/>
        <charset val="134"/>
      </rPr>
      <t>资金到位率</t>
    </r>
    <r>
      <rPr>
        <sz val="9"/>
        <color theme="1"/>
        <rFont val="Calibri"/>
        <family val="2"/>
      </rPr>
      <t>*1</t>
    </r>
    <r>
      <rPr>
        <sz val="9"/>
        <color theme="1"/>
        <rFont val="宋体"/>
        <family val="3"/>
        <charset val="134"/>
      </rPr>
      <t>分</t>
    </r>
  </si>
  <si>
    <r>
      <t>考核资金到达各级单位的的及时性，预算批复后资金是否在</t>
    </r>
    <r>
      <rPr>
        <sz val="9"/>
        <color theme="1"/>
        <rFont val="Calibri"/>
        <family val="2"/>
      </rPr>
      <t>15</t>
    </r>
    <r>
      <rPr>
        <sz val="9"/>
        <color theme="1"/>
        <rFont val="宋体"/>
        <family val="3"/>
        <charset val="134"/>
      </rPr>
      <t>个工作日内下达。</t>
    </r>
  </si>
  <si>
    <t>业务管理</t>
  </si>
  <si>
    <t>财务管理</t>
  </si>
  <si>
    <t>项目产出</t>
  </si>
  <si>
    <r>
      <t>国家基本水文站站点数量（</t>
    </r>
    <r>
      <rPr>
        <sz val="9"/>
        <color theme="1"/>
        <rFont val="Calibri"/>
        <family val="2"/>
      </rPr>
      <t>**</t>
    </r>
    <r>
      <rPr>
        <sz val="9"/>
        <color theme="1"/>
        <rFont val="宋体"/>
        <family val="3"/>
        <charset val="134"/>
      </rPr>
      <t>处）</t>
    </r>
  </si>
  <si>
    <r>
      <t>项目实施的实际产出数与计划产出数的比率，用以反映和考核项目产出数量目标的实现程度。实际完成率</t>
    </r>
    <r>
      <rPr>
        <sz val="9"/>
        <color theme="1"/>
        <rFont val="Calibri"/>
        <family val="2"/>
      </rPr>
      <t>=</t>
    </r>
    <r>
      <rPr>
        <sz val="9"/>
        <color theme="1"/>
        <rFont val="宋体"/>
        <family val="3"/>
        <charset val="134"/>
      </rPr>
      <t>（实际产出数</t>
    </r>
    <r>
      <rPr>
        <sz val="9"/>
        <color theme="1"/>
        <rFont val="Calibri"/>
        <family val="2"/>
      </rPr>
      <t>/</t>
    </r>
    <r>
      <rPr>
        <sz val="9"/>
        <color theme="1"/>
        <rFont val="宋体"/>
        <family val="3"/>
        <charset val="134"/>
      </rPr>
      <t>计划产出数）</t>
    </r>
    <r>
      <rPr>
        <sz val="9"/>
        <color theme="1"/>
        <rFont val="Calibri"/>
        <family val="2"/>
      </rPr>
      <t>×100%</t>
    </r>
    <r>
      <rPr>
        <sz val="9"/>
        <color theme="1"/>
        <rFont val="宋体"/>
        <family val="3"/>
        <charset val="134"/>
      </rPr>
      <t>。实际产出数：一定时期（本年度或项目期）内项目实际产出的产品或提供的服务数量。计划产出数：项目绩效目标确定的在一定时期（本年度或项目期）内计划产出的产品或提供的服务数量。</t>
    </r>
  </si>
  <si>
    <r>
      <t>得分＝实际完成率</t>
    </r>
    <r>
      <rPr>
        <sz val="9"/>
        <color theme="1"/>
        <rFont val="Calibri"/>
        <family val="2"/>
      </rPr>
      <t>*2</t>
    </r>
    <r>
      <rPr>
        <sz val="9"/>
        <color theme="1"/>
        <rFont val="宋体"/>
        <family val="3"/>
        <charset val="134"/>
      </rPr>
      <t>分，超过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分的按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分计</t>
    </r>
  </si>
  <si>
    <r>
      <t>专用水文站站点数量（</t>
    </r>
    <r>
      <rPr>
        <sz val="9"/>
        <color theme="1"/>
        <rFont val="Calibri"/>
        <family val="2"/>
      </rPr>
      <t>**</t>
    </r>
    <r>
      <rPr>
        <sz val="9"/>
        <color theme="1"/>
        <rFont val="宋体"/>
        <family val="3"/>
        <charset val="134"/>
      </rPr>
      <t>处）</t>
    </r>
  </si>
  <si>
    <r>
      <t>得分＝实际完成率</t>
    </r>
    <r>
      <rPr>
        <sz val="9"/>
        <color theme="1"/>
        <rFont val="Calibri"/>
        <family val="2"/>
      </rPr>
      <t>*1</t>
    </r>
    <r>
      <rPr>
        <sz val="9"/>
        <color theme="1"/>
        <rFont val="宋体"/>
        <family val="3"/>
        <charset val="134"/>
      </rPr>
      <t>分，超过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分的按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分计</t>
    </r>
  </si>
  <si>
    <r>
      <t>水位监测断面数量（</t>
    </r>
    <r>
      <rPr>
        <sz val="9"/>
        <color theme="1"/>
        <rFont val="Calibri"/>
        <family val="2"/>
      </rPr>
      <t>**</t>
    </r>
    <r>
      <rPr>
        <sz val="9"/>
        <color theme="1"/>
        <rFont val="宋体"/>
        <family val="3"/>
        <charset val="134"/>
      </rPr>
      <t>处）</t>
    </r>
  </si>
  <si>
    <r>
      <t>得分＝实际完成率</t>
    </r>
    <r>
      <rPr>
        <sz val="9"/>
        <color theme="1"/>
        <rFont val="Calibri"/>
        <family val="2"/>
      </rPr>
      <t>*2</t>
    </r>
    <r>
      <rPr>
        <sz val="9"/>
        <color theme="1"/>
        <rFont val="宋体"/>
        <family val="3"/>
        <charset val="134"/>
      </rPr>
      <t>分，超过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分的按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分计</t>
    </r>
  </si>
  <si>
    <r>
      <t>流量监测断面数量（</t>
    </r>
    <r>
      <rPr>
        <sz val="9"/>
        <color theme="1"/>
        <rFont val="Calibri"/>
        <family val="2"/>
      </rPr>
      <t>**</t>
    </r>
    <r>
      <rPr>
        <sz val="9"/>
        <color theme="1"/>
        <rFont val="宋体"/>
        <family val="3"/>
        <charset val="134"/>
      </rPr>
      <t>处）</t>
    </r>
  </si>
  <si>
    <r>
      <t>降水监测站数量（</t>
    </r>
    <r>
      <rPr>
        <sz val="9"/>
        <color theme="1"/>
        <rFont val="Calibri"/>
        <family val="2"/>
      </rPr>
      <t>**</t>
    </r>
    <r>
      <rPr>
        <sz val="9"/>
        <color theme="1"/>
        <rFont val="宋体"/>
        <family val="3"/>
        <charset val="134"/>
      </rPr>
      <t>处）</t>
    </r>
  </si>
  <si>
    <r>
      <t>洪水预报站点（</t>
    </r>
    <r>
      <rPr>
        <sz val="9"/>
        <color theme="1"/>
        <rFont val="Calibri"/>
        <family val="2"/>
      </rPr>
      <t>**</t>
    </r>
    <r>
      <rPr>
        <sz val="9"/>
        <color theme="1"/>
        <rFont val="宋体"/>
        <family val="3"/>
        <charset val="134"/>
      </rPr>
      <t>处（个）</t>
    </r>
  </si>
  <si>
    <r>
      <t>在站整编审查站数（</t>
    </r>
    <r>
      <rPr>
        <sz val="9"/>
        <color theme="1"/>
        <rFont val="Calibri"/>
        <family val="2"/>
      </rPr>
      <t>**</t>
    </r>
    <r>
      <rPr>
        <sz val="9"/>
        <color theme="1"/>
        <rFont val="宋体"/>
        <family val="3"/>
        <charset val="134"/>
      </rPr>
      <t>站）</t>
    </r>
  </si>
  <si>
    <r>
      <t>在站审查整编成果图表数（</t>
    </r>
    <r>
      <rPr>
        <sz val="9"/>
        <color theme="1"/>
        <rFont val="Calibri"/>
        <family val="2"/>
      </rPr>
      <t>**</t>
    </r>
    <r>
      <rPr>
        <sz val="9"/>
        <color theme="1"/>
        <rFont val="宋体"/>
        <family val="3"/>
        <charset val="134"/>
      </rPr>
      <t>个</t>
    </r>
    <r>
      <rPr>
        <sz val="9"/>
        <color theme="1"/>
        <rFont val="Calibri"/>
        <family val="2"/>
      </rPr>
      <t xml:space="preserve"> </t>
    </r>
    <r>
      <rPr>
        <sz val="9"/>
        <color theme="1"/>
        <rFont val="宋体"/>
        <family val="3"/>
        <charset val="134"/>
      </rPr>
      <t>）</t>
    </r>
  </si>
  <si>
    <r>
      <t>7</t>
    </r>
    <r>
      <rPr>
        <sz val="9"/>
        <color theme="1"/>
        <rFont val="宋体"/>
        <family val="3"/>
        <charset val="134"/>
      </rPr>
      <t>册</t>
    </r>
  </si>
  <si>
    <r>
      <t>举办培训（</t>
    </r>
    <r>
      <rPr>
        <sz val="9"/>
        <color theme="1"/>
        <rFont val="Calibri"/>
        <family val="2"/>
      </rPr>
      <t>**</t>
    </r>
    <r>
      <rPr>
        <sz val="9"/>
        <color theme="1"/>
        <rFont val="宋体"/>
        <family val="3"/>
        <charset val="134"/>
      </rPr>
      <t>次）</t>
    </r>
  </si>
  <si>
    <r>
      <t>培训人次（</t>
    </r>
    <r>
      <rPr>
        <sz val="9"/>
        <color theme="1"/>
        <rFont val="Calibri"/>
        <family val="2"/>
      </rPr>
      <t>**</t>
    </r>
    <r>
      <rPr>
        <sz val="9"/>
        <color theme="1"/>
        <rFont val="宋体"/>
        <family val="3"/>
        <charset val="134"/>
      </rPr>
      <t>人次）</t>
    </r>
  </si>
  <si>
    <r>
      <t>水文测报设施设备养护率（</t>
    </r>
    <r>
      <rPr>
        <sz val="9"/>
        <color theme="1"/>
        <rFont val="Calibri"/>
        <family val="2"/>
      </rPr>
      <t>≥**%</t>
    </r>
    <r>
      <rPr>
        <sz val="9"/>
        <color theme="1"/>
        <rFont val="宋体"/>
        <family val="3"/>
        <charset val="134"/>
      </rPr>
      <t>）</t>
    </r>
  </si>
  <si>
    <r>
      <t>水文测验合格率（</t>
    </r>
    <r>
      <rPr>
        <sz val="9"/>
        <color theme="1"/>
        <rFont val="Calibri"/>
        <family val="2"/>
      </rPr>
      <t>≥**%</t>
    </r>
    <r>
      <rPr>
        <sz val="9"/>
        <color theme="1"/>
        <rFont val="宋体"/>
        <family val="3"/>
        <charset val="134"/>
      </rPr>
      <t>）</t>
    </r>
  </si>
  <si>
    <r>
      <t>水文资料整编成果系统错误</t>
    </r>
    <r>
      <rPr>
        <sz val="9"/>
        <color theme="1"/>
        <rFont val="Calibri"/>
        <family val="2"/>
      </rPr>
      <t>/</t>
    </r>
    <r>
      <rPr>
        <sz val="9"/>
        <color theme="1"/>
        <rFont val="宋体"/>
        <family val="3"/>
        <charset val="134"/>
      </rPr>
      <t>特征值错误</t>
    </r>
    <r>
      <rPr>
        <sz val="9"/>
        <color theme="1"/>
        <rFont val="Calibri"/>
        <family val="2"/>
      </rPr>
      <t>/</t>
    </r>
    <r>
      <rPr>
        <sz val="9"/>
        <color theme="1"/>
        <rFont val="宋体"/>
        <family val="3"/>
        <charset val="134"/>
      </rPr>
      <t>数字错误率</t>
    </r>
  </si>
  <si>
    <r>
      <t>无系统错误、特征值错误、其它数字错</t>
    </r>
    <r>
      <rPr>
        <sz val="9"/>
        <color theme="1"/>
        <rFont val="Calibri"/>
        <family val="2"/>
      </rPr>
      <t>≤1/10000</t>
    </r>
  </si>
  <si>
    <r>
      <t>水情报汛漏、错报率</t>
    </r>
    <r>
      <rPr>
        <sz val="9"/>
        <color theme="1"/>
        <rFont val="Calibri"/>
        <family val="2"/>
      </rPr>
      <t>(≤**%)</t>
    </r>
  </si>
  <si>
    <r>
      <t>设施设备检查汛前完成率（</t>
    </r>
    <r>
      <rPr>
        <sz val="9"/>
        <color theme="1"/>
        <rFont val="Calibri"/>
        <family val="2"/>
      </rPr>
      <t>≥**%</t>
    </r>
    <r>
      <rPr>
        <sz val="9"/>
        <color theme="1"/>
        <rFont val="宋体"/>
        <family val="3"/>
        <charset val="134"/>
      </rPr>
      <t>）</t>
    </r>
  </si>
  <si>
    <r>
      <t>水情报汛（水雨情信息</t>
    </r>
    <r>
      <rPr>
        <sz val="9"/>
        <color theme="1"/>
        <rFont val="Calibri"/>
        <family val="2"/>
      </rPr>
      <t>**</t>
    </r>
    <r>
      <rPr>
        <sz val="9"/>
        <color theme="1"/>
        <rFont val="宋体"/>
        <family val="3"/>
        <charset val="134"/>
      </rPr>
      <t>分钟内报水情分中心）</t>
    </r>
  </si>
  <si>
    <r>
      <t>维护维修总成本控制</t>
    </r>
    <r>
      <rPr>
        <sz val="9"/>
        <color theme="1"/>
        <rFont val="Calibri"/>
        <family val="2"/>
      </rPr>
      <t>(≤</t>
    </r>
    <r>
      <rPr>
        <sz val="9"/>
        <color theme="1"/>
        <rFont val="宋体"/>
        <family val="3"/>
        <charset val="134"/>
      </rPr>
      <t>设施设备造价或价格的</t>
    </r>
    <r>
      <rPr>
        <sz val="9"/>
        <color theme="1"/>
        <rFont val="Calibri"/>
        <family val="2"/>
      </rPr>
      <t>**%)</t>
    </r>
  </si>
  <si>
    <t>≤10%</t>
  </si>
  <si>
    <r>
      <t>1.≤</t>
    </r>
    <r>
      <rPr>
        <sz val="9"/>
        <color theme="1"/>
        <rFont val="宋体"/>
        <family val="3"/>
        <charset val="134"/>
      </rPr>
      <t>设施设备造价或价格的</t>
    </r>
    <r>
      <rPr>
        <sz val="9"/>
        <color theme="1"/>
        <rFont val="Calibri"/>
        <family val="2"/>
      </rPr>
      <t>10%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分；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＞设施设备造价或价格的</t>
    </r>
    <r>
      <rPr>
        <sz val="9"/>
        <color theme="1"/>
        <rFont val="Calibri"/>
        <family val="2"/>
      </rPr>
      <t>10%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Calibri"/>
        <family val="2"/>
      </rPr>
      <t>0.5</t>
    </r>
    <r>
      <rPr>
        <sz val="9"/>
        <color theme="1"/>
        <rFont val="宋体"/>
        <family val="3"/>
        <charset val="134"/>
      </rPr>
      <t>分；</t>
    </r>
    <r>
      <rPr>
        <sz val="9"/>
        <color theme="1"/>
        <rFont val="Calibri"/>
        <family val="2"/>
      </rPr>
      <t>3.≥</t>
    </r>
    <r>
      <rPr>
        <sz val="9"/>
        <color theme="1"/>
        <rFont val="宋体"/>
        <family val="3"/>
        <charset val="134"/>
      </rPr>
      <t>设施设备造价或价格的</t>
    </r>
    <r>
      <rPr>
        <sz val="9"/>
        <color theme="1"/>
        <rFont val="Calibri"/>
        <family val="2"/>
      </rPr>
      <t>12%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分。</t>
    </r>
  </si>
  <si>
    <t>国家水文站网大江大河洪水监测控制率</t>
  </si>
  <si>
    <r>
      <t>上级主管部门满意度（</t>
    </r>
    <r>
      <rPr>
        <sz val="9"/>
        <color theme="1"/>
        <rFont val="Calibri"/>
        <family val="2"/>
      </rPr>
      <t>≥**%</t>
    </r>
    <r>
      <rPr>
        <sz val="9"/>
        <color theme="1"/>
        <rFont val="宋体"/>
        <family val="3"/>
        <charset val="134"/>
      </rPr>
      <t>）</t>
    </r>
  </si>
  <si>
    <r>
      <t>预算申报材料（申报文本、绩效目标、实施方案），共</t>
    </r>
    <r>
      <rPr>
        <sz val="10"/>
        <color rgb="FF000000"/>
        <rFont val="宋体"/>
        <family val="3"/>
        <charset val="134"/>
      </rPr>
      <t>3</t>
    </r>
    <r>
      <rPr>
        <sz val="10"/>
        <color rgb="FF000000"/>
        <rFont val="仿宋_GB2312"/>
        <family val="3"/>
        <charset val="134"/>
      </rPr>
      <t>项材料，每缺少一项扣</t>
    </r>
    <r>
      <rPr>
        <sz val="10"/>
        <color rgb="FF000000"/>
        <rFont val="宋体"/>
        <family val="3"/>
        <charset val="134"/>
      </rPr>
      <t>0.5</t>
    </r>
    <r>
      <rPr>
        <sz val="10"/>
        <color rgb="FF000000"/>
        <rFont val="仿宋_GB2312"/>
        <family val="3"/>
        <charset val="134"/>
      </rPr>
      <t>分，扣至</t>
    </r>
    <r>
      <rPr>
        <sz val="10"/>
        <color rgb="FF000000"/>
        <rFont val="宋体"/>
        <family val="3"/>
        <charset val="134"/>
      </rPr>
      <t>0</t>
    </r>
    <r>
      <rPr>
        <sz val="10"/>
        <color rgb="FF000000"/>
        <rFont val="仿宋_GB2312"/>
        <family val="3"/>
        <charset val="134"/>
      </rPr>
      <t>分为止。</t>
    </r>
  </si>
  <si>
    <r>
      <t>得分</t>
    </r>
    <r>
      <rPr>
        <sz val="10"/>
        <color rgb="FF000000"/>
        <rFont val="宋体"/>
        <family val="3"/>
        <charset val="134"/>
      </rPr>
      <t>=</t>
    </r>
    <r>
      <rPr>
        <sz val="10"/>
        <color rgb="FF000000"/>
        <rFont val="仿宋_GB2312"/>
        <family val="3"/>
        <charset val="134"/>
      </rPr>
      <t>资金到位率</t>
    </r>
    <r>
      <rPr>
        <sz val="10"/>
        <color rgb="FF000000"/>
        <rFont val="宋体"/>
        <family val="3"/>
        <charset val="134"/>
      </rPr>
      <t>*1</t>
    </r>
    <r>
      <rPr>
        <sz val="10"/>
        <color rgb="FF000000"/>
        <rFont val="仿宋_GB2312"/>
        <family val="3"/>
        <charset val="134"/>
      </rPr>
      <t>分</t>
    </r>
  </si>
  <si>
    <r>
      <t>考核资金到达各级单位的的及时性，预算批复后资金是否在</t>
    </r>
    <r>
      <rPr>
        <sz val="10"/>
        <color rgb="FF000000"/>
        <rFont val="宋体"/>
        <family val="3"/>
        <charset val="134"/>
      </rPr>
      <t>15</t>
    </r>
    <r>
      <rPr>
        <sz val="10"/>
        <color rgb="FF000000"/>
        <rFont val="仿宋_GB2312"/>
        <family val="3"/>
        <charset val="134"/>
      </rPr>
      <t>个工作日内下达。</t>
    </r>
  </si>
  <si>
    <r>
      <t>得分＝实际完成率</t>
    </r>
    <r>
      <rPr>
        <sz val="10"/>
        <color rgb="FF000000"/>
        <rFont val="宋体"/>
        <family val="3"/>
        <charset val="134"/>
      </rPr>
      <t>*2</t>
    </r>
    <r>
      <rPr>
        <sz val="10"/>
        <color rgb="FF000000"/>
        <rFont val="仿宋_GB2312"/>
        <family val="3"/>
        <charset val="134"/>
      </rPr>
      <t>分，超过</t>
    </r>
    <r>
      <rPr>
        <sz val="10"/>
        <color rgb="FF000000"/>
        <rFont val="宋体"/>
        <family val="3"/>
        <charset val="134"/>
      </rPr>
      <t>2</t>
    </r>
    <r>
      <rPr>
        <sz val="10"/>
        <color rgb="FF000000"/>
        <rFont val="仿宋_GB2312"/>
        <family val="3"/>
        <charset val="134"/>
      </rPr>
      <t>分的按</t>
    </r>
    <r>
      <rPr>
        <sz val="10"/>
        <color rgb="FF000000"/>
        <rFont val="宋体"/>
        <family val="3"/>
        <charset val="134"/>
      </rPr>
      <t>2</t>
    </r>
    <r>
      <rPr>
        <sz val="10"/>
        <color rgb="FF000000"/>
        <rFont val="仿宋_GB2312"/>
        <family val="3"/>
        <charset val="134"/>
      </rPr>
      <t>分计</t>
    </r>
  </si>
  <si>
    <r>
      <t>召开会议（</t>
    </r>
    <r>
      <rPr>
        <sz val="10"/>
        <color rgb="FF000000"/>
        <rFont val="宋体"/>
        <family val="3"/>
        <charset val="134"/>
      </rPr>
      <t>*</t>
    </r>
    <r>
      <rPr>
        <sz val="10"/>
        <color rgb="FF000000"/>
        <rFont val="仿宋_GB2312"/>
        <family val="3"/>
        <charset val="134"/>
      </rPr>
      <t>次）</t>
    </r>
  </si>
  <si>
    <r>
      <t>得分＝实际完成率</t>
    </r>
    <r>
      <rPr>
        <sz val="10"/>
        <color rgb="FF000000"/>
        <rFont val="宋体"/>
        <family val="3"/>
        <charset val="134"/>
      </rPr>
      <t>*1</t>
    </r>
    <r>
      <rPr>
        <sz val="10"/>
        <color rgb="FF000000"/>
        <rFont val="仿宋_GB2312"/>
        <family val="3"/>
        <charset val="134"/>
      </rPr>
      <t>分，超过</t>
    </r>
    <r>
      <rPr>
        <sz val="10"/>
        <color rgb="FF000000"/>
        <rFont val="宋体"/>
        <family val="3"/>
        <charset val="134"/>
      </rPr>
      <t>1</t>
    </r>
    <r>
      <rPr>
        <sz val="10"/>
        <color rgb="FF000000"/>
        <rFont val="仿宋_GB2312"/>
        <family val="3"/>
        <charset val="134"/>
      </rPr>
      <t>分的按</t>
    </r>
    <r>
      <rPr>
        <sz val="10"/>
        <color rgb="FF000000"/>
        <rFont val="宋体"/>
        <family val="3"/>
        <charset val="134"/>
      </rPr>
      <t>1</t>
    </r>
    <r>
      <rPr>
        <sz val="10"/>
        <color rgb="FF000000"/>
        <rFont val="仿宋_GB2312"/>
        <family val="3"/>
        <charset val="134"/>
      </rPr>
      <t>分计</t>
    </r>
  </si>
  <si>
    <r>
      <t>《水文年报》杂志出版发行（</t>
    </r>
    <r>
      <rPr>
        <sz val="10"/>
        <color rgb="FF000000"/>
        <rFont val="宋体"/>
        <family val="3"/>
        <charset val="134"/>
      </rPr>
      <t>*</t>
    </r>
    <r>
      <rPr>
        <sz val="10"/>
        <color rgb="FF000000"/>
        <rFont val="仿宋_GB2312"/>
        <family val="3"/>
        <charset val="134"/>
      </rPr>
      <t>期</t>
    </r>
    <r>
      <rPr>
        <sz val="10"/>
        <color rgb="FF000000"/>
        <rFont val="宋体"/>
        <family val="3"/>
        <charset val="134"/>
      </rPr>
      <t>*</t>
    </r>
    <r>
      <rPr>
        <sz val="10"/>
        <color rgb="FF000000"/>
        <rFont val="仿宋_GB2312"/>
        <family val="3"/>
        <charset val="134"/>
      </rPr>
      <t>册）</t>
    </r>
  </si>
  <si>
    <r>
      <t>《水文》杂志出版发行（</t>
    </r>
    <r>
      <rPr>
        <sz val="10"/>
        <color rgb="FF000000"/>
        <rFont val="宋体"/>
        <family val="3"/>
        <charset val="134"/>
      </rPr>
      <t>*</t>
    </r>
    <r>
      <rPr>
        <sz val="10"/>
        <color rgb="FF000000"/>
        <rFont val="仿宋_GB2312"/>
        <family val="3"/>
        <charset val="134"/>
      </rPr>
      <t>期共</t>
    </r>
    <r>
      <rPr>
        <sz val="10"/>
        <color rgb="FF000000"/>
        <rFont val="宋体"/>
        <family val="3"/>
        <charset val="134"/>
      </rPr>
      <t>*</t>
    </r>
    <r>
      <rPr>
        <sz val="10"/>
        <color rgb="FF000000"/>
        <rFont val="仿宋_GB2312"/>
        <family val="3"/>
        <charset val="134"/>
      </rPr>
      <t>册）</t>
    </r>
  </si>
  <si>
    <r>
      <t>《中国河流泥沙公报》编写、审查及出版（</t>
    </r>
    <r>
      <rPr>
        <sz val="10"/>
        <color rgb="FF000000"/>
        <rFont val="宋体"/>
        <family val="3"/>
        <charset val="134"/>
      </rPr>
      <t>**</t>
    </r>
    <r>
      <rPr>
        <sz val="10"/>
        <color rgb="FF000000"/>
        <rFont val="仿宋_GB2312"/>
        <family val="3"/>
        <charset val="134"/>
      </rPr>
      <t>册</t>
    </r>
    <r>
      <rPr>
        <sz val="10"/>
        <color rgb="FF000000"/>
        <rFont val="宋体"/>
        <family val="3"/>
        <charset val="134"/>
      </rPr>
      <t>/</t>
    </r>
    <r>
      <rPr>
        <sz val="10"/>
        <color rgb="FF000000"/>
        <rFont val="仿宋_GB2312"/>
        <family val="3"/>
        <charset val="134"/>
      </rPr>
      <t>年）</t>
    </r>
  </si>
  <si>
    <r>
      <t>更新防汛气象业务系统（</t>
    </r>
    <r>
      <rPr>
        <sz val="10"/>
        <color rgb="FF000000"/>
        <rFont val="宋体"/>
        <family val="3"/>
        <charset val="134"/>
      </rPr>
      <t>*</t>
    </r>
    <r>
      <rPr>
        <sz val="10"/>
        <color rgb="FF000000"/>
        <rFont val="仿宋_GB2312"/>
        <family val="3"/>
        <charset val="134"/>
      </rPr>
      <t>个）</t>
    </r>
  </si>
  <si>
    <r>
      <t>水文年鉴的审查、汇编及刊印（</t>
    </r>
    <r>
      <rPr>
        <sz val="10"/>
        <color rgb="FF000000"/>
        <rFont val="宋体"/>
        <family val="3"/>
        <charset val="134"/>
      </rPr>
      <t>**</t>
    </r>
    <r>
      <rPr>
        <sz val="10"/>
        <color rgb="FF000000"/>
        <rFont val="仿宋_GB2312"/>
        <family val="3"/>
        <charset val="134"/>
      </rPr>
      <t>卷，册）</t>
    </r>
  </si>
  <si>
    <r>
      <t>2016</t>
    </r>
    <r>
      <rPr>
        <sz val="10"/>
        <color rgb="FF000000"/>
        <rFont val="仿宋_GB2312"/>
        <family val="3"/>
        <charset val="134"/>
      </rPr>
      <t>年水文年鉴刊印（</t>
    </r>
    <r>
      <rPr>
        <sz val="10"/>
        <color rgb="FF000000"/>
        <rFont val="宋体"/>
        <family val="3"/>
        <charset val="134"/>
      </rPr>
      <t>*</t>
    </r>
    <r>
      <rPr>
        <sz val="10"/>
        <color rgb="FF000000"/>
        <rFont val="仿宋_GB2312"/>
        <family val="3"/>
        <charset val="134"/>
      </rPr>
      <t>套</t>
    </r>
    <r>
      <rPr>
        <sz val="10"/>
        <color rgb="FF000000"/>
        <rFont val="宋体"/>
        <family val="3"/>
        <charset val="134"/>
      </rPr>
      <t>*</t>
    </r>
    <r>
      <rPr>
        <sz val="10"/>
        <color rgb="FF000000"/>
        <rFont val="仿宋_GB2312"/>
        <family val="3"/>
        <charset val="134"/>
      </rPr>
      <t>卷</t>
    </r>
    <r>
      <rPr>
        <sz val="10"/>
        <color rgb="FF000000"/>
        <rFont val="宋体"/>
        <family val="3"/>
        <charset val="134"/>
      </rPr>
      <t>*</t>
    </r>
    <r>
      <rPr>
        <sz val="10"/>
        <color rgb="FF000000"/>
        <rFont val="仿宋_GB2312"/>
        <family val="3"/>
        <charset val="134"/>
      </rPr>
      <t>册共</t>
    </r>
    <r>
      <rPr>
        <sz val="10"/>
        <color rgb="FF000000"/>
        <rFont val="宋体"/>
        <family val="3"/>
        <charset val="134"/>
      </rPr>
      <t>*</t>
    </r>
    <r>
      <rPr>
        <sz val="10"/>
        <color rgb="FF000000"/>
        <rFont val="仿宋_GB2312"/>
        <family val="3"/>
        <charset val="134"/>
      </rPr>
      <t>本）</t>
    </r>
  </si>
  <si>
    <r>
      <t>15</t>
    </r>
    <r>
      <rPr>
        <sz val="10"/>
        <color theme="1"/>
        <rFont val="仿宋_GB2312"/>
        <family val="3"/>
        <charset val="134"/>
      </rPr>
      <t>，</t>
    </r>
    <r>
      <rPr>
        <sz val="10"/>
        <color theme="1"/>
        <rFont val="宋体"/>
        <family val="3"/>
        <charset val="134"/>
      </rPr>
      <t>10</t>
    </r>
    <r>
      <rPr>
        <sz val="10"/>
        <color theme="1"/>
        <rFont val="仿宋_GB2312"/>
        <family val="3"/>
        <charset val="134"/>
      </rPr>
      <t>，</t>
    </r>
    <r>
      <rPr>
        <sz val="10"/>
        <color theme="1"/>
        <rFont val="宋体"/>
        <family val="3"/>
        <charset val="134"/>
      </rPr>
      <t>75</t>
    </r>
    <r>
      <rPr>
        <sz val="10"/>
        <color theme="1"/>
        <rFont val="仿宋_GB2312"/>
        <family val="3"/>
        <charset val="134"/>
      </rPr>
      <t>，</t>
    </r>
    <r>
      <rPr>
        <sz val="10"/>
        <color theme="1"/>
        <rFont val="宋体"/>
        <family val="3"/>
        <charset val="134"/>
      </rPr>
      <t>1290</t>
    </r>
  </si>
  <si>
    <r>
      <t>国家基本水文站站点数量（</t>
    </r>
    <r>
      <rPr>
        <sz val="10"/>
        <color rgb="FF000000"/>
        <rFont val="宋体"/>
        <family val="3"/>
        <charset val="134"/>
      </rPr>
      <t>**</t>
    </r>
    <r>
      <rPr>
        <sz val="10"/>
        <color rgb="FF000000"/>
        <rFont val="仿宋_GB2312"/>
        <family val="3"/>
        <charset val="134"/>
      </rPr>
      <t>处）</t>
    </r>
  </si>
  <si>
    <r>
      <t>《国家基本水文站名录》出版成册（≥</t>
    </r>
    <r>
      <rPr>
        <sz val="10"/>
        <color rgb="FF000000"/>
        <rFont val="宋体"/>
        <family val="3"/>
        <charset val="134"/>
      </rPr>
      <t>*</t>
    </r>
    <r>
      <rPr>
        <sz val="10"/>
        <color rgb="FF000000"/>
        <rFont val="仿宋_GB2312"/>
        <family val="3"/>
        <charset val="134"/>
      </rPr>
      <t>册）</t>
    </r>
  </si>
  <si>
    <t>刊物杂志等出版物</t>
  </si>
  <si>
    <t>达到公开出版物质量要求</t>
  </si>
  <si>
    <r>
      <t>符合</t>
    </r>
    <r>
      <rPr>
        <sz val="10"/>
        <color rgb="FF000000"/>
        <rFont val="宋体"/>
        <family val="3"/>
        <charset val="134"/>
      </rPr>
      <t>SL474-2010</t>
    </r>
    <r>
      <rPr>
        <sz val="10"/>
        <color rgb="FF000000"/>
        <rFont val="仿宋_GB2312"/>
        <family val="3"/>
        <charset val="134"/>
      </rPr>
      <t>河流泥沙公报编制规程要求</t>
    </r>
  </si>
  <si>
    <t>洪水预报方案合格率</t>
  </si>
  <si>
    <r>
      <t>80%</t>
    </r>
    <r>
      <rPr>
        <sz val="10"/>
        <color rgb="FF000000"/>
        <rFont val="仿宋_GB2312"/>
        <family val="3"/>
        <charset val="134"/>
      </rPr>
      <t>以上站达到乙级标准</t>
    </r>
  </si>
  <si>
    <r>
      <t>《国家基本水文站名录》：实现对</t>
    </r>
    <r>
      <rPr>
        <sz val="10"/>
        <color rgb="FF000000"/>
        <rFont val="宋体"/>
        <family val="3"/>
        <charset val="134"/>
      </rPr>
      <t>1821</t>
    </r>
    <r>
      <rPr>
        <sz val="10"/>
        <color rgb="FF000000"/>
        <rFont val="仿宋_GB2312"/>
        <family val="3"/>
        <charset val="134"/>
      </rPr>
      <t>个国家基本水文站基础信息查询使用</t>
    </r>
  </si>
  <si>
    <r>
      <t>应用范围≥</t>
    </r>
    <r>
      <rPr>
        <sz val="10"/>
        <color rgb="FF000000"/>
        <rFont val="宋体"/>
        <family val="3"/>
        <charset val="134"/>
      </rPr>
      <t>31</t>
    </r>
    <r>
      <rPr>
        <sz val="10"/>
        <color rgb="FF000000"/>
        <rFont val="仿宋_GB2312"/>
        <family val="3"/>
        <charset val="134"/>
      </rPr>
      <t>个省份</t>
    </r>
    <r>
      <rPr>
        <sz val="10"/>
        <color rgb="FF000000"/>
        <rFont val="宋体"/>
        <family val="3"/>
        <charset val="134"/>
      </rPr>
      <t>291</t>
    </r>
    <r>
      <rPr>
        <sz val="10"/>
        <color rgb="FF000000"/>
        <rFont val="仿宋_GB2312"/>
        <family val="3"/>
        <charset val="134"/>
      </rPr>
      <t>个地市</t>
    </r>
    <r>
      <rPr>
        <sz val="10"/>
        <color rgb="FF000000"/>
        <rFont val="宋体"/>
        <family val="3"/>
        <charset val="134"/>
      </rPr>
      <t>1821</t>
    </r>
    <r>
      <rPr>
        <sz val="10"/>
        <color rgb="FF000000"/>
        <rFont val="仿宋_GB2312"/>
        <family val="3"/>
        <charset val="134"/>
      </rPr>
      <t>个测站</t>
    </r>
  </si>
  <si>
    <t>水文资料整编成果错误率</t>
  </si>
  <si>
    <r>
      <t>无系统错误、特征值错误，其它数字错≤</t>
    </r>
    <r>
      <rPr>
        <sz val="10"/>
        <color rgb="FF000000"/>
        <rFont val="宋体"/>
        <family val="3"/>
        <charset val="134"/>
      </rPr>
      <t>0.01%</t>
    </r>
  </si>
  <si>
    <r>
      <t>≤</t>
    </r>
    <r>
      <rPr>
        <sz val="10"/>
        <color rgb="FF000000"/>
        <rFont val="宋体"/>
        <family val="3"/>
        <charset val="134"/>
      </rPr>
      <t>12</t>
    </r>
    <r>
      <rPr>
        <sz val="10"/>
        <color rgb="FF000000"/>
        <rFont val="仿宋_GB2312"/>
        <family val="3"/>
        <charset val="134"/>
      </rPr>
      <t>个月</t>
    </r>
  </si>
  <si>
    <t>水文测报项目执行</t>
  </si>
  <si>
    <r>
      <t>按年度工作计划进度完成率</t>
    </r>
    <r>
      <rPr>
        <sz val="10"/>
        <color rgb="FF000000"/>
        <rFont val="宋体"/>
        <family val="3"/>
        <charset val="134"/>
      </rPr>
      <t>100%</t>
    </r>
  </si>
  <si>
    <t>设施设备检查</t>
  </si>
  <si>
    <r>
      <t>汛前完成率≥</t>
    </r>
    <r>
      <rPr>
        <sz val="10"/>
        <color rgb="FF000000"/>
        <rFont val="宋体"/>
        <family val="3"/>
        <charset val="134"/>
      </rPr>
      <t>95%</t>
    </r>
  </si>
  <si>
    <t>水文年鉴刊印</t>
  </si>
  <si>
    <r>
      <t>每本≤</t>
    </r>
    <r>
      <rPr>
        <sz val="10"/>
        <color rgb="FF000000"/>
        <rFont val="宋体"/>
        <family val="3"/>
        <charset val="134"/>
      </rPr>
      <t>920</t>
    </r>
    <r>
      <rPr>
        <sz val="10"/>
        <color rgb="FF000000"/>
        <rFont val="仿宋_GB2312"/>
        <family val="3"/>
        <charset val="134"/>
      </rPr>
      <t>元</t>
    </r>
  </si>
  <si>
    <t>洪水预报方案修订</t>
  </si>
  <si>
    <r>
      <t>每站≤</t>
    </r>
    <r>
      <rPr>
        <sz val="10"/>
        <color rgb="FF000000"/>
        <rFont val="宋体"/>
        <family val="3"/>
        <charset val="134"/>
      </rPr>
      <t>5</t>
    </r>
    <r>
      <rPr>
        <sz val="10"/>
        <color rgb="FF000000"/>
        <rFont val="仿宋_GB2312"/>
        <family val="3"/>
        <charset val="134"/>
      </rPr>
      <t>万元</t>
    </r>
  </si>
  <si>
    <t>国家基本站网水文测验大江大河洪水控制率</t>
  </si>
  <si>
    <r>
      <t>洪水监测控制率≥</t>
    </r>
    <r>
      <rPr>
        <sz val="10"/>
        <color rgb="FF000000"/>
        <rFont val="宋体"/>
        <family val="3"/>
        <charset val="134"/>
      </rPr>
      <t>95%</t>
    </r>
  </si>
  <si>
    <t>水文信息为全国减少经济损失提供支撑</t>
  </si>
  <si>
    <t>效果显著</t>
  </si>
  <si>
    <t>软件系统可再利用情况</t>
  </si>
  <si>
    <t>可利用</t>
  </si>
  <si>
    <r>
      <t xml:space="preserve"> </t>
    </r>
    <r>
      <rPr>
        <sz val="10"/>
        <color rgb="FF000000"/>
        <rFont val="仿宋_GB2312"/>
        <family val="3"/>
        <charset val="134"/>
      </rPr>
      <t>积累长期水文资料，研究水沙规律、促进流域综合治理开发，以及水资源可持续利用</t>
    </r>
  </si>
  <si>
    <t>效益显著</t>
  </si>
  <si>
    <r>
      <t>服务对象投诉率（≤</t>
    </r>
    <r>
      <rPr>
        <sz val="10"/>
        <color rgb="FF000000"/>
        <rFont val="宋体"/>
        <family val="3"/>
        <charset val="134"/>
      </rPr>
      <t>*%</t>
    </r>
    <r>
      <rPr>
        <sz val="10"/>
        <color rgb="FF000000"/>
        <rFont val="仿宋_GB2312"/>
        <family val="3"/>
        <charset val="134"/>
      </rPr>
      <t>）</t>
    </r>
  </si>
  <si>
    <r>
      <t>数据使用单位、人员满意度（≥</t>
    </r>
    <r>
      <rPr>
        <sz val="10"/>
        <color rgb="FF000000"/>
        <rFont val="宋体"/>
        <family val="3"/>
        <charset val="134"/>
      </rPr>
      <t xml:space="preserve">*% </t>
    </r>
    <r>
      <rPr>
        <sz val="10"/>
        <color rgb="FF000000"/>
        <rFont val="仿宋_GB2312"/>
        <family val="3"/>
        <charset val="134"/>
      </rPr>
      <t>）</t>
    </r>
  </si>
  <si>
    <t xml:space="preserve"> </t>
  </si>
  <si>
    <r>
      <t>1.</t>
    </r>
    <r>
      <rPr>
        <sz val="10"/>
        <color rgb="FF000000"/>
        <rFont val="仿宋_GB2312"/>
        <family val="3"/>
        <charset val="134"/>
      </rPr>
      <t>产出、效果指标中，四级指标需根据上级批复的绩效目标表修改指标内容，三级、四级分值根据修改后的指标进行合理赋分，保持一级指标总分</t>
    </r>
    <r>
      <rPr>
        <sz val="10"/>
        <color rgb="FF000000"/>
        <rFont val="宋体"/>
        <family val="3"/>
        <charset val="134"/>
      </rPr>
      <t>25</t>
    </r>
    <r>
      <rPr>
        <sz val="10"/>
        <color rgb="FF000000"/>
        <rFont val="仿宋_GB2312"/>
        <family val="3"/>
        <charset val="134"/>
      </rPr>
      <t>、</t>
    </r>
    <r>
      <rPr>
        <sz val="10"/>
        <color rgb="FF000000"/>
        <rFont val="宋体"/>
        <family val="3"/>
        <charset val="134"/>
      </rPr>
      <t>30</t>
    </r>
    <r>
      <rPr>
        <sz val="10"/>
        <color rgb="FF000000"/>
        <rFont val="仿宋_GB2312"/>
        <family val="3"/>
        <charset val="134"/>
      </rPr>
      <t>分不变。</t>
    </r>
  </si>
  <si>
    <r>
      <t>2.</t>
    </r>
    <r>
      <rPr>
        <sz val="10"/>
        <color rgb="FF000000"/>
        <rFont val="仿宋_GB2312"/>
        <family val="3"/>
        <charset val="134"/>
      </rPr>
      <t>产出、效果指标中，计划指标值根据上级批复的绩效目标表修改指标值内容。</t>
    </r>
  </si>
  <si>
    <t>扣分原因</t>
  </si>
  <si>
    <t>规范完整</t>
  </si>
  <si>
    <t>充分</t>
  </si>
  <si>
    <t>相符</t>
  </si>
  <si>
    <t>明确合理</t>
  </si>
  <si>
    <t>较细化量化</t>
  </si>
  <si>
    <t>进一步细化、量化</t>
  </si>
  <si>
    <t>合理</t>
  </si>
  <si>
    <t>匹配</t>
  </si>
  <si>
    <t>进一步完善</t>
  </si>
  <si>
    <t>及时</t>
  </si>
  <si>
    <t>健全</t>
  </si>
  <si>
    <t>较完整</t>
  </si>
  <si>
    <t>无调整</t>
  </si>
  <si>
    <t>合法合规</t>
  </si>
  <si>
    <t>较一致</t>
  </si>
  <si>
    <t>进一步加强</t>
  </si>
  <si>
    <t>115处</t>
  </si>
  <si>
    <t>317处</t>
  </si>
  <si>
    <t>127处</t>
  </si>
  <si>
    <t>170处</t>
  </si>
  <si>
    <t>88处</t>
  </si>
  <si>
    <t>347站</t>
  </si>
  <si>
    <t>审查整编成果图表数</t>
  </si>
  <si>
    <t>4982个</t>
  </si>
  <si>
    <t>3卷21册</t>
  </si>
  <si>
    <t>45次</t>
  </si>
  <si>
    <t>46次</t>
  </si>
  <si>
    <t>1982人次</t>
  </si>
  <si>
    <t>2058人次</t>
  </si>
  <si>
    <t>水文资料整编成果系统错误/特征值错误/数字错误率</t>
  </si>
  <si>
    <t>错误/无特征值错误/其它数字错误3/50000</t>
  </si>
  <si>
    <t>水情报汛（水雨情信息**分钟内报水情分中心）</t>
  </si>
  <si>
    <t>15分钟内</t>
  </si>
  <si>
    <t>设施设备造价或价格的4.99%</t>
  </si>
  <si>
    <t>上级主管部门满意度</t>
  </si>
  <si>
    <t>1.产出、效果指标中，四级指标需根据上级批复的绩效目标表修改指标内容，三级、四级分值根据修改后的指标进行合理赋分，保持一级指标总分25、30分不变。</t>
  </si>
  <si>
    <t>2.产出、效果指标中，计划指标值根据上级批复的绩效目标表修改指标值内容。</t>
  </si>
  <si>
    <t>1.绩效指标清晰、细化、量化，2分；2.绩效指标较清晰、细化、量化，1-2分；3.绩效指标不够清晰、细化、量化，0-1分。</t>
  </si>
  <si>
    <t>1.业务管理制度健全，3分；2.业务管理制度较健全，1.5-3分；3.业务管理制度不够健全，0-1.5分。</t>
  </si>
  <si>
    <t>项目实施的实际产出数与计划产出数的比率，用以反映和考核项目产出数量目标的实现程度。实际完成率=（实际产出数/计划产出数）×100%。实际产出数：一定时期（本年度或项目期）内项目实际产出的产品或提供的服务数量。计划产出数：项目绩效目标确定的在一定时期（本年度或项目期）内计划产出的产品或提供的服务数量。</t>
  </si>
  <si>
    <t>18处</t>
  </si>
  <si>
    <t>24处</t>
  </si>
  <si>
    <t>6处</t>
  </si>
  <si>
    <t>1处</t>
  </si>
  <si>
    <t>10处</t>
  </si>
  <si>
    <t>10册</t>
  </si>
  <si>
    <t>1.水文年鉴的审查、汇编及刊印卷数实际完成率得分＝实际完成率*1分，超过1分的按1分计；2.水文年鉴的审查、汇编及刊印册数实际完成率得分＝实际完成率*1分，超过1分的按1分计。</t>
  </si>
  <si>
    <t>《中国河流泥沙公报》编写、审查及出版</t>
  </si>
  <si>
    <t>6次</t>
  </si>
  <si>
    <t>141人次</t>
  </si>
  <si>
    <t>2017年度水利部水文测报项目绩效评价指标体系及评分标准</t>
    <phoneticPr fontId="38" type="noConversion"/>
  </si>
  <si>
    <t>预算申报材料（申报文本、绩效目标、实施方案），共3项材料，每缺少一项扣0.5分，扣至0分为止。</t>
    <phoneticPr fontId="38" type="noConversion"/>
  </si>
  <si>
    <t xml:space="preserve">实际到达最末级单位的资金金额与计划投入资金的比率，用以反映和考核资金落实情况对项目实施的总体保障程度。
资金到位率=（实际到位资金/预算金额）×100%。
实际到位资金：一定时期内实际落实到具体项目的资金。
预算资金：一定时期内计划投入到具体项目的资金。
</t>
    <phoneticPr fontId="38" type="noConversion"/>
  </si>
  <si>
    <t>国家基本水文站站点数量</t>
    <phoneticPr fontId="38" type="noConversion"/>
  </si>
  <si>
    <t>项目实施的实际产出数与计划产出数的比率，用以反映和考核项目产出数量目标的实现程度。
实际完成率=（实际产出数/计划产出数）×100%。
实际产出数：一定时期（本年度或项目期）内项目实际产出的产品或提供的服务数量。
计划产出数：项目绩效目标确定的在一定时期（本年度或项目期）内计划产出的产品或提供的服务数量。</t>
    <phoneticPr fontId="38" type="noConversion"/>
  </si>
  <si>
    <t>得分＝实际完成率*2分，超过2分的按2分计</t>
    <phoneticPr fontId="38" type="noConversion"/>
  </si>
  <si>
    <t>专用水文站站点数量</t>
    <phoneticPr fontId="38" type="noConversion"/>
  </si>
  <si>
    <t>得分＝实际完成率*1分，超过1分的按1分计</t>
    <phoneticPr fontId="38" type="noConversion"/>
  </si>
  <si>
    <t>水位监测断面数量</t>
    <phoneticPr fontId="38" type="noConversion"/>
  </si>
  <si>
    <t>666处</t>
  </si>
  <si>
    <t>流量监测断面数量</t>
    <phoneticPr fontId="38" type="noConversion"/>
  </si>
  <si>
    <t>403处</t>
  </si>
  <si>
    <t>降水监测站数量</t>
    <phoneticPr fontId="38" type="noConversion"/>
  </si>
  <si>
    <t>1177处</t>
  </si>
  <si>
    <t>河流泥沙监测断面</t>
    <phoneticPr fontId="38" type="noConversion"/>
  </si>
  <si>
    <t>216处</t>
  </si>
  <si>
    <t>洪水预报站数量</t>
    <phoneticPr fontId="38" type="noConversion"/>
  </si>
  <si>
    <t>61处</t>
  </si>
  <si>
    <t>1425站</t>
  </si>
  <si>
    <t>14896个</t>
  </si>
  <si>
    <t>续
上
页</t>
    <phoneticPr fontId="38" type="noConversion"/>
  </si>
  <si>
    <t>续上页</t>
    <phoneticPr fontId="38" type="noConversion"/>
  </si>
  <si>
    <t>10卷75册</t>
  </si>
  <si>
    <t>1.水文年鉴的审查、汇编及刊印卷数实际完成率得分＝实际完成率*1分，超过1分的按1分计；
2.水文年鉴的审查、汇编及刊印册数实际完成率得分＝实际完成率*1分，超过1分的按1分计。</t>
    <phoneticPr fontId="38" type="noConversion"/>
  </si>
  <si>
    <t>1500本册</t>
  </si>
  <si>
    <t>举办培训</t>
    <phoneticPr fontId="38" type="noConversion"/>
  </si>
  <si>
    <t>101次</t>
  </si>
  <si>
    <t>培训人次</t>
    <phoneticPr fontId="38" type="noConversion"/>
  </si>
  <si>
    <t>3319人次</t>
  </si>
  <si>
    <t>水文测报设施设备养护率</t>
    <phoneticPr fontId="38" type="noConversion"/>
  </si>
  <si>
    <t>1.达到既定标准，1分；
2.未达到既定标准，偏差5%以内，0.5分；
3.未达到既定标准，偏差5%以上，0分。</t>
    <phoneticPr fontId="38" type="noConversion"/>
  </si>
  <si>
    <t>水文测验合格率</t>
    <phoneticPr fontId="38" type="noConversion"/>
  </si>
  <si>
    <t>1.水文测验符合规程标准，1分；
2.每出现一次不符合水文测验标准，扣0.5分，扣至0分为止。</t>
    <phoneticPr fontId="38" type="noConversion"/>
  </si>
  <si>
    <t>1.达到既定标准，2分；
2.每出现一次未达到既定标准，扣0.5分，扣至0分为止。</t>
    <phoneticPr fontId="38" type="noConversion"/>
  </si>
  <si>
    <t>水情报汛漏、错报率</t>
    <phoneticPr fontId="38" type="noConversion"/>
  </si>
  <si>
    <t>1.达到既定标准，2分；
2.未达到既定标准，偏差5%以内，1-2分；
3.未达到既定标准，偏差5%以上，0-1分。</t>
    <phoneticPr fontId="38" type="noConversion"/>
  </si>
  <si>
    <t>1.≥95%，1分；
2.≥90%，0.5分；
3.＜90%，0分。</t>
    <phoneticPr fontId="38" type="noConversion"/>
  </si>
  <si>
    <r>
      <t>1.水雨情信息在规定时间内报送，</t>
    </r>
    <r>
      <rPr>
        <sz val="10"/>
        <rFont val="宋体"/>
        <family val="3"/>
        <charset val="134"/>
      </rPr>
      <t>1分；
2.未在规定时间内报送，0分。</t>
    </r>
    <phoneticPr fontId="38" type="noConversion"/>
  </si>
  <si>
    <t>1.≤设施设备造价或价格的10%，1分；
2.＞设施设备造价或价格的10%，0.5分；
3.≥设施设备造价或价格的12%，0分。</t>
    <phoneticPr fontId="38" type="noConversion"/>
  </si>
  <si>
    <t>1.≥95%，6分；
2.≥90%，3-6分；
3.＜90%，0-3分。</t>
    <phoneticPr fontId="38" type="noConversion"/>
  </si>
  <si>
    <t>1.效益显著，6分；
2.效益较显著，3-6分；
3.效益不够显著，0-3分。</t>
  </si>
  <si>
    <t>服务对象满意度</t>
    <phoneticPr fontId="38" type="noConversion"/>
  </si>
  <si>
    <t>对项目服务对象的满意度情况进行评价。</t>
    <phoneticPr fontId="38" type="noConversion"/>
  </si>
  <si>
    <r>
      <t>1.满意度≥90</t>
    </r>
    <r>
      <rPr>
        <sz val="10"/>
        <rFont val="宋体"/>
        <family val="3"/>
        <charset val="134"/>
      </rPr>
      <t>% ，</t>
    </r>
    <r>
      <rPr>
        <sz val="10"/>
        <rFont val="宋体"/>
        <family val="3"/>
        <charset val="134"/>
      </rPr>
      <t>6</t>
    </r>
    <r>
      <rPr>
        <sz val="10"/>
        <rFont val="宋体"/>
        <family val="3"/>
        <charset val="134"/>
      </rPr>
      <t>分；
2.其他情况，得分=满意度/9</t>
    </r>
    <r>
      <rPr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%*</t>
    </r>
    <r>
      <rPr>
        <sz val="10"/>
        <rFont val="宋体"/>
        <family val="3"/>
        <charset val="134"/>
      </rPr>
      <t>6</t>
    </r>
    <r>
      <rPr>
        <sz val="10"/>
        <rFont val="宋体"/>
        <family val="3"/>
        <charset val="134"/>
      </rPr>
      <t>分。</t>
    </r>
    <phoneticPr fontId="38" type="noConversion"/>
  </si>
  <si>
    <r>
      <t>说明：
1.产出、效果指标中，四级指标需根据上级批复的绩效目标表修改指标内容，三级、四级分值根据修改后的指标进行合理赋分，保持一级指标总分25、</t>
    </r>
    <r>
      <rPr>
        <sz val="10"/>
        <rFont val="宋体"/>
        <family val="3"/>
        <charset val="134"/>
      </rPr>
      <t>30分不变。
2.产出、效果指标中，计划指标值根据上级批复的绩效目标表修改指标值内容。</t>
    </r>
    <phoneticPr fontId="38" type="noConversion"/>
  </si>
  <si>
    <r>
      <t>1.绩效目标符合项目单位职能，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2.</t>
    </r>
    <r>
      <rPr>
        <sz val="10"/>
        <color theme="1"/>
        <rFont val="宋体"/>
        <family val="3"/>
        <charset val="134"/>
      </rPr>
      <t>绩效目标较符合项目单位职能，</t>
    </r>
    <r>
      <rPr>
        <sz val="10"/>
        <color theme="1"/>
        <rFont val="Times New Roman"/>
        <family val="1"/>
      </rPr>
      <t>1-2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3.</t>
    </r>
    <r>
      <rPr>
        <sz val="10"/>
        <color theme="1"/>
        <rFont val="宋体"/>
        <family val="3"/>
        <charset val="134"/>
      </rPr>
      <t>绩效目标与项目单位职能不够相符，</t>
    </r>
    <r>
      <rPr>
        <sz val="10"/>
        <color theme="1"/>
        <rFont val="Times New Roman"/>
        <family val="1"/>
      </rPr>
      <t>0-1</t>
    </r>
    <r>
      <rPr>
        <sz val="10"/>
        <color theme="1"/>
        <rFont val="宋体"/>
        <family val="3"/>
        <charset val="134"/>
      </rPr>
      <t>分。</t>
    </r>
    <phoneticPr fontId="1" type="noConversion"/>
  </si>
  <si>
    <r>
      <t>1.</t>
    </r>
    <r>
      <rPr>
        <sz val="10"/>
        <color theme="1"/>
        <rFont val="宋体"/>
        <family val="3"/>
        <charset val="134"/>
      </rPr>
      <t>项目目标与政策文件、行业规划、部门事业总体规划的相符性，满分为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 xml:space="preserve">分，专家根据相符情况酌情给分。
</t>
    </r>
    <r>
      <rPr>
        <sz val="10"/>
        <color theme="1"/>
        <rFont val="Times New Roman"/>
        <family val="1"/>
      </rPr>
      <t>2.</t>
    </r>
    <r>
      <rPr>
        <sz val="10"/>
        <color theme="1"/>
        <rFont val="宋体"/>
        <family val="3"/>
        <charset val="134"/>
      </rPr>
      <t>目标与项目规划的相符性，满分为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分，专家酌情给分。一般情况，项目自身应制定中长期规划或者有明确的事业规划为基础，且年度目标与项目中长期规划相符。</t>
    </r>
    <phoneticPr fontId="1" type="noConversion"/>
  </si>
  <si>
    <r>
      <t>1.绩效目标符合现实需求，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2.</t>
    </r>
    <r>
      <rPr>
        <sz val="10"/>
        <color theme="1"/>
        <rFont val="宋体"/>
        <family val="3"/>
        <charset val="134"/>
      </rPr>
      <t>绩效目标较符合现实需求，</t>
    </r>
    <r>
      <rPr>
        <sz val="10"/>
        <color theme="1"/>
        <rFont val="Times New Roman"/>
        <family val="1"/>
      </rPr>
      <t>1-2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3.</t>
    </r>
    <r>
      <rPr>
        <sz val="10"/>
        <color theme="1"/>
        <rFont val="宋体"/>
        <family val="3"/>
        <charset val="134"/>
      </rPr>
      <t>绩效目标与现实需求不够相符，</t>
    </r>
    <r>
      <rPr>
        <sz val="10"/>
        <color theme="1"/>
        <rFont val="Times New Roman"/>
        <family val="1"/>
      </rPr>
      <t>0-1</t>
    </r>
    <r>
      <rPr>
        <sz val="10"/>
        <color theme="1"/>
        <rFont val="宋体"/>
        <family val="3"/>
        <charset val="134"/>
      </rPr>
      <t>分。</t>
    </r>
    <phoneticPr fontId="1" type="noConversion"/>
  </si>
  <si>
    <r>
      <t>1.包含关键目标且指标值设置合理，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2.</t>
    </r>
    <r>
      <rPr>
        <sz val="10"/>
        <color theme="1"/>
        <rFont val="宋体"/>
        <family val="3"/>
        <charset val="134"/>
      </rPr>
      <t>包含关键目标，但指标值设置不够合理，</t>
    </r>
    <r>
      <rPr>
        <sz val="10"/>
        <color theme="1"/>
        <rFont val="Times New Roman"/>
        <family val="1"/>
      </rPr>
      <t>1-2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3.</t>
    </r>
    <r>
      <rPr>
        <sz val="10"/>
        <color theme="1"/>
        <rFont val="宋体"/>
        <family val="3"/>
        <charset val="134"/>
      </rPr>
      <t>没有关键目标，</t>
    </r>
    <r>
      <rPr>
        <sz val="10"/>
        <color theme="1"/>
        <rFont val="Times New Roman"/>
        <family val="1"/>
      </rPr>
      <t>0-1</t>
    </r>
    <r>
      <rPr>
        <sz val="10"/>
        <color theme="1"/>
        <rFont val="宋体"/>
        <family val="3"/>
        <charset val="134"/>
      </rPr>
      <t>分。</t>
    </r>
    <phoneticPr fontId="1" type="noConversion"/>
  </si>
  <si>
    <r>
      <t>1.绩效指标清晰、细化、量化，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2.</t>
    </r>
    <r>
      <rPr>
        <sz val="10"/>
        <color theme="1"/>
        <rFont val="宋体"/>
        <family val="3"/>
        <charset val="134"/>
      </rPr>
      <t>绩效指标较清晰、细化、量化，</t>
    </r>
    <r>
      <rPr>
        <sz val="10"/>
        <color theme="1"/>
        <rFont val="Times New Roman"/>
        <family val="1"/>
      </rPr>
      <t>1-2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3.</t>
    </r>
    <r>
      <rPr>
        <sz val="10"/>
        <color theme="1"/>
        <rFont val="宋体"/>
        <family val="3"/>
        <charset val="134"/>
      </rPr>
      <t>绩效指标不够清晰、细化、量化，</t>
    </r>
    <r>
      <rPr>
        <sz val="10"/>
        <color theme="1"/>
        <rFont val="Times New Roman"/>
        <family val="1"/>
      </rPr>
      <t>0-1</t>
    </r>
    <r>
      <rPr>
        <sz val="10"/>
        <color theme="1"/>
        <rFont val="宋体"/>
        <family val="3"/>
        <charset val="134"/>
      </rPr>
      <t>分。</t>
    </r>
    <phoneticPr fontId="1" type="noConversion"/>
  </si>
  <si>
    <r>
      <t>1.</t>
    </r>
    <r>
      <rPr>
        <sz val="10"/>
        <color theme="1"/>
        <rFont val="宋体"/>
        <family val="3"/>
        <charset val="134"/>
      </rPr>
      <t>绩效指标分解批复合理，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2.</t>
    </r>
    <r>
      <rPr>
        <sz val="10"/>
        <color theme="1"/>
        <rFont val="宋体"/>
        <family val="3"/>
        <charset val="134"/>
      </rPr>
      <t>绩效指标分解批复较合理，</t>
    </r>
    <r>
      <rPr>
        <sz val="10"/>
        <color theme="1"/>
        <rFont val="Times New Roman"/>
        <family val="1"/>
      </rPr>
      <t>1-2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3.</t>
    </r>
    <r>
      <rPr>
        <sz val="10"/>
        <color theme="1"/>
        <rFont val="宋体"/>
        <family val="3"/>
        <charset val="134"/>
      </rPr>
      <t>绩效指标分解批复不够合理，</t>
    </r>
    <r>
      <rPr>
        <sz val="10"/>
        <color theme="1"/>
        <rFont val="Times New Roman"/>
        <family val="1"/>
      </rPr>
      <t>0-1</t>
    </r>
    <r>
      <rPr>
        <sz val="10"/>
        <color theme="1"/>
        <rFont val="宋体"/>
        <family val="3"/>
        <charset val="134"/>
      </rPr>
      <t>分。</t>
    </r>
    <phoneticPr fontId="1" type="noConversion"/>
  </si>
  <si>
    <r>
      <t>1.</t>
    </r>
    <r>
      <rPr>
        <sz val="10"/>
        <color theme="1"/>
        <rFont val="宋体"/>
        <family val="3"/>
        <charset val="134"/>
      </rPr>
      <t>绩效指标与绩效目标匹配，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2.</t>
    </r>
    <r>
      <rPr>
        <sz val="10"/>
        <color theme="1"/>
        <rFont val="宋体"/>
        <family val="3"/>
        <charset val="134"/>
      </rPr>
      <t>绩效指标与绩效目标较匹配，</t>
    </r>
    <r>
      <rPr>
        <sz val="10"/>
        <color theme="1"/>
        <rFont val="Times New Roman"/>
        <family val="1"/>
      </rPr>
      <t>1-2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3.</t>
    </r>
    <r>
      <rPr>
        <sz val="10"/>
        <color theme="1"/>
        <rFont val="宋体"/>
        <family val="3"/>
        <charset val="134"/>
      </rPr>
      <t>绩效指标与绩效目标不够匹配，</t>
    </r>
    <r>
      <rPr>
        <sz val="10"/>
        <color theme="1"/>
        <rFont val="Times New Roman"/>
        <family val="1"/>
      </rPr>
      <t>0-1</t>
    </r>
    <r>
      <rPr>
        <sz val="10"/>
        <color theme="1"/>
        <rFont val="宋体"/>
        <family val="3"/>
        <charset val="134"/>
      </rPr>
      <t>分。</t>
    </r>
    <phoneticPr fontId="1" type="noConversion"/>
  </si>
  <si>
    <r>
      <t>1.</t>
    </r>
    <r>
      <rPr>
        <sz val="10"/>
        <color theme="1"/>
        <rFont val="宋体"/>
        <family val="3"/>
        <charset val="134"/>
      </rPr>
      <t>绩效指标与项目预算匹配，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2.</t>
    </r>
    <r>
      <rPr>
        <sz val="10"/>
        <color theme="1"/>
        <rFont val="宋体"/>
        <family val="3"/>
        <charset val="134"/>
      </rPr>
      <t>绩效指标与项目预算较匹配，</t>
    </r>
    <r>
      <rPr>
        <sz val="10"/>
        <color theme="1"/>
        <rFont val="Times New Roman"/>
        <family val="1"/>
      </rPr>
      <t>1-2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3.</t>
    </r>
    <r>
      <rPr>
        <sz val="10"/>
        <color theme="1"/>
        <rFont val="宋体"/>
        <family val="3"/>
        <charset val="134"/>
      </rPr>
      <t>绩效指标与项目预算不够匹配，</t>
    </r>
    <r>
      <rPr>
        <sz val="10"/>
        <color theme="1"/>
        <rFont val="Times New Roman"/>
        <family val="1"/>
      </rPr>
      <t>0-1</t>
    </r>
    <r>
      <rPr>
        <sz val="10"/>
        <color theme="1"/>
        <rFont val="宋体"/>
        <family val="3"/>
        <charset val="134"/>
      </rPr>
      <t>分。</t>
    </r>
    <phoneticPr fontId="1" type="noConversion"/>
  </si>
  <si>
    <r>
      <t xml:space="preserve">  </t>
    </r>
    <r>
      <rPr>
        <sz val="10"/>
        <color theme="1"/>
        <rFont val="宋体"/>
        <family val="3"/>
        <charset val="134"/>
      </rPr>
      <t xml:space="preserve">实际到达最末级单位的资金金额与计划投入资金的比率，用以反映和考核资金落实情况对项目实施的总体保障程度。
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宋体"/>
        <family val="3"/>
        <charset val="134"/>
      </rPr>
      <t>资金到位率</t>
    </r>
    <r>
      <rPr>
        <sz val="10"/>
        <color theme="1"/>
        <rFont val="Times New Roman"/>
        <family val="1"/>
      </rPr>
      <t>=</t>
    </r>
    <r>
      <rPr>
        <sz val="10"/>
        <color theme="1"/>
        <rFont val="宋体"/>
        <family val="3"/>
        <charset val="134"/>
      </rPr>
      <t>（实际到位资金</t>
    </r>
    <r>
      <rPr>
        <sz val="10"/>
        <color theme="1"/>
        <rFont val="Times New Roman"/>
        <family val="1"/>
      </rPr>
      <t>/</t>
    </r>
    <r>
      <rPr>
        <sz val="10"/>
        <color theme="1"/>
        <rFont val="宋体"/>
        <family val="3"/>
        <charset val="134"/>
      </rPr>
      <t>预算金额）×</t>
    </r>
    <r>
      <rPr>
        <sz val="10"/>
        <color theme="1"/>
        <rFont val="Times New Roman"/>
        <family val="1"/>
      </rPr>
      <t>100%</t>
    </r>
    <r>
      <rPr>
        <sz val="10"/>
        <color theme="1"/>
        <rFont val="宋体"/>
        <family val="3"/>
        <charset val="134"/>
      </rPr>
      <t xml:space="preserve">。
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宋体"/>
        <family val="3"/>
        <charset val="134"/>
      </rPr>
      <t xml:space="preserve">实际到位资金：一定时期内实际落实到具体项目的资金。
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宋体"/>
        <family val="3"/>
        <charset val="134"/>
      </rPr>
      <t>预算资金：一定时期内计划投入到具体项目的资金。</t>
    </r>
    <phoneticPr fontId="1" type="noConversion"/>
  </si>
  <si>
    <t>资金落实</t>
    <phoneticPr fontId="1" type="noConversion"/>
  </si>
  <si>
    <r>
      <t>1.</t>
    </r>
    <r>
      <rPr>
        <sz val="10"/>
        <color theme="1"/>
        <rFont val="宋体"/>
        <family val="3"/>
        <charset val="134"/>
      </rPr>
      <t>预算批复后资金在</t>
    </r>
    <r>
      <rPr>
        <sz val="10"/>
        <color theme="1"/>
        <rFont val="Times New Roman"/>
        <family val="1"/>
      </rPr>
      <t>15</t>
    </r>
    <r>
      <rPr>
        <sz val="10"/>
        <color theme="1"/>
        <rFont val="宋体"/>
        <family val="3"/>
        <charset val="134"/>
      </rPr>
      <t>个工作日内下达，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2.</t>
    </r>
    <r>
      <rPr>
        <sz val="10"/>
        <color theme="1"/>
        <rFont val="宋体"/>
        <family val="3"/>
        <charset val="134"/>
      </rPr>
      <t>预算批复后资金在</t>
    </r>
    <r>
      <rPr>
        <sz val="10"/>
        <color theme="1"/>
        <rFont val="Times New Roman"/>
        <family val="1"/>
      </rPr>
      <t>20</t>
    </r>
    <r>
      <rPr>
        <sz val="10"/>
        <color theme="1"/>
        <rFont val="宋体"/>
        <family val="3"/>
        <charset val="134"/>
      </rPr>
      <t>个工作日内下达，</t>
    </r>
    <r>
      <rPr>
        <sz val="10"/>
        <color theme="1"/>
        <rFont val="Times New Roman"/>
        <family val="1"/>
      </rPr>
      <t>0.5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3.</t>
    </r>
    <r>
      <rPr>
        <sz val="10"/>
        <color theme="1"/>
        <rFont val="宋体"/>
        <family val="3"/>
        <charset val="134"/>
      </rPr>
      <t>预算批复后资金超过</t>
    </r>
    <r>
      <rPr>
        <sz val="10"/>
        <color theme="1"/>
        <rFont val="Times New Roman"/>
        <family val="1"/>
      </rPr>
      <t>20</t>
    </r>
    <r>
      <rPr>
        <sz val="10"/>
        <color theme="1"/>
        <rFont val="宋体"/>
        <family val="3"/>
        <charset val="134"/>
      </rPr>
      <t>个工作日下达，</t>
    </r>
    <r>
      <rPr>
        <sz val="10"/>
        <color theme="1"/>
        <rFont val="Times New Roman"/>
        <family val="1"/>
      </rPr>
      <t>0</t>
    </r>
    <r>
      <rPr>
        <sz val="10"/>
        <color theme="1"/>
        <rFont val="宋体"/>
        <family val="3"/>
        <charset val="134"/>
      </rPr>
      <t>分。</t>
    </r>
    <phoneticPr fontId="1" type="noConversion"/>
  </si>
  <si>
    <r>
      <t>1.</t>
    </r>
    <r>
      <rPr>
        <sz val="10"/>
        <color theme="1"/>
        <rFont val="宋体"/>
        <family val="3"/>
        <charset val="134"/>
      </rPr>
      <t>业务管理制度健全，</t>
    </r>
    <r>
      <rPr>
        <sz val="10"/>
        <color theme="1"/>
        <rFont val="Times New Roman"/>
        <family val="1"/>
      </rPr>
      <t>3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2.</t>
    </r>
    <r>
      <rPr>
        <sz val="10"/>
        <color theme="1"/>
        <rFont val="宋体"/>
        <family val="3"/>
        <charset val="134"/>
      </rPr>
      <t>业务管理制度较健全，</t>
    </r>
    <r>
      <rPr>
        <sz val="10"/>
        <color theme="1"/>
        <rFont val="Times New Roman"/>
        <family val="1"/>
      </rPr>
      <t>1.5-3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3.</t>
    </r>
    <r>
      <rPr>
        <sz val="10"/>
        <color theme="1"/>
        <rFont val="宋体"/>
        <family val="3"/>
        <charset val="134"/>
      </rPr>
      <t>业务管理制度不够健全，</t>
    </r>
    <r>
      <rPr>
        <sz val="10"/>
        <color theme="1"/>
        <rFont val="Times New Roman"/>
        <family val="1"/>
      </rPr>
      <t>0-1.5</t>
    </r>
    <r>
      <rPr>
        <sz val="10"/>
        <color theme="1"/>
        <rFont val="宋体"/>
        <family val="3"/>
        <charset val="134"/>
      </rPr>
      <t>分。</t>
    </r>
    <phoneticPr fontId="1" type="noConversion"/>
  </si>
  <si>
    <t>业务管理</t>
    <phoneticPr fontId="1" type="noConversion"/>
  </si>
  <si>
    <r>
      <t>1.</t>
    </r>
    <r>
      <rPr>
        <sz val="10"/>
        <color theme="1"/>
        <rFont val="宋体"/>
        <family val="3"/>
        <charset val="134"/>
      </rPr>
      <t>业务执行符合相关法律法规、业务管理制度的要求，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2.</t>
    </r>
    <r>
      <rPr>
        <sz val="10"/>
        <color theme="1"/>
        <rFont val="宋体"/>
        <family val="3"/>
        <charset val="134"/>
      </rPr>
      <t>业务执行较符合相关法律法规、业务管理制度的要求，</t>
    </r>
    <r>
      <rPr>
        <sz val="10"/>
        <color theme="1"/>
        <rFont val="Times New Roman"/>
        <family val="1"/>
      </rPr>
      <t>1-2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3.</t>
    </r>
    <r>
      <rPr>
        <sz val="10"/>
        <color theme="1"/>
        <rFont val="宋体"/>
        <family val="3"/>
        <charset val="134"/>
      </rPr>
      <t>业务执行不够符合相关法律法规、业务管理制度的要求，</t>
    </r>
    <r>
      <rPr>
        <sz val="10"/>
        <color theme="1"/>
        <rFont val="Times New Roman"/>
        <family val="1"/>
      </rPr>
      <t>0-1</t>
    </r>
    <r>
      <rPr>
        <sz val="10"/>
        <color theme="1"/>
        <rFont val="宋体"/>
        <family val="3"/>
        <charset val="134"/>
      </rPr>
      <t>分。</t>
    </r>
    <phoneticPr fontId="1" type="noConversion"/>
  </si>
  <si>
    <r>
      <t>1.</t>
    </r>
    <r>
      <rPr>
        <sz val="10"/>
        <color theme="1"/>
        <rFont val="宋体"/>
        <family val="3"/>
        <charset val="134"/>
      </rPr>
      <t>项目档案完备且资料内容正确，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2.</t>
    </r>
    <r>
      <rPr>
        <sz val="10"/>
        <color theme="1"/>
        <rFont val="宋体"/>
        <family val="3"/>
        <charset val="134"/>
      </rPr>
      <t>项目档案较完备且资料内容较正确，</t>
    </r>
    <r>
      <rPr>
        <sz val="10"/>
        <color theme="1"/>
        <rFont val="Times New Roman"/>
        <family val="1"/>
      </rPr>
      <t>1-2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3.</t>
    </r>
    <r>
      <rPr>
        <sz val="10"/>
        <color theme="1"/>
        <rFont val="宋体"/>
        <family val="3"/>
        <charset val="134"/>
      </rPr>
      <t>项目档案不够完备且资料内容不够正确，</t>
    </r>
    <r>
      <rPr>
        <sz val="10"/>
        <color theme="1"/>
        <rFont val="Times New Roman"/>
        <family val="1"/>
      </rPr>
      <t>0-1</t>
    </r>
    <r>
      <rPr>
        <sz val="10"/>
        <color theme="1"/>
        <rFont val="宋体"/>
        <family val="3"/>
        <charset val="134"/>
      </rPr>
      <t>分。</t>
    </r>
    <phoneticPr fontId="1" type="noConversion"/>
  </si>
  <si>
    <r>
      <t>1.</t>
    </r>
    <r>
      <rPr>
        <sz val="10"/>
        <color theme="1"/>
        <rFont val="宋体"/>
        <family val="3"/>
        <charset val="134"/>
      </rPr>
      <t>严格按照制度履行调整手续，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2.</t>
    </r>
    <r>
      <rPr>
        <sz val="10"/>
        <color theme="1"/>
        <rFont val="宋体"/>
        <family val="3"/>
        <charset val="134"/>
      </rPr>
      <t>较严格按照制度履行调整手续，</t>
    </r>
    <r>
      <rPr>
        <sz val="10"/>
        <color theme="1"/>
        <rFont val="Times New Roman"/>
        <family val="1"/>
      </rPr>
      <t>1-2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3.</t>
    </r>
    <r>
      <rPr>
        <sz val="10"/>
        <color theme="1"/>
        <rFont val="宋体"/>
        <family val="3"/>
        <charset val="134"/>
      </rPr>
      <t>未能严格按照制度履行调整手续，</t>
    </r>
    <r>
      <rPr>
        <sz val="10"/>
        <color theme="1"/>
        <rFont val="Times New Roman"/>
        <family val="1"/>
      </rPr>
      <t>0-1</t>
    </r>
    <r>
      <rPr>
        <sz val="10"/>
        <color theme="1"/>
        <rFont val="宋体"/>
        <family val="3"/>
        <charset val="134"/>
      </rPr>
      <t>分。</t>
    </r>
    <phoneticPr fontId="1" type="noConversion"/>
  </si>
  <si>
    <r>
      <t>1.</t>
    </r>
    <r>
      <rPr>
        <sz val="10"/>
        <color theme="1"/>
        <rFont val="宋体"/>
        <family val="3"/>
        <charset val="134"/>
      </rPr>
      <t>制定的项目质量要求或标准健全，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2.</t>
    </r>
    <r>
      <rPr>
        <sz val="10"/>
        <color theme="1"/>
        <rFont val="宋体"/>
        <family val="3"/>
        <charset val="134"/>
      </rPr>
      <t>制定的项目质量要求或标准较健全，</t>
    </r>
    <r>
      <rPr>
        <sz val="10"/>
        <color theme="1"/>
        <rFont val="Times New Roman"/>
        <family val="1"/>
      </rPr>
      <t>1-2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3.</t>
    </r>
    <r>
      <rPr>
        <sz val="10"/>
        <color theme="1"/>
        <rFont val="宋体"/>
        <family val="3"/>
        <charset val="134"/>
      </rPr>
      <t>制定的项目质量要求或标准不够健全，</t>
    </r>
    <r>
      <rPr>
        <sz val="10"/>
        <color theme="1"/>
        <rFont val="Times New Roman"/>
        <family val="1"/>
      </rPr>
      <t>0-1</t>
    </r>
    <r>
      <rPr>
        <sz val="10"/>
        <color theme="1"/>
        <rFont val="宋体"/>
        <family val="3"/>
        <charset val="134"/>
      </rPr>
      <t>分。</t>
    </r>
    <phoneticPr fontId="1" type="noConversion"/>
  </si>
  <si>
    <r>
      <t>1.</t>
    </r>
    <r>
      <rPr>
        <sz val="10"/>
        <color theme="1"/>
        <rFont val="宋体"/>
        <family val="3"/>
        <charset val="134"/>
      </rPr>
      <t>为达到项目质量要求而采取的管控措施有效，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2.</t>
    </r>
    <r>
      <rPr>
        <sz val="10"/>
        <color theme="1"/>
        <rFont val="宋体"/>
        <family val="3"/>
        <charset val="134"/>
      </rPr>
      <t>为达到项目质量要求而采取的管控措施较有效，</t>
    </r>
    <r>
      <rPr>
        <sz val="10"/>
        <color theme="1"/>
        <rFont val="Times New Roman"/>
        <family val="1"/>
      </rPr>
      <t>1-2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3.</t>
    </r>
    <r>
      <rPr>
        <sz val="10"/>
        <color theme="1"/>
        <rFont val="宋体"/>
        <family val="3"/>
        <charset val="134"/>
      </rPr>
      <t>未采取必需且有效的管控措施，项目完成质量较差，</t>
    </r>
    <r>
      <rPr>
        <sz val="10"/>
        <color theme="1"/>
        <rFont val="Times New Roman"/>
        <family val="1"/>
      </rPr>
      <t>0-1</t>
    </r>
    <r>
      <rPr>
        <sz val="10"/>
        <color theme="1"/>
        <rFont val="宋体"/>
        <family val="3"/>
        <charset val="134"/>
      </rPr>
      <t>分。</t>
    </r>
    <phoneticPr fontId="1" type="noConversion"/>
  </si>
  <si>
    <r>
      <t>1.</t>
    </r>
    <r>
      <rPr>
        <sz val="10"/>
        <rFont val="宋体"/>
        <family val="3"/>
        <charset val="134"/>
      </rPr>
      <t>财务管理制度全面、完整、合理，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 xml:space="preserve">分；
</t>
    </r>
    <r>
      <rPr>
        <sz val="10"/>
        <rFont val="Times New Roman"/>
        <family val="1"/>
      </rPr>
      <t>2.</t>
    </r>
    <r>
      <rPr>
        <sz val="10"/>
        <rFont val="宋体"/>
        <family val="3"/>
        <charset val="134"/>
      </rPr>
      <t>财务管理制度较全面、完整、合理，</t>
    </r>
    <r>
      <rPr>
        <sz val="10"/>
        <rFont val="Times New Roman"/>
        <family val="1"/>
      </rPr>
      <t>1.5-3</t>
    </r>
    <r>
      <rPr>
        <sz val="10"/>
        <rFont val="宋体"/>
        <family val="3"/>
        <charset val="134"/>
      </rPr>
      <t xml:space="preserve">分；
</t>
    </r>
    <r>
      <rPr>
        <sz val="10"/>
        <rFont val="Times New Roman"/>
        <family val="1"/>
      </rPr>
      <t>3.</t>
    </r>
    <r>
      <rPr>
        <sz val="10"/>
        <rFont val="宋体"/>
        <family val="3"/>
        <charset val="134"/>
      </rPr>
      <t>财务管理制度不够全面、完整、合理，</t>
    </r>
    <r>
      <rPr>
        <sz val="10"/>
        <rFont val="Times New Roman"/>
        <family val="1"/>
      </rPr>
      <t>0-1.5</t>
    </r>
    <r>
      <rPr>
        <sz val="10"/>
        <rFont val="宋体"/>
        <family val="3"/>
        <charset val="134"/>
      </rPr>
      <t>分。</t>
    </r>
    <phoneticPr fontId="1" type="noConversion"/>
  </si>
  <si>
    <r>
      <t>1.资金使用合法合规，</t>
    </r>
    <r>
      <rPr>
        <sz val="10"/>
        <color theme="1"/>
        <rFont val="Times New Roman"/>
        <family val="1"/>
      </rPr>
      <t>3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2.</t>
    </r>
    <r>
      <rPr>
        <sz val="10"/>
        <color theme="1"/>
        <rFont val="宋体"/>
        <family val="3"/>
        <charset val="134"/>
      </rPr>
      <t>资金使用较合法合规，</t>
    </r>
    <r>
      <rPr>
        <sz val="10"/>
        <color theme="1"/>
        <rFont val="Times New Roman"/>
        <family val="1"/>
      </rPr>
      <t>1.5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3.</t>
    </r>
    <r>
      <rPr>
        <sz val="10"/>
        <color theme="1"/>
        <rFont val="宋体"/>
        <family val="3"/>
        <charset val="134"/>
      </rPr>
      <t>资金使用不够合法合规，</t>
    </r>
    <r>
      <rPr>
        <sz val="10"/>
        <color theme="1"/>
        <rFont val="Times New Roman"/>
        <family val="1"/>
      </rPr>
      <t>0</t>
    </r>
    <r>
      <rPr>
        <sz val="10"/>
        <color theme="1"/>
        <rFont val="宋体"/>
        <family val="3"/>
        <charset val="134"/>
      </rPr>
      <t>分。</t>
    </r>
    <phoneticPr fontId="1" type="noConversion"/>
  </si>
  <si>
    <r>
      <t>1.</t>
    </r>
    <r>
      <rPr>
        <sz val="10"/>
        <color theme="1"/>
        <rFont val="宋体"/>
        <family val="3"/>
        <charset val="134"/>
      </rPr>
      <t>资金使用与预算批复一致，</t>
    </r>
    <r>
      <rPr>
        <sz val="10"/>
        <color theme="1"/>
        <rFont val="Times New Roman"/>
        <family val="1"/>
      </rPr>
      <t>3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2.</t>
    </r>
    <r>
      <rPr>
        <sz val="10"/>
        <color theme="1"/>
        <rFont val="宋体"/>
        <family val="3"/>
        <charset val="134"/>
      </rPr>
      <t>资金使用与预算批复较一致，</t>
    </r>
    <r>
      <rPr>
        <sz val="10"/>
        <color theme="1"/>
        <rFont val="Times New Roman"/>
        <family val="1"/>
      </rPr>
      <t>1.5-3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3.</t>
    </r>
    <r>
      <rPr>
        <sz val="10"/>
        <color theme="1"/>
        <rFont val="宋体"/>
        <family val="3"/>
        <charset val="134"/>
      </rPr>
      <t>资金使用与预算批复不够一致，</t>
    </r>
    <r>
      <rPr>
        <sz val="10"/>
        <color theme="1"/>
        <rFont val="Times New Roman"/>
        <family val="1"/>
      </rPr>
      <t>0-1.5</t>
    </r>
    <r>
      <rPr>
        <sz val="10"/>
        <color theme="1"/>
        <rFont val="宋体"/>
        <family val="3"/>
        <charset val="134"/>
      </rPr>
      <t>分。</t>
    </r>
    <phoneticPr fontId="1" type="noConversion"/>
  </si>
  <si>
    <r>
      <t>1.财务监控机制健全，管控措施有效，</t>
    </r>
    <r>
      <rPr>
        <sz val="10"/>
        <color theme="1"/>
        <rFont val="Times New Roman"/>
        <family val="1"/>
      </rPr>
      <t>3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2.</t>
    </r>
    <r>
      <rPr>
        <sz val="10"/>
        <color theme="1"/>
        <rFont val="宋体"/>
        <family val="3"/>
        <charset val="134"/>
      </rPr>
      <t>财务监控机制较健全，管控措施较有效，</t>
    </r>
    <r>
      <rPr>
        <sz val="10"/>
        <color theme="1"/>
        <rFont val="Times New Roman"/>
        <family val="1"/>
      </rPr>
      <t>1.5-3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3.</t>
    </r>
    <r>
      <rPr>
        <sz val="10"/>
        <color theme="1"/>
        <rFont val="宋体"/>
        <family val="3"/>
        <charset val="134"/>
      </rPr>
      <t>财务监控机制不够健全，管控措施不够有效，</t>
    </r>
    <r>
      <rPr>
        <sz val="10"/>
        <color theme="1"/>
        <rFont val="Times New Roman"/>
        <family val="1"/>
      </rPr>
      <t>0-1.5</t>
    </r>
    <r>
      <rPr>
        <sz val="10"/>
        <color theme="1"/>
        <rFont val="宋体"/>
        <family val="3"/>
        <charset val="134"/>
      </rPr>
      <t>分。</t>
    </r>
    <phoneticPr fontId="1" type="noConversion"/>
  </si>
  <si>
    <r>
      <t>1.水文年鉴的审查、汇编及刊印卷数实际完成率得分＝实际完成率</t>
    </r>
    <r>
      <rPr>
        <sz val="10"/>
        <color theme="1"/>
        <rFont val="Times New Roman"/>
        <family val="1"/>
      </rPr>
      <t>*1</t>
    </r>
    <r>
      <rPr>
        <sz val="10"/>
        <color theme="1"/>
        <rFont val="宋体"/>
        <family val="3"/>
        <charset val="134"/>
      </rPr>
      <t>分，超过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分的按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 xml:space="preserve">分计；
</t>
    </r>
    <r>
      <rPr>
        <sz val="10"/>
        <color theme="1"/>
        <rFont val="Times New Roman"/>
        <family val="1"/>
      </rPr>
      <t>2.</t>
    </r>
    <r>
      <rPr>
        <sz val="10"/>
        <color theme="1"/>
        <rFont val="宋体"/>
        <family val="3"/>
        <charset val="134"/>
      </rPr>
      <t>水文年鉴的审查、汇编及刊印册数实际完成率得分＝实际完成率</t>
    </r>
    <r>
      <rPr>
        <sz val="10"/>
        <color theme="1"/>
        <rFont val="Times New Roman"/>
        <family val="1"/>
      </rPr>
      <t>*1</t>
    </r>
    <r>
      <rPr>
        <sz val="10"/>
        <color theme="1"/>
        <rFont val="宋体"/>
        <family val="3"/>
        <charset val="134"/>
      </rPr>
      <t>分，超过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分的按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分计。</t>
    </r>
    <phoneticPr fontId="1" type="noConversion"/>
  </si>
  <si>
    <r>
      <t>1.达到既定标准，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2.</t>
    </r>
    <r>
      <rPr>
        <sz val="10"/>
        <color theme="1"/>
        <rFont val="宋体"/>
        <family val="3"/>
        <charset val="134"/>
      </rPr>
      <t>未达到既定标准，偏差</t>
    </r>
    <r>
      <rPr>
        <sz val="10"/>
        <color theme="1"/>
        <rFont val="Times New Roman"/>
        <family val="1"/>
      </rPr>
      <t>5%</t>
    </r>
    <r>
      <rPr>
        <sz val="10"/>
        <color theme="1"/>
        <rFont val="宋体"/>
        <family val="3"/>
        <charset val="134"/>
      </rPr>
      <t>以内，</t>
    </r>
    <r>
      <rPr>
        <sz val="10"/>
        <color theme="1"/>
        <rFont val="Times New Roman"/>
        <family val="1"/>
      </rPr>
      <t>0.5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3.</t>
    </r>
    <r>
      <rPr>
        <sz val="10"/>
        <color theme="1"/>
        <rFont val="宋体"/>
        <family val="3"/>
        <charset val="134"/>
      </rPr>
      <t>未达到既定标准，偏差</t>
    </r>
    <r>
      <rPr>
        <sz val="10"/>
        <color theme="1"/>
        <rFont val="Times New Roman"/>
        <family val="1"/>
      </rPr>
      <t>5%</t>
    </r>
    <r>
      <rPr>
        <sz val="10"/>
        <color theme="1"/>
        <rFont val="宋体"/>
        <family val="3"/>
        <charset val="134"/>
      </rPr>
      <t>以上，</t>
    </r>
    <r>
      <rPr>
        <sz val="10"/>
        <color theme="1"/>
        <rFont val="Times New Roman"/>
        <family val="1"/>
      </rPr>
      <t>0</t>
    </r>
    <r>
      <rPr>
        <sz val="10"/>
        <color theme="1"/>
        <rFont val="宋体"/>
        <family val="3"/>
        <charset val="134"/>
      </rPr>
      <t>分。</t>
    </r>
    <phoneticPr fontId="1" type="noConversion"/>
  </si>
  <si>
    <r>
      <t>1.水文测验符合规程标准，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2.</t>
    </r>
    <r>
      <rPr>
        <sz val="10"/>
        <color theme="1"/>
        <rFont val="宋体"/>
        <family val="3"/>
        <charset val="134"/>
      </rPr>
      <t>每出现一次不符合水文测验标准，扣</t>
    </r>
    <r>
      <rPr>
        <sz val="10"/>
        <color theme="1"/>
        <rFont val="Times New Roman"/>
        <family val="1"/>
      </rPr>
      <t>0.5</t>
    </r>
    <r>
      <rPr>
        <sz val="10"/>
        <color theme="1"/>
        <rFont val="宋体"/>
        <family val="3"/>
        <charset val="134"/>
      </rPr>
      <t>分，扣至</t>
    </r>
    <r>
      <rPr>
        <sz val="10"/>
        <color theme="1"/>
        <rFont val="Times New Roman"/>
        <family val="1"/>
      </rPr>
      <t>0</t>
    </r>
    <r>
      <rPr>
        <sz val="10"/>
        <color theme="1"/>
        <rFont val="宋体"/>
        <family val="3"/>
        <charset val="134"/>
      </rPr>
      <t>分为止。</t>
    </r>
    <phoneticPr fontId="1" type="noConversion"/>
  </si>
  <si>
    <r>
      <t>1.达到既定标准，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2.</t>
    </r>
    <r>
      <rPr>
        <sz val="10"/>
        <color theme="1"/>
        <rFont val="宋体"/>
        <family val="3"/>
        <charset val="134"/>
      </rPr>
      <t>每出现一次未达到既定标准，扣</t>
    </r>
    <r>
      <rPr>
        <sz val="10"/>
        <color theme="1"/>
        <rFont val="Times New Roman"/>
        <family val="1"/>
      </rPr>
      <t>0.5</t>
    </r>
    <r>
      <rPr>
        <sz val="10"/>
        <color theme="1"/>
        <rFont val="宋体"/>
        <family val="3"/>
        <charset val="134"/>
      </rPr>
      <t>分，扣至</t>
    </r>
    <r>
      <rPr>
        <sz val="10"/>
        <color theme="1"/>
        <rFont val="Times New Roman"/>
        <family val="1"/>
      </rPr>
      <t>0</t>
    </r>
    <r>
      <rPr>
        <sz val="10"/>
        <color theme="1"/>
        <rFont val="宋体"/>
        <family val="3"/>
        <charset val="134"/>
      </rPr>
      <t>分为止。</t>
    </r>
    <phoneticPr fontId="1" type="noConversion"/>
  </si>
  <si>
    <r>
      <t>1.达到既定标准，</t>
    </r>
    <r>
      <rPr>
        <sz val="10"/>
        <color theme="1"/>
        <rFont val="Times New Roman"/>
        <family val="1"/>
      </rPr>
      <t>2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2.</t>
    </r>
    <r>
      <rPr>
        <sz val="10"/>
        <color theme="1"/>
        <rFont val="宋体"/>
        <family val="3"/>
        <charset val="134"/>
      </rPr>
      <t>未达到既定标准，偏差</t>
    </r>
    <r>
      <rPr>
        <sz val="10"/>
        <color theme="1"/>
        <rFont val="Times New Roman"/>
        <family val="1"/>
      </rPr>
      <t>5%</t>
    </r>
    <r>
      <rPr>
        <sz val="10"/>
        <color theme="1"/>
        <rFont val="宋体"/>
        <family val="3"/>
        <charset val="134"/>
      </rPr>
      <t>以内，</t>
    </r>
    <r>
      <rPr>
        <sz val="10"/>
        <color theme="1"/>
        <rFont val="Times New Roman"/>
        <family val="1"/>
      </rPr>
      <t>1-2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3.</t>
    </r>
    <r>
      <rPr>
        <sz val="10"/>
        <color theme="1"/>
        <rFont val="宋体"/>
        <family val="3"/>
        <charset val="134"/>
      </rPr>
      <t>未达到既定标准，偏差</t>
    </r>
    <r>
      <rPr>
        <sz val="10"/>
        <color theme="1"/>
        <rFont val="Times New Roman"/>
        <family val="1"/>
      </rPr>
      <t>5%</t>
    </r>
    <r>
      <rPr>
        <sz val="10"/>
        <color theme="1"/>
        <rFont val="宋体"/>
        <family val="3"/>
        <charset val="134"/>
      </rPr>
      <t>以上，</t>
    </r>
    <r>
      <rPr>
        <sz val="10"/>
        <color theme="1"/>
        <rFont val="Times New Roman"/>
        <family val="1"/>
      </rPr>
      <t>0-1</t>
    </r>
    <r>
      <rPr>
        <sz val="10"/>
        <color theme="1"/>
        <rFont val="宋体"/>
        <family val="3"/>
        <charset val="134"/>
      </rPr>
      <t>分。</t>
    </r>
    <phoneticPr fontId="1" type="noConversion"/>
  </si>
  <si>
    <r>
      <t>1.≥</t>
    </r>
    <r>
      <rPr>
        <sz val="10"/>
        <color theme="1"/>
        <rFont val="Times New Roman"/>
        <family val="1"/>
      </rPr>
      <t>95%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2.</t>
    </r>
    <r>
      <rPr>
        <sz val="10"/>
        <color theme="1"/>
        <rFont val="宋体"/>
        <family val="3"/>
        <charset val="134"/>
      </rPr>
      <t>≥</t>
    </r>
    <r>
      <rPr>
        <sz val="10"/>
        <color theme="1"/>
        <rFont val="Times New Roman"/>
        <family val="1"/>
      </rPr>
      <t>90%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Times New Roman"/>
        <family val="1"/>
      </rPr>
      <t>0.5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3.</t>
    </r>
    <r>
      <rPr>
        <sz val="10"/>
        <color theme="1"/>
        <rFont val="宋体"/>
        <family val="3"/>
        <charset val="134"/>
      </rPr>
      <t>＜</t>
    </r>
    <r>
      <rPr>
        <sz val="10"/>
        <color theme="1"/>
        <rFont val="Times New Roman"/>
        <family val="1"/>
      </rPr>
      <t>90%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Times New Roman"/>
        <family val="1"/>
      </rPr>
      <t>0</t>
    </r>
    <r>
      <rPr>
        <sz val="10"/>
        <color theme="1"/>
        <rFont val="宋体"/>
        <family val="3"/>
        <charset val="134"/>
      </rPr>
      <t>分。</t>
    </r>
    <phoneticPr fontId="1" type="noConversion"/>
  </si>
  <si>
    <r>
      <t>1.水雨情信息在规定时间内报送，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2.</t>
    </r>
    <r>
      <rPr>
        <sz val="10"/>
        <color theme="1"/>
        <rFont val="宋体"/>
        <family val="3"/>
        <charset val="134"/>
      </rPr>
      <t>未在规定时间内报送，</t>
    </r>
    <r>
      <rPr>
        <sz val="10"/>
        <color theme="1"/>
        <rFont val="Times New Roman"/>
        <family val="1"/>
      </rPr>
      <t>0</t>
    </r>
    <r>
      <rPr>
        <sz val="10"/>
        <color theme="1"/>
        <rFont val="宋体"/>
        <family val="3"/>
        <charset val="134"/>
      </rPr>
      <t>分。</t>
    </r>
    <phoneticPr fontId="1" type="noConversion"/>
  </si>
  <si>
    <r>
      <t>1.≤设施设备造价或价格的</t>
    </r>
    <r>
      <rPr>
        <sz val="10"/>
        <color theme="1"/>
        <rFont val="Times New Roman"/>
        <family val="1"/>
      </rPr>
      <t>10%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2.</t>
    </r>
    <r>
      <rPr>
        <sz val="10"/>
        <color theme="1"/>
        <rFont val="宋体"/>
        <family val="3"/>
        <charset val="134"/>
      </rPr>
      <t>＞设施设备造价或价格的</t>
    </r>
    <r>
      <rPr>
        <sz val="10"/>
        <color theme="1"/>
        <rFont val="Times New Roman"/>
        <family val="1"/>
      </rPr>
      <t>10%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Times New Roman"/>
        <family val="1"/>
      </rPr>
      <t>0.5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3.</t>
    </r>
    <r>
      <rPr>
        <sz val="10"/>
        <color theme="1"/>
        <rFont val="宋体"/>
        <family val="3"/>
        <charset val="134"/>
      </rPr>
      <t>≥设施设备造价或价格的</t>
    </r>
    <r>
      <rPr>
        <sz val="10"/>
        <color theme="1"/>
        <rFont val="Times New Roman"/>
        <family val="1"/>
      </rPr>
      <t>12%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Times New Roman"/>
        <family val="1"/>
      </rPr>
      <t>0</t>
    </r>
    <r>
      <rPr>
        <sz val="10"/>
        <color theme="1"/>
        <rFont val="宋体"/>
        <family val="3"/>
        <charset val="134"/>
      </rPr>
      <t>分。</t>
    </r>
    <phoneticPr fontId="1" type="noConversion"/>
  </si>
  <si>
    <r>
      <t>1.≥</t>
    </r>
    <r>
      <rPr>
        <sz val="10"/>
        <color theme="1"/>
        <rFont val="Times New Roman"/>
        <family val="1"/>
      </rPr>
      <t>95%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Times New Roman"/>
        <family val="1"/>
      </rPr>
      <t>6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2.</t>
    </r>
    <r>
      <rPr>
        <sz val="10"/>
        <color theme="1"/>
        <rFont val="宋体"/>
        <family val="3"/>
        <charset val="134"/>
      </rPr>
      <t>≥</t>
    </r>
    <r>
      <rPr>
        <sz val="10"/>
        <color theme="1"/>
        <rFont val="Times New Roman"/>
        <family val="1"/>
      </rPr>
      <t>90%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Times New Roman"/>
        <family val="1"/>
      </rPr>
      <t>3-6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3.</t>
    </r>
    <r>
      <rPr>
        <sz val="10"/>
        <color theme="1"/>
        <rFont val="宋体"/>
        <family val="3"/>
        <charset val="134"/>
      </rPr>
      <t>＜</t>
    </r>
    <r>
      <rPr>
        <sz val="10"/>
        <color theme="1"/>
        <rFont val="Times New Roman"/>
        <family val="1"/>
      </rPr>
      <t>90%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Times New Roman"/>
        <family val="1"/>
      </rPr>
      <t>0-3</t>
    </r>
    <r>
      <rPr>
        <sz val="10"/>
        <color theme="1"/>
        <rFont val="宋体"/>
        <family val="3"/>
        <charset val="134"/>
      </rPr>
      <t>分。</t>
    </r>
    <phoneticPr fontId="1" type="noConversion"/>
  </si>
  <si>
    <r>
      <t>1.</t>
    </r>
    <r>
      <rPr>
        <sz val="10"/>
        <color theme="1"/>
        <rFont val="宋体"/>
        <family val="3"/>
        <charset val="134"/>
      </rPr>
      <t>效益显著，</t>
    </r>
    <r>
      <rPr>
        <sz val="10"/>
        <color theme="1"/>
        <rFont val="Times New Roman"/>
        <family val="1"/>
      </rPr>
      <t>6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2.</t>
    </r>
    <r>
      <rPr>
        <sz val="10"/>
        <color theme="1"/>
        <rFont val="宋体"/>
        <family val="3"/>
        <charset val="134"/>
      </rPr>
      <t>效益较显著，</t>
    </r>
    <r>
      <rPr>
        <sz val="10"/>
        <color theme="1"/>
        <rFont val="Times New Roman"/>
        <family val="1"/>
      </rPr>
      <t>3-6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3.</t>
    </r>
    <r>
      <rPr>
        <sz val="10"/>
        <color theme="1"/>
        <rFont val="宋体"/>
        <family val="3"/>
        <charset val="134"/>
      </rPr>
      <t>效益不够显著，</t>
    </r>
    <r>
      <rPr>
        <sz val="10"/>
        <color theme="1"/>
        <rFont val="Times New Roman"/>
        <family val="1"/>
      </rPr>
      <t>0-3</t>
    </r>
    <r>
      <rPr>
        <sz val="10"/>
        <color theme="1"/>
        <rFont val="宋体"/>
        <family val="3"/>
        <charset val="134"/>
      </rPr>
      <t>分。</t>
    </r>
    <phoneticPr fontId="1" type="noConversion"/>
  </si>
  <si>
    <t>显著</t>
    <phoneticPr fontId="1" type="noConversion"/>
  </si>
  <si>
    <r>
      <t>1.</t>
    </r>
    <r>
      <rPr>
        <sz val="10"/>
        <color theme="1"/>
        <rFont val="宋体"/>
        <family val="3"/>
        <charset val="134"/>
      </rPr>
      <t>效益显著，</t>
    </r>
    <r>
      <rPr>
        <sz val="10"/>
        <color theme="1"/>
        <rFont val="Times New Roman"/>
        <family val="1"/>
      </rPr>
      <t>6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2.</t>
    </r>
    <r>
      <rPr>
        <sz val="10"/>
        <color theme="1"/>
        <rFont val="宋体"/>
        <family val="3"/>
        <charset val="134"/>
      </rPr>
      <t>效益较显著，</t>
    </r>
    <r>
      <rPr>
        <sz val="10"/>
        <color theme="1"/>
        <rFont val="Times New Roman"/>
        <family val="1"/>
      </rPr>
      <t>3-6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3.</t>
    </r>
    <r>
      <rPr>
        <sz val="10"/>
        <color theme="1"/>
        <rFont val="宋体"/>
        <family val="3"/>
        <charset val="134"/>
      </rPr>
      <t>效益不够显著，</t>
    </r>
    <r>
      <rPr>
        <sz val="10"/>
        <color theme="1"/>
        <rFont val="Times New Roman"/>
        <family val="1"/>
      </rPr>
      <t>0-3</t>
    </r>
    <r>
      <rPr>
        <sz val="10"/>
        <color theme="1"/>
        <rFont val="宋体"/>
        <family val="3"/>
        <charset val="134"/>
      </rPr>
      <t>分。</t>
    </r>
    <phoneticPr fontId="1" type="noConversion"/>
  </si>
  <si>
    <t>1.项目申请、设立的论证充分，1分；
2.项目申请、设立的论证较充分，0.5分；
3.项目申请、设立的论证充分性不够，0分。</t>
    <phoneticPr fontId="1" type="noConversion"/>
  </si>
  <si>
    <t>1.绩效目标符合项目单位职能，2分；
2.绩效目标较符合项目单位职能，1-2分；
3.绩效目标与项目单位职能不够相符，0-1分。</t>
    <phoneticPr fontId="1" type="noConversion"/>
  </si>
  <si>
    <t>1.项目目标与政策文件、行业规划、部门事业总体规划的相符性，满分为1分，专家根据相符情况酌情给分。
2.目标与项目规划的相符性，满分为1分，专家酌情给分。一般情况，项目自身应制定中长期规划或者有明确的事业规划为基础，且年度目标与项目中长期规划相符。</t>
    <phoneticPr fontId="1" type="noConversion"/>
  </si>
  <si>
    <t>1.绩效目标符合现实需求，2分；
2.绩效目标较符合现实需求，1-2分；
3.绩效目标与现实需求不够相符，0-1分。</t>
    <phoneticPr fontId="1" type="noConversion"/>
  </si>
  <si>
    <t>1.包含关键目标且指标值设置合理，2分；
2.包含关键目标，但指标值设置不够合理，1-2分；
3.没有关键目标，0-1分。</t>
    <phoneticPr fontId="1" type="noConversion"/>
  </si>
  <si>
    <t>1.绩效指标清晰、细化、量化，2分；
2.绩效指标较清晰、细化、量化，1-2分；
3.绩效指标不够清晰、细化、量化，0-1分。</t>
    <phoneticPr fontId="1" type="noConversion"/>
  </si>
  <si>
    <t>1.绩效指标分解批复合理，2分；
2.绩效指标分解批复较合理，1-2分；
3.绩效指标分解批复不够合理，0-1分。</t>
    <phoneticPr fontId="1" type="noConversion"/>
  </si>
  <si>
    <t>1.绩效指标与绩效目标匹配，2分；
2.绩效指标与绩效目标较匹配，1-2分；
3.绩效指标与绩效目标不够匹配，0-1分。</t>
    <phoneticPr fontId="1" type="noConversion"/>
  </si>
  <si>
    <t>1.绩效指标与项目预算匹配，2分；
2.绩效指标与项目预算较匹配，1-2分；
3.绩效指标与项目预算不够匹配，0-1分。</t>
    <phoneticPr fontId="1" type="noConversion"/>
  </si>
  <si>
    <t>实际到达最末级单位的资金金额与计划投入资金的比率，用以反映和考核资金落实情况对项目实施的总体保障程度。
资金到位率=（实际到位资金/预算金额）×100%。
实际到位资金：一定时期内实际落实到具体项目的资金。
预算资金：一定时期内计划投入到具体项目的资金。</t>
    <phoneticPr fontId="1" type="noConversion"/>
  </si>
  <si>
    <t>资金落实</t>
    <phoneticPr fontId="1" type="noConversion"/>
  </si>
  <si>
    <t>考核资金到达各级单位的的及时性，预算批复后资金是否在15个工作日内下达。</t>
    <phoneticPr fontId="1" type="noConversion"/>
  </si>
  <si>
    <t>——</t>
    <phoneticPr fontId="1" type="noConversion"/>
  </si>
  <si>
    <t>1.预算批复后资金在15个工作日内下达，1分；
2.预算批复后资金在20个工作日内下达，0.5分；
3.预算批复后资金超过20个工作日下达，0分。</t>
    <phoneticPr fontId="1" type="noConversion"/>
  </si>
  <si>
    <t>项目实施单位针对项目相关业务内容，所适用的业务管理制度是否明确，自身制定的业务管理制度是否健全，包括项目的设立、质量管理、安全管理、项目验收等流程管理制度。用以反映管理制度的健全性。</t>
    <phoneticPr fontId="1" type="noConversion"/>
  </si>
  <si>
    <t>1.业务管理制度健全，3分；
2.业务管理制度较健全，1.5-3分；
3.业务管理制度不够健全，0-1.5分。</t>
    <phoneticPr fontId="1" type="noConversion"/>
  </si>
  <si>
    <t>业务执行（如立项、实施、政府采购、质量安全管理、项目验收等）是否符合相关的法律、法规，是否符合相关业务管理制度要求。用以反映业务执行与法律法规、业务管理制度的相符性。</t>
    <phoneticPr fontId="1" type="noConversion"/>
  </si>
  <si>
    <t>1.业务执行符合相关法律法规、业务管理制度的要求，2分；
2.业务执行较符合相关法律法规、业务管理制度的要求，1-2分；
3.业务执行不够符合相关法律法规、业务管理制度的要求，0-1分。</t>
    <phoneticPr fontId="1" type="noConversion"/>
  </si>
  <si>
    <t>项目档案是否能完整反映业务流程的各个环节，档案资料内容是否正确、不矛盾冲突。用以反映和考核项目档案的质量。</t>
    <phoneticPr fontId="1" type="noConversion"/>
  </si>
  <si>
    <t>1.项目档案完备且资料内容正确，2分；
2.项目档案较完备且资料内容较正确，1-2分；
3.项目档案不够完备且资料内容不够正确，0-1分。</t>
    <phoneticPr fontId="1" type="noConversion"/>
  </si>
  <si>
    <t>业务工作内容调整手续是否按制度履行。用以反映调整手续的执行情况。</t>
    <phoneticPr fontId="1" type="noConversion"/>
  </si>
  <si>
    <t>1.严格按照制度履行调整手续，2分；
2.较严格按照制度履行调整手续，1-2分；
3.未能严格按照制度履行调整手续，0-1分。</t>
    <phoneticPr fontId="1" type="noConversion"/>
  </si>
  <si>
    <t>项目实施单位是否已制定或具有相应的项目质量要求或标准。用以反映和考核项目质量标准建设情况。</t>
    <phoneticPr fontId="1" type="noConversion"/>
  </si>
  <si>
    <t>1.制定的项目质量要求或标准健全，2分；
2.制定的项目质量要求或标准较健全，1-2分；
3.制定的项目质量要求或标准不够健全，0-1分。</t>
    <phoneticPr fontId="1" type="noConversion"/>
  </si>
  <si>
    <t>项目实施单位是否为达到项目质量要求而采取了必需且有效的措施。用以反映和考核项目实施单位对项目质量的控制情况。</t>
    <phoneticPr fontId="1" type="noConversion"/>
  </si>
  <si>
    <t>1.为达到项目质量要求而采取的管控措施有效，2分；
2.为达到项目质量要求而采取的管控措施较有效，1-2分；
3.未采取必需且有效的管控措施，项目完成质量较差，0-1分。</t>
    <phoneticPr fontId="1" type="noConversion"/>
  </si>
  <si>
    <t>项目实施单位的财务管理制度是否全面、完整、合理。用以反映和考核财务管理制度对资金规范、安全运行的保障情况。</t>
    <phoneticPr fontId="1" type="noConversion"/>
  </si>
  <si>
    <t>1.财务管理制度全面、完整、合理，3分；
2.财务管理制度较全面、完整、合理，1.5-3分；
3.财务管理制度不够全面、完整、合理，0-1.5分。</t>
    <phoneticPr fontId="1" type="noConversion"/>
  </si>
  <si>
    <t>财务管理</t>
    <phoneticPr fontId="1" type="noConversion"/>
  </si>
  <si>
    <t>资金使用是否单独核算、符合会计核算制度、有完整的审批手续，项目的重大开支是否经过评估认证；委托单位的遴选程序是否符合相关法律法规要求，如招投标、多家方案比选等；项目资金使用是否存在截留、挤占、挪用、虚列支出等情况。用以反映和考核项目资金使用的合法合规情况。</t>
    <phoneticPr fontId="1" type="noConversion"/>
  </si>
  <si>
    <t>1.资金使用合法合规，3分；
2.资金使用较合法合规，1.5分；
3.资金使用不够合法合规，0分。</t>
    <phoneticPr fontId="1" type="noConversion"/>
  </si>
  <si>
    <t>项目资金使用是否符合项目预算批复用途。用以反映和考核项目资金使用与预算的一致性。</t>
    <phoneticPr fontId="1" type="noConversion"/>
  </si>
  <si>
    <t>1.资金使用与预算批复一致，3分；
2.资金使用与预算批复较一致，1.5-3分；
3.资金使用与预算批复不够一致，0-1.5分。</t>
    <phoneticPr fontId="1" type="noConversion"/>
  </si>
  <si>
    <t>项目实施单位是否为保障资金的安全、规范运行而建立了内控管理制度，是否采用了必要的监控措施，如不相容岗位相互分离、内部授权审批控制、预算控制、会计控制、单据控制、信息内部公开等，是否做到会计核算规范、信息真实。用以反映和考核项目实施单位对资金运行的控制情况。</t>
    <phoneticPr fontId="1" type="noConversion"/>
  </si>
  <si>
    <t>1.财务监控机制健全，管控措施有效，3分；
2.财务监控机制较健全，管控措施较有效，1.5-3分；
3.财务监控机制不够健全，管控措施不够有效，0-1.5分。</t>
    <phoneticPr fontId="1" type="noConversion"/>
  </si>
  <si>
    <t>1.水文年鉴的审查、汇编及刊印卷数实际完成率得分＝实际完成率*1分，超过1分的按1分计；
2.水文年鉴的审查、汇编及刊印册数实际完成率得分＝实际完成率*1分，超过1分的按1分计。</t>
    <phoneticPr fontId="1" type="noConversion"/>
  </si>
  <si>
    <t>续上页</t>
    <phoneticPr fontId="1" type="noConversion"/>
  </si>
  <si>
    <t>1.达到既定标准，1分；
2.未达到既定标准，偏差5%以内，0.5分；
3.未达到既定标准，偏差5%以上，0分。</t>
    <phoneticPr fontId="1" type="noConversion"/>
  </si>
  <si>
    <t>1.水文测验符合规程标准，1分；
2.每出现一次不符合水文测验标准，扣0.5分，扣至0分为止。</t>
    <phoneticPr fontId="1" type="noConversion"/>
  </si>
  <si>
    <t>1.达到既定标准，2分；
2.每出现一次未达到既定标准，扣0.5分，扣至0分为止。</t>
    <phoneticPr fontId="1" type="noConversion"/>
  </si>
  <si>
    <t>1.达到既定标准，2分；
2.未达到既定标准，偏差5%以内，1-2分；
3.未达到既定标准，偏差5%以上，0-1分。</t>
    <phoneticPr fontId="1" type="noConversion"/>
  </si>
  <si>
    <t>1.≥95%，1分；
2.≥90%，0.5分；
3.＜90%，0分。</t>
    <phoneticPr fontId="1" type="noConversion"/>
  </si>
  <si>
    <t>1.水雨情信息在规定时间内报送，1分；
2.未在规定时间内报送，0分。</t>
    <phoneticPr fontId="1" type="noConversion"/>
  </si>
  <si>
    <t>1.≤设施设备造价或价格的10%，1分；
2.＞设施设备造价或价格的10%，0.5分；
3.≥设施设备造价或价格的12%，0分。</t>
    <phoneticPr fontId="1" type="noConversion"/>
  </si>
  <si>
    <t>项目效益</t>
    <phoneticPr fontId="1" type="noConversion"/>
  </si>
  <si>
    <t>1.≥95%，6分；
2.≥90%，3-6分；
3.＜90%，0-3分。</t>
    <phoneticPr fontId="1" type="noConversion"/>
  </si>
  <si>
    <t>1.效益显著，6分；
2.效益较显著，3-6分；
3.效益不够显著，0-3分。</t>
    <phoneticPr fontId="1" type="noConversion"/>
  </si>
  <si>
    <t>1.效益显著，6分；
2.效益较显著，3-6分；
3.效益不够显著，0-3分。</t>
    <phoneticPr fontId="1" type="noConversion"/>
  </si>
  <si>
    <t>有效</t>
    <phoneticPr fontId="1" type="noConversion"/>
  </si>
  <si>
    <t>1.满意度≥90% ，6分；
2.其他情况，得分=满意度/90%*6分。</t>
    <phoneticPr fontId="1" type="noConversion"/>
  </si>
  <si>
    <r>
      <t>1.项目申请、设立的论证充分，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项目申请、设立的论证较充分，</t>
    </r>
    <r>
      <rPr>
        <sz val="9"/>
        <color theme="1"/>
        <rFont val="Calibri"/>
        <family val="2"/>
      </rPr>
      <t>0.5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3.</t>
    </r>
    <r>
      <rPr>
        <sz val="9"/>
        <color theme="1"/>
        <rFont val="宋体"/>
        <family val="3"/>
        <charset val="134"/>
      </rPr>
      <t>项目申请、设立的论证充分性不够，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分。</t>
    </r>
    <phoneticPr fontId="1" type="noConversion"/>
  </si>
  <si>
    <r>
      <t>1.绩效目标符合项目单位职能，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绩效目标较符合项目单位职能，</t>
    </r>
    <r>
      <rPr>
        <sz val="9"/>
        <color theme="1"/>
        <rFont val="Calibri"/>
        <family val="2"/>
      </rPr>
      <t>1-2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3.</t>
    </r>
    <r>
      <rPr>
        <sz val="9"/>
        <color theme="1"/>
        <rFont val="宋体"/>
        <family val="3"/>
        <charset val="134"/>
      </rPr>
      <t>绩效目标与项目单位职能不够相符，</t>
    </r>
    <r>
      <rPr>
        <sz val="9"/>
        <color theme="1"/>
        <rFont val="Calibri"/>
        <family val="2"/>
      </rPr>
      <t>0-1</t>
    </r>
    <r>
      <rPr>
        <sz val="9"/>
        <color theme="1"/>
        <rFont val="宋体"/>
        <family val="3"/>
        <charset val="134"/>
      </rPr>
      <t>分。</t>
    </r>
    <phoneticPr fontId="1" type="noConversion"/>
  </si>
  <si>
    <r>
      <t>1.项目目标与政策文件、行业规划、部门事业总体规划的相符性，满分为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 xml:space="preserve">分，专家根据相符情况酌情给分。
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目标与项目规划的相符性，满分为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分，专家酌情给分。一般情况，项目自身应制定中长期规划或者有明确的事业规划为基础，且年度目标与项目中长期规划相符。</t>
    </r>
    <phoneticPr fontId="1" type="noConversion"/>
  </si>
  <si>
    <r>
      <t>1.绩效目标符合现实需求，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绩效目标较符合现实需求，</t>
    </r>
    <r>
      <rPr>
        <sz val="9"/>
        <color theme="1"/>
        <rFont val="Calibri"/>
        <family val="2"/>
      </rPr>
      <t>1-2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3.</t>
    </r>
    <r>
      <rPr>
        <sz val="9"/>
        <color theme="1"/>
        <rFont val="宋体"/>
        <family val="3"/>
        <charset val="134"/>
      </rPr>
      <t>绩效目标与现实需求不够相符，</t>
    </r>
    <r>
      <rPr>
        <sz val="9"/>
        <color theme="1"/>
        <rFont val="Calibri"/>
        <family val="2"/>
      </rPr>
      <t>0-1</t>
    </r>
    <r>
      <rPr>
        <sz val="9"/>
        <color theme="1"/>
        <rFont val="宋体"/>
        <family val="3"/>
        <charset val="134"/>
      </rPr>
      <t>分。</t>
    </r>
    <phoneticPr fontId="1" type="noConversion"/>
  </si>
  <si>
    <t>项目绩效目标的关键目标是否明确、合理，指标值是否经过调查研究和科学论证，符合客观实际，能够在一定期限内如期实现。用以反映绩效目标的明确性以及指标值的合理性。</t>
    <phoneticPr fontId="1" type="noConversion"/>
  </si>
  <si>
    <r>
      <t>1.包含关键目标且指标值设置合理，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包含关键目标，但指标值设置不够合理，</t>
    </r>
    <r>
      <rPr>
        <sz val="9"/>
        <color theme="1"/>
        <rFont val="Calibri"/>
        <family val="2"/>
      </rPr>
      <t>1-2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3.</t>
    </r>
    <r>
      <rPr>
        <sz val="9"/>
        <color theme="1"/>
        <rFont val="宋体"/>
        <family val="3"/>
        <charset val="134"/>
      </rPr>
      <t>没有关键目标，</t>
    </r>
    <r>
      <rPr>
        <sz val="9"/>
        <color theme="1"/>
        <rFont val="Calibri"/>
        <family val="2"/>
      </rPr>
      <t>0-1</t>
    </r>
    <r>
      <rPr>
        <sz val="9"/>
        <color theme="1"/>
        <rFont val="宋体"/>
        <family val="3"/>
        <charset val="134"/>
      </rPr>
      <t>分。</t>
    </r>
    <phoneticPr fontId="1" type="noConversion"/>
  </si>
  <si>
    <t>项目绩效指标是否进行合理分解批复。用以反映打捆项目绩效目标的向下分解情况。</t>
    <phoneticPr fontId="1" type="noConversion"/>
  </si>
  <si>
    <r>
      <t>1.绩效指标分解批复合理，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绩效指标分解批复较合理，</t>
    </r>
    <r>
      <rPr>
        <sz val="9"/>
        <color theme="1"/>
        <rFont val="Calibri"/>
        <family val="2"/>
      </rPr>
      <t>1-2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3.</t>
    </r>
    <r>
      <rPr>
        <sz val="9"/>
        <color theme="1"/>
        <rFont val="宋体"/>
        <family val="3"/>
        <charset val="134"/>
      </rPr>
      <t>绩效指标分解批复不够合理，</t>
    </r>
    <r>
      <rPr>
        <sz val="9"/>
        <color theme="1"/>
        <rFont val="Calibri"/>
        <family val="2"/>
      </rPr>
      <t>0-1</t>
    </r>
    <r>
      <rPr>
        <sz val="9"/>
        <color theme="1"/>
        <rFont val="宋体"/>
        <family val="3"/>
        <charset val="134"/>
      </rPr>
      <t>分。</t>
    </r>
    <phoneticPr fontId="1" type="noConversion"/>
  </si>
  <si>
    <r>
      <t>1.绩效指标与绩效目标匹配，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绩效指标与绩效目标较匹配，</t>
    </r>
    <r>
      <rPr>
        <sz val="9"/>
        <color theme="1"/>
        <rFont val="Calibri"/>
        <family val="2"/>
      </rPr>
      <t>1-2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3.</t>
    </r>
    <r>
      <rPr>
        <sz val="9"/>
        <color theme="1"/>
        <rFont val="宋体"/>
        <family val="3"/>
        <charset val="134"/>
      </rPr>
      <t>绩效指标与绩效目标不够匹配，</t>
    </r>
    <r>
      <rPr>
        <sz val="9"/>
        <color theme="1"/>
        <rFont val="Calibri"/>
        <family val="2"/>
      </rPr>
      <t>0-1</t>
    </r>
    <r>
      <rPr>
        <sz val="9"/>
        <color theme="1"/>
        <rFont val="宋体"/>
        <family val="3"/>
        <charset val="134"/>
      </rPr>
      <t>分。</t>
    </r>
    <phoneticPr fontId="1" type="noConversion"/>
  </si>
  <si>
    <r>
      <t>1.绩效指标与项目预算匹配，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绩效指标与项目预算较匹配，</t>
    </r>
    <r>
      <rPr>
        <sz val="9"/>
        <color theme="1"/>
        <rFont val="Calibri"/>
        <family val="2"/>
      </rPr>
      <t>1-2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3.</t>
    </r>
    <r>
      <rPr>
        <sz val="9"/>
        <color theme="1"/>
        <rFont val="宋体"/>
        <family val="3"/>
        <charset val="134"/>
      </rPr>
      <t>绩效指标与项目预算不够匹配，</t>
    </r>
    <r>
      <rPr>
        <sz val="9"/>
        <color theme="1"/>
        <rFont val="Calibri"/>
        <family val="2"/>
      </rPr>
      <t>0-1</t>
    </r>
    <r>
      <rPr>
        <sz val="9"/>
        <color theme="1"/>
        <rFont val="宋体"/>
        <family val="3"/>
        <charset val="134"/>
      </rPr>
      <t>分。</t>
    </r>
    <phoneticPr fontId="1" type="noConversion"/>
  </si>
  <si>
    <r>
      <t>1.预算批复后资金在</t>
    </r>
    <r>
      <rPr>
        <sz val="9"/>
        <color theme="1"/>
        <rFont val="Calibri"/>
        <family val="2"/>
      </rPr>
      <t>15</t>
    </r>
    <r>
      <rPr>
        <sz val="9"/>
        <color theme="1"/>
        <rFont val="宋体"/>
        <family val="3"/>
        <charset val="134"/>
      </rPr>
      <t>个工作日内下达，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预算批复后资金在</t>
    </r>
    <r>
      <rPr>
        <sz val="9"/>
        <color theme="1"/>
        <rFont val="Calibri"/>
        <family val="2"/>
      </rPr>
      <t>20</t>
    </r>
    <r>
      <rPr>
        <sz val="9"/>
        <color theme="1"/>
        <rFont val="宋体"/>
        <family val="3"/>
        <charset val="134"/>
      </rPr>
      <t>个工作日内下达，</t>
    </r>
    <r>
      <rPr>
        <sz val="9"/>
        <color theme="1"/>
        <rFont val="Calibri"/>
        <family val="2"/>
      </rPr>
      <t>0.5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3.</t>
    </r>
    <r>
      <rPr>
        <sz val="9"/>
        <color theme="1"/>
        <rFont val="宋体"/>
        <family val="3"/>
        <charset val="134"/>
      </rPr>
      <t>预算批复后资金超过</t>
    </r>
    <r>
      <rPr>
        <sz val="9"/>
        <color theme="1"/>
        <rFont val="Calibri"/>
        <family val="2"/>
      </rPr>
      <t>20</t>
    </r>
    <r>
      <rPr>
        <sz val="9"/>
        <color theme="1"/>
        <rFont val="宋体"/>
        <family val="3"/>
        <charset val="134"/>
      </rPr>
      <t>个工作日下达，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分。</t>
    </r>
    <phoneticPr fontId="1" type="noConversion"/>
  </si>
  <si>
    <r>
      <t>1.</t>
    </r>
    <r>
      <rPr>
        <sz val="9"/>
        <color theme="1"/>
        <rFont val="宋体"/>
        <family val="3"/>
        <charset val="134"/>
      </rPr>
      <t>业务管理制度健全，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业务管理制度较健全，</t>
    </r>
    <r>
      <rPr>
        <sz val="9"/>
        <color theme="1"/>
        <rFont val="Calibri"/>
        <family val="2"/>
      </rPr>
      <t>1.5-3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3.</t>
    </r>
    <r>
      <rPr>
        <sz val="9"/>
        <color theme="1"/>
        <rFont val="宋体"/>
        <family val="3"/>
        <charset val="134"/>
      </rPr>
      <t>业务管理制度不够健全，</t>
    </r>
    <r>
      <rPr>
        <sz val="9"/>
        <color theme="1"/>
        <rFont val="Calibri"/>
        <family val="2"/>
      </rPr>
      <t>0-1.5</t>
    </r>
    <r>
      <rPr>
        <sz val="9"/>
        <color theme="1"/>
        <rFont val="宋体"/>
        <family val="3"/>
        <charset val="134"/>
      </rPr>
      <t>分。</t>
    </r>
    <phoneticPr fontId="1" type="noConversion"/>
  </si>
  <si>
    <r>
      <t>1.业务执行符合相关法律法规、业务管理制度的要求，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业务执行较符合相关法律法规、业务管理制度的要求，</t>
    </r>
    <r>
      <rPr>
        <sz val="9"/>
        <color theme="1"/>
        <rFont val="Calibri"/>
        <family val="2"/>
      </rPr>
      <t>1-2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3.</t>
    </r>
    <r>
      <rPr>
        <sz val="9"/>
        <color theme="1"/>
        <rFont val="宋体"/>
        <family val="3"/>
        <charset val="134"/>
      </rPr>
      <t>业务执行不够符合相关法律法规、业务管理制度的要求，</t>
    </r>
    <r>
      <rPr>
        <sz val="9"/>
        <color theme="1"/>
        <rFont val="Calibri"/>
        <family val="2"/>
      </rPr>
      <t>0-1</t>
    </r>
    <r>
      <rPr>
        <sz val="9"/>
        <color theme="1"/>
        <rFont val="宋体"/>
        <family val="3"/>
        <charset val="134"/>
      </rPr>
      <t>分。</t>
    </r>
    <phoneticPr fontId="1" type="noConversion"/>
  </si>
  <si>
    <r>
      <t>1.项目档案完备且资料内容正确，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项目档案较完备且资料内容较正确，</t>
    </r>
    <r>
      <rPr>
        <sz val="9"/>
        <color theme="1"/>
        <rFont val="Calibri"/>
        <family val="2"/>
      </rPr>
      <t>1-2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3.</t>
    </r>
    <r>
      <rPr>
        <sz val="9"/>
        <color theme="1"/>
        <rFont val="宋体"/>
        <family val="3"/>
        <charset val="134"/>
      </rPr>
      <t>项目档案不够完备且资料内容不够正确，</t>
    </r>
    <r>
      <rPr>
        <sz val="9"/>
        <color theme="1"/>
        <rFont val="Calibri"/>
        <family val="2"/>
      </rPr>
      <t>0-1</t>
    </r>
    <r>
      <rPr>
        <sz val="9"/>
        <color theme="1"/>
        <rFont val="宋体"/>
        <family val="3"/>
        <charset val="134"/>
      </rPr>
      <t>分。</t>
    </r>
    <phoneticPr fontId="1" type="noConversion"/>
  </si>
  <si>
    <r>
      <t>1.严格按照制度履行调整手续，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较严格按照制度履行调整手续，</t>
    </r>
    <r>
      <rPr>
        <sz val="9"/>
        <color theme="1"/>
        <rFont val="Calibri"/>
        <family val="2"/>
      </rPr>
      <t>1-2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3.</t>
    </r>
    <r>
      <rPr>
        <sz val="9"/>
        <color theme="1"/>
        <rFont val="宋体"/>
        <family val="3"/>
        <charset val="134"/>
      </rPr>
      <t>未能严格按照制度履行调整手续，</t>
    </r>
    <r>
      <rPr>
        <sz val="9"/>
        <color theme="1"/>
        <rFont val="Calibri"/>
        <family val="2"/>
      </rPr>
      <t>0-1</t>
    </r>
    <r>
      <rPr>
        <sz val="9"/>
        <color theme="1"/>
        <rFont val="宋体"/>
        <family val="3"/>
        <charset val="134"/>
      </rPr>
      <t>分。</t>
    </r>
    <phoneticPr fontId="1" type="noConversion"/>
  </si>
  <si>
    <r>
      <t>1.制定的项目质量要求或标准健全，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制定的项目质量要求或标准较健全，</t>
    </r>
    <r>
      <rPr>
        <sz val="9"/>
        <color theme="1"/>
        <rFont val="Calibri"/>
        <family val="2"/>
      </rPr>
      <t>1-2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3.</t>
    </r>
    <r>
      <rPr>
        <sz val="9"/>
        <color theme="1"/>
        <rFont val="宋体"/>
        <family val="3"/>
        <charset val="134"/>
      </rPr>
      <t>制定的项目质量要求或标准不够健全，</t>
    </r>
    <r>
      <rPr>
        <sz val="9"/>
        <color theme="1"/>
        <rFont val="Calibri"/>
        <family val="2"/>
      </rPr>
      <t>0-1</t>
    </r>
    <r>
      <rPr>
        <sz val="9"/>
        <color theme="1"/>
        <rFont val="宋体"/>
        <family val="3"/>
        <charset val="134"/>
      </rPr>
      <t>分。</t>
    </r>
    <phoneticPr fontId="1" type="noConversion"/>
  </si>
  <si>
    <r>
      <t>1.为达到项目质量要求而采取的管控措施有效，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为达到项目质量要求而采取的管控措施较有效，</t>
    </r>
    <r>
      <rPr>
        <sz val="9"/>
        <color theme="1"/>
        <rFont val="Calibri"/>
        <family val="2"/>
      </rPr>
      <t>1-2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3.</t>
    </r>
    <r>
      <rPr>
        <sz val="9"/>
        <color theme="1"/>
        <rFont val="宋体"/>
        <family val="3"/>
        <charset val="134"/>
      </rPr>
      <t>未采取必需且有效的管控措施，项目完成质量较差，</t>
    </r>
    <r>
      <rPr>
        <sz val="9"/>
        <color theme="1"/>
        <rFont val="Calibri"/>
        <family val="2"/>
      </rPr>
      <t>0-1</t>
    </r>
    <r>
      <rPr>
        <sz val="9"/>
        <color theme="1"/>
        <rFont val="宋体"/>
        <family val="3"/>
        <charset val="134"/>
      </rPr>
      <t xml:space="preserve">分。
</t>
    </r>
    <phoneticPr fontId="1" type="noConversion"/>
  </si>
  <si>
    <r>
      <t>1.</t>
    </r>
    <r>
      <rPr>
        <sz val="9"/>
        <color theme="1"/>
        <rFont val="宋体"/>
        <family val="3"/>
        <charset val="134"/>
      </rPr>
      <t>财务管理制度全面、完整、合理，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财务管理制度较全面、完整、合理，</t>
    </r>
    <r>
      <rPr>
        <sz val="9"/>
        <color theme="1"/>
        <rFont val="Calibri"/>
        <family val="2"/>
      </rPr>
      <t>1.5-3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3.</t>
    </r>
    <r>
      <rPr>
        <sz val="9"/>
        <color theme="1"/>
        <rFont val="宋体"/>
        <family val="3"/>
        <charset val="134"/>
      </rPr>
      <t>财务管理制度不够全面、完整、合理，</t>
    </r>
    <r>
      <rPr>
        <sz val="9"/>
        <color theme="1"/>
        <rFont val="Calibri"/>
        <family val="2"/>
      </rPr>
      <t>0-1.5</t>
    </r>
    <r>
      <rPr>
        <sz val="9"/>
        <color theme="1"/>
        <rFont val="宋体"/>
        <family val="3"/>
        <charset val="134"/>
      </rPr>
      <t>分。</t>
    </r>
    <phoneticPr fontId="1" type="noConversion"/>
  </si>
  <si>
    <r>
      <t>1.</t>
    </r>
    <r>
      <rPr>
        <sz val="9"/>
        <color theme="1"/>
        <rFont val="宋体"/>
        <family val="3"/>
        <charset val="134"/>
      </rPr>
      <t>资金使用合法合规，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资金使用较合法合规，</t>
    </r>
    <r>
      <rPr>
        <sz val="9"/>
        <color theme="1"/>
        <rFont val="Calibri"/>
        <family val="2"/>
      </rPr>
      <t>1.5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3.</t>
    </r>
    <r>
      <rPr>
        <sz val="9"/>
        <color theme="1"/>
        <rFont val="宋体"/>
        <family val="3"/>
        <charset val="134"/>
      </rPr>
      <t>资金使用不够合法合规，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分。</t>
    </r>
    <phoneticPr fontId="1" type="noConversion"/>
  </si>
  <si>
    <r>
      <t>1.</t>
    </r>
    <r>
      <rPr>
        <sz val="9"/>
        <color theme="1"/>
        <rFont val="宋体"/>
        <family val="3"/>
        <charset val="134"/>
      </rPr>
      <t>资金使用与预算批复一致，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资金使用与预算批复较一致，</t>
    </r>
    <r>
      <rPr>
        <sz val="9"/>
        <color theme="1"/>
        <rFont val="Calibri"/>
        <family val="2"/>
      </rPr>
      <t>1.5-3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3.</t>
    </r>
    <r>
      <rPr>
        <sz val="9"/>
        <color theme="1"/>
        <rFont val="宋体"/>
        <family val="3"/>
        <charset val="134"/>
      </rPr>
      <t>资金使用与预算批复不够一致，</t>
    </r>
    <r>
      <rPr>
        <sz val="9"/>
        <color theme="1"/>
        <rFont val="Calibri"/>
        <family val="2"/>
      </rPr>
      <t>0-1.5</t>
    </r>
    <r>
      <rPr>
        <sz val="9"/>
        <color theme="1"/>
        <rFont val="宋体"/>
        <family val="3"/>
        <charset val="134"/>
      </rPr>
      <t>分。</t>
    </r>
    <phoneticPr fontId="1" type="noConversion"/>
  </si>
  <si>
    <r>
      <t>1.</t>
    </r>
    <r>
      <rPr>
        <sz val="9"/>
        <color theme="1"/>
        <rFont val="宋体"/>
        <family val="3"/>
        <charset val="134"/>
      </rPr>
      <t>财务监控机制健全，管控措施有效，</t>
    </r>
    <r>
      <rPr>
        <sz val="9"/>
        <color theme="1"/>
        <rFont val="Calibri"/>
        <family val="2"/>
      </rPr>
      <t>3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财务监控机制较健全，管控措施较有效，</t>
    </r>
    <r>
      <rPr>
        <sz val="9"/>
        <color theme="1"/>
        <rFont val="Calibri"/>
        <family val="2"/>
      </rPr>
      <t>1.5-3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3.</t>
    </r>
    <r>
      <rPr>
        <sz val="9"/>
        <color theme="1"/>
        <rFont val="宋体"/>
        <family val="3"/>
        <charset val="134"/>
      </rPr>
      <t>财务监控机制不够健全，管控措施不够有效，</t>
    </r>
    <r>
      <rPr>
        <sz val="9"/>
        <color theme="1"/>
        <rFont val="Calibri"/>
        <family val="2"/>
      </rPr>
      <t>0-1.5</t>
    </r>
    <r>
      <rPr>
        <sz val="9"/>
        <color theme="1"/>
        <rFont val="宋体"/>
        <family val="3"/>
        <charset val="134"/>
      </rPr>
      <t>分。</t>
    </r>
    <phoneticPr fontId="1" type="noConversion"/>
  </si>
  <si>
    <r>
      <t>得分＝实际完成率</t>
    </r>
    <r>
      <rPr>
        <sz val="9"/>
        <color theme="1"/>
        <rFont val="Calibri"/>
        <family val="2"/>
      </rPr>
      <t>*2</t>
    </r>
    <r>
      <rPr>
        <sz val="9"/>
        <color theme="1"/>
        <rFont val="宋体"/>
        <family val="3"/>
        <charset val="134"/>
      </rPr>
      <t>分，超过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分的按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>分计</t>
    </r>
    <phoneticPr fontId="1" type="noConversion"/>
  </si>
  <si>
    <r>
      <t>1.水文年鉴的审查、汇编及刊印卷数实际完成率得分＝实际完成率</t>
    </r>
    <r>
      <rPr>
        <sz val="9"/>
        <color theme="1"/>
        <rFont val="Calibri"/>
        <family val="2"/>
      </rPr>
      <t>*1</t>
    </r>
    <r>
      <rPr>
        <sz val="9"/>
        <color theme="1"/>
        <rFont val="宋体"/>
        <family val="3"/>
        <charset val="134"/>
      </rPr>
      <t>分，超过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分的按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 xml:space="preserve">分计；
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水文年鉴的审查、汇编及刊印册数实际完成率得分＝实际完成率</t>
    </r>
    <r>
      <rPr>
        <sz val="9"/>
        <color theme="1"/>
        <rFont val="Calibri"/>
        <family val="2"/>
      </rPr>
      <t>*1</t>
    </r>
    <r>
      <rPr>
        <sz val="9"/>
        <color theme="1"/>
        <rFont val="宋体"/>
        <family val="3"/>
        <charset val="134"/>
      </rPr>
      <t>分，超过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分的按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>分计。</t>
    </r>
    <phoneticPr fontId="1" type="noConversion"/>
  </si>
  <si>
    <r>
      <t>1.达到既定标准，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未达到既定标准，偏差</t>
    </r>
    <r>
      <rPr>
        <sz val="9"/>
        <color theme="1"/>
        <rFont val="Calibri"/>
        <family val="2"/>
      </rPr>
      <t>5%</t>
    </r>
    <r>
      <rPr>
        <sz val="9"/>
        <color theme="1"/>
        <rFont val="宋体"/>
        <family val="3"/>
        <charset val="134"/>
      </rPr>
      <t>以内，</t>
    </r>
    <r>
      <rPr>
        <sz val="9"/>
        <color theme="1"/>
        <rFont val="Calibri"/>
        <family val="2"/>
      </rPr>
      <t>0.5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3.</t>
    </r>
    <r>
      <rPr>
        <sz val="9"/>
        <color theme="1"/>
        <rFont val="宋体"/>
        <family val="3"/>
        <charset val="134"/>
      </rPr>
      <t>未达到既定标准，偏差</t>
    </r>
    <r>
      <rPr>
        <sz val="9"/>
        <color theme="1"/>
        <rFont val="Calibri"/>
        <family val="2"/>
      </rPr>
      <t>5%</t>
    </r>
    <r>
      <rPr>
        <sz val="9"/>
        <color theme="1"/>
        <rFont val="宋体"/>
        <family val="3"/>
        <charset val="134"/>
      </rPr>
      <t>以上，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分。</t>
    </r>
    <phoneticPr fontId="1" type="noConversion"/>
  </si>
  <si>
    <r>
      <t>1.水文测验符合规程标准，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每出现一次不符合水文测验标准，扣</t>
    </r>
    <r>
      <rPr>
        <sz val="9"/>
        <color theme="1"/>
        <rFont val="Calibri"/>
        <family val="2"/>
      </rPr>
      <t>0.5</t>
    </r>
    <r>
      <rPr>
        <sz val="9"/>
        <color theme="1"/>
        <rFont val="宋体"/>
        <family val="3"/>
        <charset val="134"/>
      </rPr>
      <t>分，扣至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分为止。</t>
    </r>
    <phoneticPr fontId="1" type="noConversion"/>
  </si>
  <si>
    <r>
      <t>1.达到既定标准，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每出现一次未达到既定标准，扣</t>
    </r>
    <r>
      <rPr>
        <sz val="9"/>
        <color theme="1"/>
        <rFont val="Calibri"/>
        <family val="2"/>
      </rPr>
      <t>0.5</t>
    </r>
    <r>
      <rPr>
        <sz val="9"/>
        <color theme="1"/>
        <rFont val="宋体"/>
        <family val="3"/>
        <charset val="134"/>
      </rPr>
      <t>分，扣至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分为止。</t>
    </r>
    <phoneticPr fontId="1" type="noConversion"/>
  </si>
  <si>
    <r>
      <t>1.达到既定标准，</t>
    </r>
    <r>
      <rPr>
        <sz val="9"/>
        <color theme="1"/>
        <rFont val="Calibri"/>
        <family val="2"/>
      </rPr>
      <t>2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未达到既定标准，偏差</t>
    </r>
    <r>
      <rPr>
        <sz val="9"/>
        <color theme="1"/>
        <rFont val="Calibri"/>
        <family val="2"/>
      </rPr>
      <t>5%</t>
    </r>
    <r>
      <rPr>
        <sz val="9"/>
        <color theme="1"/>
        <rFont val="宋体"/>
        <family val="3"/>
        <charset val="134"/>
      </rPr>
      <t>以内，</t>
    </r>
    <r>
      <rPr>
        <sz val="9"/>
        <color theme="1"/>
        <rFont val="Calibri"/>
        <family val="2"/>
      </rPr>
      <t>1-2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3.</t>
    </r>
    <r>
      <rPr>
        <sz val="9"/>
        <color theme="1"/>
        <rFont val="宋体"/>
        <family val="3"/>
        <charset val="134"/>
      </rPr>
      <t>未达到既定标准，偏差</t>
    </r>
    <r>
      <rPr>
        <sz val="9"/>
        <color theme="1"/>
        <rFont val="Calibri"/>
        <family val="2"/>
      </rPr>
      <t>5%</t>
    </r>
    <r>
      <rPr>
        <sz val="9"/>
        <color theme="1"/>
        <rFont val="宋体"/>
        <family val="3"/>
        <charset val="134"/>
      </rPr>
      <t>以上，</t>
    </r>
    <r>
      <rPr>
        <sz val="9"/>
        <color theme="1"/>
        <rFont val="Calibri"/>
        <family val="2"/>
      </rPr>
      <t>0-1</t>
    </r>
    <r>
      <rPr>
        <sz val="9"/>
        <color theme="1"/>
        <rFont val="宋体"/>
        <family val="3"/>
        <charset val="134"/>
      </rPr>
      <t>分。</t>
    </r>
    <phoneticPr fontId="1" type="noConversion"/>
  </si>
  <si>
    <r>
      <t>1.≥95%，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≥</t>
    </r>
    <r>
      <rPr>
        <sz val="9"/>
        <color theme="1"/>
        <rFont val="Calibri"/>
        <family val="2"/>
      </rPr>
      <t>90%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Calibri"/>
        <family val="2"/>
      </rPr>
      <t>0.5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3.</t>
    </r>
    <r>
      <rPr>
        <sz val="9"/>
        <color theme="1"/>
        <rFont val="宋体"/>
        <family val="3"/>
        <charset val="134"/>
      </rPr>
      <t>＜</t>
    </r>
    <r>
      <rPr>
        <sz val="9"/>
        <color theme="1"/>
        <rFont val="Calibri"/>
        <family val="2"/>
      </rPr>
      <t>90%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分。</t>
    </r>
    <phoneticPr fontId="1" type="noConversion"/>
  </si>
  <si>
    <r>
      <t>1.</t>
    </r>
    <r>
      <rPr>
        <sz val="9"/>
        <color theme="1"/>
        <rFont val="宋体"/>
        <family val="3"/>
        <charset val="134"/>
      </rPr>
      <t>水雨情信息在规定时间内报送，</t>
    </r>
    <r>
      <rPr>
        <sz val="9"/>
        <color theme="1"/>
        <rFont val="Calibri"/>
        <family val="2"/>
      </rPr>
      <t>1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未在规定时间内报送，</t>
    </r>
    <r>
      <rPr>
        <sz val="9"/>
        <color theme="1"/>
        <rFont val="Calibri"/>
        <family val="2"/>
      </rPr>
      <t>0</t>
    </r>
    <r>
      <rPr>
        <sz val="9"/>
        <color theme="1"/>
        <rFont val="宋体"/>
        <family val="3"/>
        <charset val="134"/>
      </rPr>
      <t>分。</t>
    </r>
    <phoneticPr fontId="1" type="noConversion"/>
  </si>
  <si>
    <r>
      <t>1.</t>
    </r>
    <r>
      <rPr>
        <sz val="9"/>
        <color theme="1"/>
        <rFont val="宋体"/>
        <family val="3"/>
        <charset val="134"/>
      </rPr>
      <t>≥</t>
    </r>
    <r>
      <rPr>
        <sz val="9"/>
        <color theme="1"/>
        <rFont val="Calibri"/>
        <family val="2"/>
      </rPr>
      <t>95%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Calibri"/>
        <family val="2"/>
      </rPr>
      <t>6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≥</t>
    </r>
    <r>
      <rPr>
        <sz val="9"/>
        <color theme="1"/>
        <rFont val="Calibri"/>
        <family val="2"/>
      </rPr>
      <t>90%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Calibri"/>
        <family val="2"/>
      </rPr>
      <t>3-6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3.</t>
    </r>
    <r>
      <rPr>
        <sz val="9"/>
        <color theme="1"/>
        <rFont val="宋体"/>
        <family val="3"/>
        <charset val="134"/>
      </rPr>
      <t>＜</t>
    </r>
    <r>
      <rPr>
        <sz val="9"/>
        <color theme="1"/>
        <rFont val="Calibri"/>
        <family val="2"/>
      </rPr>
      <t>90%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Calibri"/>
        <family val="2"/>
      </rPr>
      <t>0-3</t>
    </r>
    <r>
      <rPr>
        <sz val="9"/>
        <color theme="1"/>
        <rFont val="宋体"/>
        <family val="3"/>
        <charset val="134"/>
      </rPr>
      <t>分。</t>
    </r>
    <phoneticPr fontId="1" type="noConversion"/>
  </si>
  <si>
    <r>
      <t>1.</t>
    </r>
    <r>
      <rPr>
        <sz val="9"/>
        <color theme="1"/>
        <rFont val="宋体"/>
        <family val="3"/>
        <charset val="134"/>
      </rPr>
      <t>效益显著，</t>
    </r>
    <r>
      <rPr>
        <sz val="9"/>
        <color theme="1"/>
        <rFont val="Calibri"/>
        <family val="2"/>
      </rPr>
      <t>6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效益较显著，</t>
    </r>
    <r>
      <rPr>
        <sz val="9"/>
        <color theme="1"/>
        <rFont val="Calibri"/>
        <family val="2"/>
      </rPr>
      <t>3-6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3.</t>
    </r>
    <r>
      <rPr>
        <sz val="9"/>
        <color theme="1"/>
        <rFont val="宋体"/>
        <family val="3"/>
        <charset val="134"/>
      </rPr>
      <t>效益不够显著，</t>
    </r>
    <r>
      <rPr>
        <sz val="9"/>
        <color theme="1"/>
        <rFont val="Calibri"/>
        <family val="2"/>
      </rPr>
      <t>0-3</t>
    </r>
    <r>
      <rPr>
        <sz val="9"/>
        <color theme="1"/>
        <rFont val="宋体"/>
        <family val="3"/>
        <charset val="134"/>
      </rPr>
      <t>分。</t>
    </r>
    <phoneticPr fontId="1" type="noConversion"/>
  </si>
  <si>
    <r>
      <t>1.</t>
    </r>
    <r>
      <rPr>
        <sz val="9"/>
        <color theme="1"/>
        <rFont val="宋体"/>
        <family val="3"/>
        <charset val="134"/>
      </rPr>
      <t>满意度≥</t>
    </r>
    <r>
      <rPr>
        <sz val="9"/>
        <color theme="1"/>
        <rFont val="Calibri"/>
        <family val="2"/>
      </rPr>
      <t xml:space="preserve">90% 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Calibri"/>
        <family val="2"/>
      </rPr>
      <t>6</t>
    </r>
    <r>
      <rPr>
        <sz val="9"/>
        <color theme="1"/>
        <rFont val="宋体"/>
        <family val="3"/>
        <charset val="134"/>
      </rPr>
      <t xml:space="preserve">分；
</t>
    </r>
    <r>
      <rPr>
        <sz val="9"/>
        <color theme="1"/>
        <rFont val="Calibri"/>
        <family val="2"/>
      </rPr>
      <t>2.</t>
    </r>
    <r>
      <rPr>
        <sz val="9"/>
        <color theme="1"/>
        <rFont val="宋体"/>
        <family val="3"/>
        <charset val="134"/>
      </rPr>
      <t>其他情况，得分</t>
    </r>
    <r>
      <rPr>
        <sz val="9"/>
        <color theme="1"/>
        <rFont val="Calibri"/>
        <family val="2"/>
      </rPr>
      <t>=</t>
    </r>
    <r>
      <rPr>
        <sz val="9"/>
        <color theme="1"/>
        <rFont val="宋体"/>
        <family val="3"/>
        <charset val="134"/>
      </rPr>
      <t>满意度</t>
    </r>
    <r>
      <rPr>
        <sz val="9"/>
        <color theme="1"/>
        <rFont val="Calibri"/>
        <family val="2"/>
      </rPr>
      <t>/90%*6</t>
    </r>
    <r>
      <rPr>
        <sz val="9"/>
        <color theme="1"/>
        <rFont val="宋体"/>
        <family val="3"/>
        <charset val="134"/>
      </rPr>
      <t>分。</t>
    </r>
    <phoneticPr fontId="1" type="noConversion"/>
  </si>
  <si>
    <r>
      <t>1.项目申请、设立的论证充分，</t>
    </r>
    <r>
      <rPr>
        <sz val="10"/>
        <color rgb="FF000000"/>
        <rFont val="宋体"/>
        <family val="3"/>
        <charset val="134"/>
      </rPr>
      <t>1</t>
    </r>
    <r>
      <rPr>
        <sz val="10"/>
        <color rgb="FF000000"/>
        <rFont val="仿宋_GB2312"/>
        <family val="3"/>
        <charset val="134"/>
      </rPr>
      <t xml:space="preserve">分；
</t>
    </r>
    <r>
      <rPr>
        <sz val="10"/>
        <color rgb="FF000000"/>
        <rFont val="宋体"/>
        <family val="3"/>
        <charset val="134"/>
      </rPr>
      <t>2.</t>
    </r>
    <r>
      <rPr>
        <sz val="10"/>
        <color rgb="FF000000"/>
        <rFont val="仿宋_GB2312"/>
        <family val="3"/>
        <charset val="134"/>
      </rPr>
      <t>项目申请、设立的论证较充分，</t>
    </r>
    <r>
      <rPr>
        <sz val="10"/>
        <color rgb="FF000000"/>
        <rFont val="宋体"/>
        <family val="3"/>
        <charset val="134"/>
      </rPr>
      <t>0.5</t>
    </r>
    <r>
      <rPr>
        <sz val="10"/>
        <color rgb="FF000000"/>
        <rFont val="仿宋_GB2312"/>
        <family val="3"/>
        <charset val="134"/>
      </rPr>
      <t xml:space="preserve">分；
</t>
    </r>
    <r>
      <rPr>
        <sz val="10"/>
        <color rgb="FF000000"/>
        <rFont val="宋体"/>
        <family val="3"/>
        <charset val="134"/>
      </rPr>
      <t>3.</t>
    </r>
    <r>
      <rPr>
        <sz val="10"/>
        <color rgb="FF000000"/>
        <rFont val="仿宋_GB2312"/>
        <family val="3"/>
        <charset val="134"/>
      </rPr>
      <t>项目申请、设立的论证充分性不够，</t>
    </r>
    <r>
      <rPr>
        <sz val="10"/>
        <color rgb="FF000000"/>
        <rFont val="宋体"/>
        <family val="3"/>
        <charset val="134"/>
      </rPr>
      <t>0</t>
    </r>
    <r>
      <rPr>
        <sz val="10"/>
        <color rgb="FF000000"/>
        <rFont val="仿宋_GB2312"/>
        <family val="3"/>
        <charset val="134"/>
      </rPr>
      <t>分。</t>
    </r>
    <phoneticPr fontId="1" type="noConversion"/>
  </si>
  <si>
    <r>
      <t>1.</t>
    </r>
    <r>
      <rPr>
        <sz val="10"/>
        <color rgb="FF000000"/>
        <rFont val="仿宋_GB2312"/>
        <family val="3"/>
        <charset val="134"/>
      </rPr>
      <t>绩效目标符合项目单位职能，</t>
    </r>
    <r>
      <rPr>
        <sz val="10"/>
        <color rgb="FF000000"/>
        <rFont val="宋体"/>
        <family val="3"/>
        <charset val="134"/>
      </rPr>
      <t>2</t>
    </r>
    <r>
      <rPr>
        <sz val="10"/>
        <color rgb="FF000000"/>
        <rFont val="仿宋_GB2312"/>
        <family val="3"/>
        <charset val="134"/>
      </rPr>
      <t xml:space="preserve">分；
</t>
    </r>
    <r>
      <rPr>
        <sz val="10"/>
        <color rgb="FF000000"/>
        <rFont val="宋体"/>
        <family val="3"/>
        <charset val="134"/>
      </rPr>
      <t>2.</t>
    </r>
    <r>
      <rPr>
        <sz val="10"/>
        <color rgb="FF000000"/>
        <rFont val="仿宋_GB2312"/>
        <family val="3"/>
        <charset val="134"/>
      </rPr>
      <t>绩效目标较符合项目单位职能，</t>
    </r>
    <r>
      <rPr>
        <sz val="10"/>
        <color rgb="FF000000"/>
        <rFont val="宋体"/>
        <family val="3"/>
        <charset val="134"/>
      </rPr>
      <t>1-2</t>
    </r>
    <r>
      <rPr>
        <sz val="10"/>
        <color rgb="FF000000"/>
        <rFont val="仿宋_GB2312"/>
        <family val="3"/>
        <charset val="134"/>
      </rPr>
      <t xml:space="preserve">分；
</t>
    </r>
    <r>
      <rPr>
        <sz val="10"/>
        <color rgb="FF000000"/>
        <rFont val="宋体"/>
        <family val="3"/>
        <charset val="134"/>
      </rPr>
      <t>3.</t>
    </r>
    <r>
      <rPr>
        <sz val="10"/>
        <color rgb="FF000000"/>
        <rFont val="仿宋_GB2312"/>
        <family val="3"/>
        <charset val="134"/>
      </rPr>
      <t>绩效目标与项目单位职能不够相符，</t>
    </r>
    <r>
      <rPr>
        <sz val="10"/>
        <color rgb="FF000000"/>
        <rFont val="宋体"/>
        <family val="3"/>
        <charset val="134"/>
      </rPr>
      <t>0-1</t>
    </r>
    <r>
      <rPr>
        <sz val="10"/>
        <color rgb="FF000000"/>
        <rFont val="仿宋_GB2312"/>
        <family val="3"/>
        <charset val="134"/>
      </rPr>
      <t>分。</t>
    </r>
    <phoneticPr fontId="1" type="noConversion"/>
  </si>
  <si>
    <r>
      <t>1.项目目标与政策文件、行业规划、部门事业总体规划的相符性，满分为</t>
    </r>
    <r>
      <rPr>
        <sz val="10"/>
        <color rgb="FF000000"/>
        <rFont val="宋体"/>
        <family val="3"/>
        <charset val="134"/>
      </rPr>
      <t>1</t>
    </r>
    <r>
      <rPr>
        <sz val="10"/>
        <color rgb="FF000000"/>
        <rFont val="仿宋_GB2312"/>
        <family val="3"/>
        <charset val="134"/>
      </rPr>
      <t xml:space="preserve">分，专家根据相符情况酌情给分。
</t>
    </r>
    <r>
      <rPr>
        <sz val="10"/>
        <color rgb="FF000000"/>
        <rFont val="宋体"/>
        <family val="3"/>
        <charset val="134"/>
      </rPr>
      <t>2.</t>
    </r>
    <r>
      <rPr>
        <sz val="10"/>
        <color rgb="FF000000"/>
        <rFont val="仿宋_GB2312"/>
        <family val="3"/>
        <charset val="134"/>
      </rPr>
      <t>目标与项目规划的相符性，满分为</t>
    </r>
    <r>
      <rPr>
        <sz val="10"/>
        <color rgb="FF000000"/>
        <rFont val="宋体"/>
        <family val="3"/>
        <charset val="134"/>
      </rPr>
      <t>1</t>
    </r>
    <r>
      <rPr>
        <sz val="10"/>
        <color rgb="FF000000"/>
        <rFont val="仿宋_GB2312"/>
        <family val="3"/>
        <charset val="134"/>
      </rPr>
      <t>分，专家酌情给分。一般情况，项目自身应制定中长期规划或者有明确的事业规划为基础，且年度目标与项目中长期规划相符。</t>
    </r>
    <phoneticPr fontId="1" type="noConversion"/>
  </si>
  <si>
    <r>
      <t>洪水预报方案修订（</t>
    </r>
    <r>
      <rPr>
        <sz val="10"/>
        <color rgb="FFFF0000"/>
        <rFont val="宋体"/>
        <family val="3"/>
        <charset val="134"/>
      </rPr>
      <t>*</t>
    </r>
    <r>
      <rPr>
        <sz val="10"/>
        <color rgb="FFFF0000"/>
        <rFont val="仿宋_GB2312"/>
        <family val="3"/>
        <charset val="134"/>
      </rPr>
      <t>站）</t>
    </r>
  </si>
  <si>
    <r>
      <t>1.</t>
    </r>
    <r>
      <rPr>
        <sz val="10"/>
        <color rgb="FF000000"/>
        <rFont val="仿宋_GB2312"/>
        <family val="3"/>
        <charset val="134"/>
      </rPr>
      <t>水文年鉴的审查、汇编及刊印卷数实际完成率得分＝实际完成率</t>
    </r>
    <r>
      <rPr>
        <sz val="10"/>
        <color rgb="FF000000"/>
        <rFont val="宋体"/>
        <family val="3"/>
        <charset val="134"/>
      </rPr>
      <t>*1</t>
    </r>
    <r>
      <rPr>
        <sz val="10"/>
        <color rgb="FF000000"/>
        <rFont val="仿宋_GB2312"/>
        <family val="3"/>
        <charset val="134"/>
      </rPr>
      <t>分，超过</t>
    </r>
    <r>
      <rPr>
        <sz val="10"/>
        <color rgb="FF000000"/>
        <rFont val="宋体"/>
        <family val="3"/>
        <charset val="134"/>
      </rPr>
      <t>1</t>
    </r>
    <r>
      <rPr>
        <sz val="10"/>
        <color rgb="FF000000"/>
        <rFont val="仿宋_GB2312"/>
        <family val="3"/>
        <charset val="134"/>
      </rPr>
      <t>分的按</t>
    </r>
    <r>
      <rPr>
        <sz val="10"/>
        <color rgb="FF000000"/>
        <rFont val="宋体"/>
        <family val="3"/>
        <charset val="134"/>
      </rPr>
      <t>1</t>
    </r>
    <r>
      <rPr>
        <sz val="10"/>
        <color rgb="FF000000"/>
        <rFont val="仿宋_GB2312"/>
        <family val="3"/>
        <charset val="134"/>
      </rPr>
      <t xml:space="preserve">分计；
</t>
    </r>
    <r>
      <rPr>
        <sz val="10"/>
        <color rgb="FF000000"/>
        <rFont val="宋体"/>
        <family val="3"/>
        <charset val="134"/>
      </rPr>
      <t>2.</t>
    </r>
    <r>
      <rPr>
        <sz val="10"/>
        <color rgb="FF000000"/>
        <rFont val="仿宋_GB2312"/>
        <family val="3"/>
        <charset val="134"/>
      </rPr>
      <t>水文年鉴的审查、汇编及刊印册数实际完成率得分＝实际完成率</t>
    </r>
    <r>
      <rPr>
        <sz val="10"/>
        <color rgb="FF000000"/>
        <rFont val="宋体"/>
        <family val="3"/>
        <charset val="134"/>
      </rPr>
      <t>*1</t>
    </r>
    <r>
      <rPr>
        <sz val="10"/>
        <color rgb="FF000000"/>
        <rFont val="仿宋_GB2312"/>
        <family val="3"/>
        <charset val="134"/>
      </rPr>
      <t>分，超过</t>
    </r>
    <r>
      <rPr>
        <sz val="10"/>
        <color rgb="FF000000"/>
        <rFont val="宋体"/>
        <family val="3"/>
        <charset val="134"/>
      </rPr>
      <t>1</t>
    </r>
    <r>
      <rPr>
        <sz val="10"/>
        <color rgb="FF000000"/>
        <rFont val="仿宋_GB2312"/>
        <family val="3"/>
        <charset val="134"/>
      </rPr>
      <t>分的按</t>
    </r>
    <r>
      <rPr>
        <sz val="10"/>
        <color rgb="FF000000"/>
        <rFont val="宋体"/>
        <family val="3"/>
        <charset val="134"/>
      </rPr>
      <t>1</t>
    </r>
    <r>
      <rPr>
        <sz val="10"/>
        <color rgb="FF000000"/>
        <rFont val="仿宋_GB2312"/>
        <family val="3"/>
        <charset val="134"/>
      </rPr>
      <t>分计。</t>
    </r>
    <phoneticPr fontId="1" type="noConversion"/>
  </si>
  <si>
    <r>
      <t>1.</t>
    </r>
    <r>
      <rPr>
        <sz val="10"/>
        <color rgb="FF000000"/>
        <rFont val="仿宋_GB2312"/>
        <family val="3"/>
        <charset val="134"/>
      </rPr>
      <t>达到既定标准，</t>
    </r>
    <r>
      <rPr>
        <sz val="10"/>
        <color rgb="FF000000"/>
        <rFont val="宋体"/>
        <family val="3"/>
        <charset val="134"/>
      </rPr>
      <t>1</t>
    </r>
    <r>
      <rPr>
        <sz val="10"/>
        <color rgb="FF000000"/>
        <rFont val="仿宋_GB2312"/>
        <family val="3"/>
        <charset val="134"/>
      </rPr>
      <t xml:space="preserve">分；
</t>
    </r>
    <r>
      <rPr>
        <sz val="10"/>
        <color rgb="FF000000"/>
        <rFont val="宋体"/>
        <family val="3"/>
        <charset val="134"/>
      </rPr>
      <t>2.</t>
    </r>
    <r>
      <rPr>
        <sz val="10"/>
        <color rgb="FF000000"/>
        <rFont val="仿宋_GB2312"/>
        <family val="3"/>
        <charset val="134"/>
      </rPr>
      <t>未达到既定标准，偏差</t>
    </r>
    <r>
      <rPr>
        <sz val="10"/>
        <color rgb="FF000000"/>
        <rFont val="宋体"/>
        <family val="3"/>
        <charset val="134"/>
      </rPr>
      <t>5%</t>
    </r>
    <r>
      <rPr>
        <sz val="10"/>
        <color rgb="FF000000"/>
        <rFont val="仿宋_GB2312"/>
        <family val="3"/>
        <charset val="134"/>
      </rPr>
      <t>以内，</t>
    </r>
    <r>
      <rPr>
        <sz val="10"/>
        <color rgb="FF000000"/>
        <rFont val="宋体"/>
        <family val="3"/>
        <charset val="134"/>
      </rPr>
      <t>0.5</t>
    </r>
    <r>
      <rPr>
        <sz val="10"/>
        <color rgb="FF000000"/>
        <rFont val="仿宋_GB2312"/>
        <family val="3"/>
        <charset val="134"/>
      </rPr>
      <t xml:space="preserve">分；
</t>
    </r>
    <r>
      <rPr>
        <sz val="10"/>
        <color rgb="FF000000"/>
        <rFont val="宋体"/>
        <family val="3"/>
        <charset val="134"/>
      </rPr>
      <t>3.</t>
    </r>
    <r>
      <rPr>
        <sz val="10"/>
        <color rgb="FF000000"/>
        <rFont val="仿宋_GB2312"/>
        <family val="3"/>
        <charset val="134"/>
      </rPr>
      <t>未达到既定标准，偏差</t>
    </r>
    <r>
      <rPr>
        <sz val="10"/>
        <color rgb="FF000000"/>
        <rFont val="宋体"/>
        <family val="3"/>
        <charset val="134"/>
      </rPr>
      <t>5%</t>
    </r>
    <r>
      <rPr>
        <sz val="10"/>
        <color rgb="FF000000"/>
        <rFont val="仿宋_GB2312"/>
        <family val="3"/>
        <charset val="134"/>
      </rPr>
      <t>以上，</t>
    </r>
    <r>
      <rPr>
        <sz val="10"/>
        <color rgb="FF000000"/>
        <rFont val="宋体"/>
        <family val="3"/>
        <charset val="134"/>
      </rPr>
      <t>0</t>
    </r>
    <r>
      <rPr>
        <sz val="10"/>
        <color rgb="FF000000"/>
        <rFont val="仿宋_GB2312"/>
        <family val="3"/>
        <charset val="134"/>
      </rPr>
      <t>分。</t>
    </r>
    <phoneticPr fontId="1" type="noConversion"/>
  </si>
  <si>
    <r>
      <t>1.</t>
    </r>
    <r>
      <rPr>
        <sz val="10"/>
        <color rgb="FF000000"/>
        <rFont val="仿宋_GB2312"/>
        <family val="3"/>
        <charset val="134"/>
      </rPr>
      <t>水文测验符合规程标准，</t>
    </r>
    <r>
      <rPr>
        <sz val="10"/>
        <color rgb="FF000000"/>
        <rFont val="宋体"/>
        <family val="3"/>
        <charset val="134"/>
      </rPr>
      <t>1</t>
    </r>
    <r>
      <rPr>
        <sz val="10"/>
        <color rgb="FF000000"/>
        <rFont val="仿宋_GB2312"/>
        <family val="3"/>
        <charset val="134"/>
      </rPr>
      <t xml:space="preserve">分；
</t>
    </r>
    <r>
      <rPr>
        <sz val="10"/>
        <color rgb="FF000000"/>
        <rFont val="宋体"/>
        <family val="3"/>
        <charset val="134"/>
      </rPr>
      <t>2.</t>
    </r>
    <r>
      <rPr>
        <sz val="10"/>
        <color rgb="FF000000"/>
        <rFont val="仿宋_GB2312"/>
        <family val="3"/>
        <charset val="134"/>
      </rPr>
      <t>每出现一次不符合水文测验标准，扣</t>
    </r>
    <r>
      <rPr>
        <sz val="10"/>
        <color rgb="FF000000"/>
        <rFont val="宋体"/>
        <family val="3"/>
        <charset val="134"/>
      </rPr>
      <t>0.5</t>
    </r>
    <r>
      <rPr>
        <sz val="10"/>
        <color rgb="FF000000"/>
        <rFont val="仿宋_GB2312"/>
        <family val="3"/>
        <charset val="134"/>
      </rPr>
      <t>分，扣至</t>
    </r>
    <r>
      <rPr>
        <sz val="10"/>
        <color rgb="FF000000"/>
        <rFont val="宋体"/>
        <family val="3"/>
        <charset val="134"/>
      </rPr>
      <t>0</t>
    </r>
    <r>
      <rPr>
        <sz val="10"/>
        <color rgb="FF000000"/>
        <rFont val="仿宋_GB2312"/>
        <family val="3"/>
        <charset val="134"/>
      </rPr>
      <t>分为止。</t>
    </r>
    <phoneticPr fontId="1" type="noConversion"/>
  </si>
  <si>
    <r>
      <t>1.</t>
    </r>
    <r>
      <rPr>
        <sz val="10"/>
        <color rgb="FF000000"/>
        <rFont val="仿宋_GB2312"/>
        <family val="3"/>
        <charset val="134"/>
      </rPr>
      <t>达到既定标准，</t>
    </r>
    <r>
      <rPr>
        <sz val="10"/>
        <color rgb="FF000000"/>
        <rFont val="宋体"/>
        <family val="3"/>
        <charset val="134"/>
      </rPr>
      <t>2</t>
    </r>
    <r>
      <rPr>
        <sz val="10"/>
        <color rgb="FF000000"/>
        <rFont val="仿宋_GB2312"/>
        <family val="3"/>
        <charset val="134"/>
      </rPr>
      <t xml:space="preserve">分；
</t>
    </r>
    <r>
      <rPr>
        <sz val="10"/>
        <color rgb="FF000000"/>
        <rFont val="宋体"/>
        <family val="3"/>
        <charset val="134"/>
      </rPr>
      <t>2.</t>
    </r>
    <r>
      <rPr>
        <sz val="10"/>
        <color rgb="FF000000"/>
        <rFont val="仿宋_GB2312"/>
        <family val="3"/>
        <charset val="134"/>
      </rPr>
      <t>每出现一次未达到既定标准，扣</t>
    </r>
    <r>
      <rPr>
        <sz val="10"/>
        <color rgb="FF000000"/>
        <rFont val="宋体"/>
        <family val="3"/>
        <charset val="134"/>
      </rPr>
      <t>0.5</t>
    </r>
    <r>
      <rPr>
        <sz val="10"/>
        <color rgb="FF000000"/>
        <rFont val="仿宋_GB2312"/>
        <family val="3"/>
        <charset val="134"/>
      </rPr>
      <t>分，扣至</t>
    </r>
    <r>
      <rPr>
        <sz val="10"/>
        <color rgb="FF000000"/>
        <rFont val="宋体"/>
        <family val="3"/>
        <charset val="134"/>
      </rPr>
      <t>0</t>
    </r>
    <r>
      <rPr>
        <sz val="10"/>
        <color rgb="FF000000"/>
        <rFont val="仿宋_GB2312"/>
        <family val="3"/>
        <charset val="134"/>
      </rPr>
      <t>分为止。</t>
    </r>
    <phoneticPr fontId="1" type="noConversion"/>
  </si>
  <si>
    <r>
      <t>1.</t>
    </r>
    <r>
      <rPr>
        <sz val="10"/>
        <color rgb="FF000000"/>
        <rFont val="仿宋_GB2312"/>
        <family val="3"/>
        <charset val="134"/>
      </rPr>
      <t>达到既定标准，</t>
    </r>
    <r>
      <rPr>
        <sz val="10"/>
        <color rgb="FF000000"/>
        <rFont val="宋体"/>
        <family val="3"/>
        <charset val="134"/>
      </rPr>
      <t>2</t>
    </r>
    <r>
      <rPr>
        <sz val="10"/>
        <color rgb="FF000000"/>
        <rFont val="仿宋_GB2312"/>
        <family val="3"/>
        <charset val="134"/>
      </rPr>
      <t xml:space="preserve">分；
</t>
    </r>
    <r>
      <rPr>
        <sz val="10"/>
        <color rgb="FF000000"/>
        <rFont val="宋体"/>
        <family val="3"/>
        <charset val="134"/>
      </rPr>
      <t>2.</t>
    </r>
    <r>
      <rPr>
        <sz val="10"/>
        <color rgb="FF000000"/>
        <rFont val="仿宋_GB2312"/>
        <family val="3"/>
        <charset val="134"/>
      </rPr>
      <t>未达到既定标准，偏差</t>
    </r>
    <r>
      <rPr>
        <sz val="10"/>
        <color rgb="FF000000"/>
        <rFont val="宋体"/>
        <family val="3"/>
        <charset val="134"/>
      </rPr>
      <t>5%</t>
    </r>
    <r>
      <rPr>
        <sz val="10"/>
        <color rgb="FF000000"/>
        <rFont val="仿宋_GB2312"/>
        <family val="3"/>
        <charset val="134"/>
      </rPr>
      <t>以内，</t>
    </r>
    <r>
      <rPr>
        <sz val="10"/>
        <color rgb="FF000000"/>
        <rFont val="宋体"/>
        <family val="3"/>
        <charset val="134"/>
      </rPr>
      <t>1-2</t>
    </r>
    <r>
      <rPr>
        <sz val="10"/>
        <color rgb="FF000000"/>
        <rFont val="仿宋_GB2312"/>
        <family val="3"/>
        <charset val="134"/>
      </rPr>
      <t xml:space="preserve">分；
</t>
    </r>
    <r>
      <rPr>
        <sz val="10"/>
        <color rgb="FF000000"/>
        <rFont val="宋体"/>
        <family val="3"/>
        <charset val="134"/>
      </rPr>
      <t>3.</t>
    </r>
    <r>
      <rPr>
        <sz val="10"/>
        <color rgb="FF000000"/>
        <rFont val="仿宋_GB2312"/>
        <family val="3"/>
        <charset val="134"/>
      </rPr>
      <t>未达到既定标准，偏差</t>
    </r>
    <r>
      <rPr>
        <sz val="10"/>
        <color rgb="FF000000"/>
        <rFont val="宋体"/>
        <family val="3"/>
        <charset val="134"/>
      </rPr>
      <t>5%</t>
    </r>
    <r>
      <rPr>
        <sz val="10"/>
        <color rgb="FF000000"/>
        <rFont val="仿宋_GB2312"/>
        <family val="3"/>
        <charset val="134"/>
      </rPr>
      <t>以上，</t>
    </r>
    <r>
      <rPr>
        <sz val="10"/>
        <color rgb="FF000000"/>
        <rFont val="宋体"/>
        <family val="3"/>
        <charset val="134"/>
      </rPr>
      <t>0-1</t>
    </r>
    <r>
      <rPr>
        <sz val="10"/>
        <color rgb="FF000000"/>
        <rFont val="仿宋_GB2312"/>
        <family val="3"/>
        <charset val="134"/>
      </rPr>
      <t>分。</t>
    </r>
    <phoneticPr fontId="1" type="noConversion"/>
  </si>
  <si>
    <r>
      <t>1.</t>
    </r>
    <r>
      <rPr>
        <sz val="10"/>
        <color rgb="FF000000"/>
        <rFont val="仿宋_GB2312"/>
        <family val="3"/>
        <charset val="134"/>
      </rPr>
      <t>≥</t>
    </r>
    <r>
      <rPr>
        <sz val="10"/>
        <color rgb="FF000000"/>
        <rFont val="宋体"/>
        <family val="3"/>
        <charset val="134"/>
      </rPr>
      <t>95%</t>
    </r>
    <r>
      <rPr>
        <sz val="10"/>
        <color rgb="FF000000"/>
        <rFont val="仿宋_GB2312"/>
        <family val="3"/>
        <charset val="134"/>
      </rPr>
      <t>，</t>
    </r>
    <r>
      <rPr>
        <sz val="10"/>
        <color rgb="FF000000"/>
        <rFont val="宋体"/>
        <family val="3"/>
        <charset val="134"/>
      </rPr>
      <t>1</t>
    </r>
    <r>
      <rPr>
        <sz val="10"/>
        <color rgb="FF000000"/>
        <rFont val="仿宋_GB2312"/>
        <family val="3"/>
        <charset val="134"/>
      </rPr>
      <t xml:space="preserve">分；
</t>
    </r>
    <r>
      <rPr>
        <sz val="10"/>
        <color rgb="FF000000"/>
        <rFont val="宋体"/>
        <family val="3"/>
        <charset val="134"/>
      </rPr>
      <t>2.</t>
    </r>
    <r>
      <rPr>
        <sz val="10"/>
        <color rgb="FF000000"/>
        <rFont val="仿宋_GB2312"/>
        <family val="3"/>
        <charset val="134"/>
      </rPr>
      <t>≥</t>
    </r>
    <r>
      <rPr>
        <sz val="10"/>
        <color rgb="FF000000"/>
        <rFont val="宋体"/>
        <family val="3"/>
        <charset val="134"/>
      </rPr>
      <t>90%</t>
    </r>
    <r>
      <rPr>
        <sz val="10"/>
        <color rgb="FF000000"/>
        <rFont val="仿宋_GB2312"/>
        <family val="3"/>
        <charset val="134"/>
      </rPr>
      <t>，</t>
    </r>
    <r>
      <rPr>
        <sz val="10"/>
        <color rgb="FF000000"/>
        <rFont val="宋体"/>
        <family val="3"/>
        <charset val="134"/>
      </rPr>
      <t>0.5</t>
    </r>
    <r>
      <rPr>
        <sz val="10"/>
        <color rgb="FF000000"/>
        <rFont val="仿宋_GB2312"/>
        <family val="3"/>
        <charset val="134"/>
      </rPr>
      <t xml:space="preserve">分；
</t>
    </r>
    <r>
      <rPr>
        <sz val="10"/>
        <color rgb="FF000000"/>
        <rFont val="宋体"/>
        <family val="3"/>
        <charset val="134"/>
      </rPr>
      <t>3.</t>
    </r>
    <r>
      <rPr>
        <sz val="10"/>
        <color rgb="FF000000"/>
        <rFont val="仿宋_GB2312"/>
        <family val="3"/>
        <charset val="134"/>
      </rPr>
      <t>＜</t>
    </r>
    <r>
      <rPr>
        <sz val="10"/>
        <color rgb="FF000000"/>
        <rFont val="宋体"/>
        <family val="3"/>
        <charset val="134"/>
      </rPr>
      <t>90%</t>
    </r>
    <r>
      <rPr>
        <sz val="10"/>
        <color rgb="FF000000"/>
        <rFont val="仿宋_GB2312"/>
        <family val="3"/>
        <charset val="134"/>
      </rPr>
      <t>，</t>
    </r>
    <r>
      <rPr>
        <sz val="10"/>
        <color rgb="FF000000"/>
        <rFont val="宋体"/>
        <family val="3"/>
        <charset val="134"/>
      </rPr>
      <t>0</t>
    </r>
    <r>
      <rPr>
        <sz val="10"/>
        <color rgb="FF000000"/>
        <rFont val="仿宋_GB2312"/>
        <family val="3"/>
        <charset val="134"/>
      </rPr>
      <t>分。</t>
    </r>
    <phoneticPr fontId="1" type="noConversion"/>
  </si>
  <si>
    <r>
      <t>1.</t>
    </r>
    <r>
      <rPr>
        <sz val="10"/>
        <color rgb="FF000000"/>
        <rFont val="仿宋_GB2312"/>
        <family val="3"/>
        <charset val="134"/>
      </rPr>
      <t>水雨情信息在规定时间内报送，</t>
    </r>
    <r>
      <rPr>
        <sz val="10"/>
        <color rgb="FF000000"/>
        <rFont val="宋体"/>
        <family val="3"/>
        <charset val="134"/>
      </rPr>
      <t>1</t>
    </r>
    <r>
      <rPr>
        <sz val="10"/>
        <color rgb="FF000000"/>
        <rFont val="仿宋_GB2312"/>
        <family val="3"/>
        <charset val="134"/>
      </rPr>
      <t xml:space="preserve">分；
</t>
    </r>
    <r>
      <rPr>
        <sz val="10"/>
        <color rgb="FF000000"/>
        <rFont val="宋体"/>
        <family val="3"/>
        <charset val="134"/>
      </rPr>
      <t>2.</t>
    </r>
    <r>
      <rPr>
        <sz val="10"/>
        <color rgb="FF000000"/>
        <rFont val="仿宋_GB2312"/>
        <family val="3"/>
        <charset val="134"/>
      </rPr>
      <t>未在规定时间内报送，</t>
    </r>
    <r>
      <rPr>
        <sz val="10"/>
        <color rgb="FF000000"/>
        <rFont val="宋体"/>
        <family val="3"/>
        <charset val="134"/>
      </rPr>
      <t>0</t>
    </r>
    <r>
      <rPr>
        <sz val="10"/>
        <color rgb="FF000000"/>
        <rFont val="仿宋_GB2312"/>
        <family val="3"/>
        <charset val="134"/>
      </rPr>
      <t>分。</t>
    </r>
    <phoneticPr fontId="1" type="noConversion"/>
  </si>
  <si>
    <t>上年度《水文年鉴》刊印周期</t>
    <phoneticPr fontId="1" type="noConversion"/>
  </si>
  <si>
    <r>
      <t>1.</t>
    </r>
    <r>
      <rPr>
        <sz val="10"/>
        <color rgb="FF000000"/>
        <rFont val="仿宋_GB2312"/>
        <family val="3"/>
        <charset val="134"/>
      </rPr>
      <t>≤设施设备造价或价格的</t>
    </r>
    <r>
      <rPr>
        <sz val="10"/>
        <color rgb="FF000000"/>
        <rFont val="宋体"/>
        <family val="3"/>
        <charset val="134"/>
      </rPr>
      <t>10%</t>
    </r>
    <r>
      <rPr>
        <sz val="10"/>
        <color rgb="FF000000"/>
        <rFont val="仿宋_GB2312"/>
        <family val="3"/>
        <charset val="134"/>
      </rPr>
      <t>，</t>
    </r>
    <r>
      <rPr>
        <sz val="10"/>
        <color rgb="FF000000"/>
        <rFont val="宋体"/>
        <family val="3"/>
        <charset val="134"/>
      </rPr>
      <t>1</t>
    </r>
    <r>
      <rPr>
        <sz val="10"/>
        <color rgb="FF000000"/>
        <rFont val="仿宋_GB2312"/>
        <family val="3"/>
        <charset val="134"/>
      </rPr>
      <t xml:space="preserve">分；
</t>
    </r>
    <r>
      <rPr>
        <sz val="10"/>
        <color rgb="FF000000"/>
        <rFont val="宋体"/>
        <family val="3"/>
        <charset val="134"/>
      </rPr>
      <t>2.</t>
    </r>
    <r>
      <rPr>
        <sz val="10"/>
        <color rgb="FF000000"/>
        <rFont val="仿宋_GB2312"/>
        <family val="3"/>
        <charset val="134"/>
      </rPr>
      <t>＞设施设备造价或价格的</t>
    </r>
    <r>
      <rPr>
        <sz val="10"/>
        <color rgb="FF000000"/>
        <rFont val="宋体"/>
        <family val="3"/>
        <charset val="134"/>
      </rPr>
      <t>10%</t>
    </r>
    <r>
      <rPr>
        <sz val="10"/>
        <color rgb="FF000000"/>
        <rFont val="仿宋_GB2312"/>
        <family val="3"/>
        <charset val="134"/>
      </rPr>
      <t>，</t>
    </r>
    <r>
      <rPr>
        <sz val="10"/>
        <color rgb="FF000000"/>
        <rFont val="宋体"/>
        <family val="3"/>
        <charset val="134"/>
      </rPr>
      <t>0.5</t>
    </r>
    <r>
      <rPr>
        <sz val="10"/>
        <color rgb="FF000000"/>
        <rFont val="仿宋_GB2312"/>
        <family val="3"/>
        <charset val="134"/>
      </rPr>
      <t xml:space="preserve">分；
</t>
    </r>
    <r>
      <rPr>
        <sz val="10"/>
        <color rgb="FF000000"/>
        <rFont val="宋体"/>
        <family val="3"/>
        <charset val="134"/>
      </rPr>
      <t>3.</t>
    </r>
    <r>
      <rPr>
        <sz val="10"/>
        <color rgb="FF000000"/>
        <rFont val="仿宋_GB2312"/>
        <family val="3"/>
        <charset val="134"/>
      </rPr>
      <t>≥设施设备造价或价格的</t>
    </r>
    <r>
      <rPr>
        <sz val="10"/>
        <color rgb="FF000000"/>
        <rFont val="宋体"/>
        <family val="3"/>
        <charset val="134"/>
      </rPr>
      <t>12%</t>
    </r>
    <r>
      <rPr>
        <sz val="10"/>
        <color rgb="FF000000"/>
        <rFont val="仿宋_GB2312"/>
        <family val="3"/>
        <charset val="134"/>
      </rPr>
      <t>，</t>
    </r>
    <r>
      <rPr>
        <sz val="10"/>
        <color rgb="FF000000"/>
        <rFont val="宋体"/>
        <family val="3"/>
        <charset val="134"/>
      </rPr>
      <t>0</t>
    </r>
    <r>
      <rPr>
        <sz val="10"/>
        <color rgb="FF000000"/>
        <rFont val="仿宋_GB2312"/>
        <family val="3"/>
        <charset val="134"/>
      </rPr>
      <t>分。</t>
    </r>
    <phoneticPr fontId="1" type="noConversion"/>
  </si>
  <si>
    <r>
      <t>1.</t>
    </r>
    <r>
      <rPr>
        <sz val="10"/>
        <color rgb="FF000000"/>
        <rFont val="仿宋_GB2312"/>
        <family val="3"/>
        <charset val="134"/>
      </rPr>
      <t>≥</t>
    </r>
    <r>
      <rPr>
        <sz val="10"/>
        <color rgb="FF000000"/>
        <rFont val="宋体"/>
        <family val="3"/>
        <charset val="134"/>
      </rPr>
      <t>95%</t>
    </r>
    <r>
      <rPr>
        <sz val="10"/>
        <color rgb="FF000000"/>
        <rFont val="仿宋_GB2312"/>
        <family val="3"/>
        <charset val="134"/>
      </rPr>
      <t>，</t>
    </r>
    <r>
      <rPr>
        <sz val="10"/>
        <color rgb="FF000000"/>
        <rFont val="宋体"/>
        <family val="3"/>
        <charset val="134"/>
      </rPr>
      <t>6</t>
    </r>
    <r>
      <rPr>
        <sz val="10"/>
        <color rgb="FF000000"/>
        <rFont val="仿宋_GB2312"/>
        <family val="3"/>
        <charset val="134"/>
      </rPr>
      <t xml:space="preserve">分；
</t>
    </r>
    <r>
      <rPr>
        <sz val="10"/>
        <color rgb="FF000000"/>
        <rFont val="宋体"/>
        <family val="3"/>
        <charset val="134"/>
      </rPr>
      <t>2.</t>
    </r>
    <r>
      <rPr>
        <sz val="10"/>
        <color rgb="FF000000"/>
        <rFont val="仿宋_GB2312"/>
        <family val="3"/>
        <charset val="134"/>
      </rPr>
      <t>≥</t>
    </r>
    <r>
      <rPr>
        <sz val="10"/>
        <color rgb="FF000000"/>
        <rFont val="宋体"/>
        <family val="3"/>
        <charset val="134"/>
      </rPr>
      <t>90%</t>
    </r>
    <r>
      <rPr>
        <sz val="10"/>
        <color rgb="FF000000"/>
        <rFont val="仿宋_GB2312"/>
        <family val="3"/>
        <charset val="134"/>
      </rPr>
      <t>，</t>
    </r>
    <r>
      <rPr>
        <sz val="10"/>
        <color rgb="FF000000"/>
        <rFont val="宋体"/>
        <family val="3"/>
        <charset val="134"/>
      </rPr>
      <t>3-6</t>
    </r>
    <r>
      <rPr>
        <sz val="10"/>
        <color rgb="FF000000"/>
        <rFont val="仿宋_GB2312"/>
        <family val="3"/>
        <charset val="134"/>
      </rPr>
      <t xml:space="preserve">分；
</t>
    </r>
    <r>
      <rPr>
        <sz val="10"/>
        <color rgb="FF000000"/>
        <rFont val="宋体"/>
        <family val="3"/>
        <charset val="134"/>
      </rPr>
      <t>3.</t>
    </r>
    <r>
      <rPr>
        <sz val="10"/>
        <color rgb="FF000000"/>
        <rFont val="仿宋_GB2312"/>
        <family val="3"/>
        <charset val="134"/>
      </rPr>
      <t>＜</t>
    </r>
    <r>
      <rPr>
        <sz val="10"/>
        <color rgb="FF000000"/>
        <rFont val="宋体"/>
        <family val="3"/>
        <charset val="134"/>
      </rPr>
      <t>90%</t>
    </r>
    <r>
      <rPr>
        <sz val="10"/>
        <color rgb="FF000000"/>
        <rFont val="仿宋_GB2312"/>
        <family val="3"/>
        <charset val="134"/>
      </rPr>
      <t>，</t>
    </r>
    <r>
      <rPr>
        <sz val="10"/>
        <color rgb="FF000000"/>
        <rFont val="宋体"/>
        <family val="3"/>
        <charset val="134"/>
      </rPr>
      <t>0-3</t>
    </r>
    <r>
      <rPr>
        <sz val="10"/>
        <color rgb="FF000000"/>
        <rFont val="仿宋_GB2312"/>
        <family val="3"/>
        <charset val="134"/>
      </rPr>
      <t xml:space="preserve">分。
</t>
    </r>
    <phoneticPr fontId="1" type="noConversion"/>
  </si>
  <si>
    <r>
      <t>1.</t>
    </r>
    <r>
      <rPr>
        <sz val="10"/>
        <color rgb="FF000000"/>
        <rFont val="仿宋_GB2312"/>
        <family val="3"/>
        <charset val="134"/>
      </rPr>
      <t>效益显著，</t>
    </r>
    <r>
      <rPr>
        <sz val="10"/>
        <color rgb="FF000000"/>
        <rFont val="宋体"/>
        <family val="3"/>
        <charset val="134"/>
      </rPr>
      <t>6</t>
    </r>
    <r>
      <rPr>
        <sz val="10"/>
        <color rgb="FF000000"/>
        <rFont val="仿宋_GB2312"/>
        <family val="3"/>
        <charset val="134"/>
      </rPr>
      <t xml:space="preserve">分；
</t>
    </r>
    <r>
      <rPr>
        <sz val="10"/>
        <color rgb="FF000000"/>
        <rFont val="宋体"/>
        <family val="3"/>
        <charset val="134"/>
      </rPr>
      <t>2.</t>
    </r>
    <r>
      <rPr>
        <sz val="10"/>
        <color rgb="FF000000"/>
        <rFont val="仿宋_GB2312"/>
        <family val="3"/>
        <charset val="134"/>
      </rPr>
      <t>效益较显著，</t>
    </r>
    <r>
      <rPr>
        <sz val="10"/>
        <color rgb="FF000000"/>
        <rFont val="宋体"/>
        <family val="3"/>
        <charset val="134"/>
      </rPr>
      <t>3-6</t>
    </r>
    <r>
      <rPr>
        <sz val="10"/>
        <color rgb="FF000000"/>
        <rFont val="仿宋_GB2312"/>
        <family val="3"/>
        <charset val="134"/>
      </rPr>
      <t xml:space="preserve">分；
</t>
    </r>
    <r>
      <rPr>
        <sz val="10"/>
        <color rgb="FF000000"/>
        <rFont val="宋体"/>
        <family val="3"/>
        <charset val="134"/>
      </rPr>
      <t>3.</t>
    </r>
    <r>
      <rPr>
        <sz val="10"/>
        <color rgb="FF000000"/>
        <rFont val="仿宋_GB2312"/>
        <family val="3"/>
        <charset val="134"/>
      </rPr>
      <t>效益不够显著，</t>
    </r>
    <r>
      <rPr>
        <sz val="10"/>
        <color rgb="FF000000"/>
        <rFont val="宋体"/>
        <family val="3"/>
        <charset val="134"/>
      </rPr>
      <t>0-3</t>
    </r>
    <r>
      <rPr>
        <sz val="10"/>
        <color rgb="FF000000"/>
        <rFont val="仿宋_GB2312"/>
        <family val="3"/>
        <charset val="134"/>
      </rPr>
      <t xml:space="preserve">分。
</t>
    </r>
    <phoneticPr fontId="1" type="noConversion"/>
  </si>
  <si>
    <r>
      <t>1.</t>
    </r>
    <r>
      <rPr>
        <sz val="10"/>
        <color rgb="FF000000"/>
        <rFont val="仿宋_GB2312"/>
        <family val="3"/>
        <charset val="134"/>
      </rPr>
      <t>效益显著，</t>
    </r>
    <r>
      <rPr>
        <sz val="10"/>
        <color rgb="FF000000"/>
        <rFont val="宋体"/>
        <family val="3"/>
        <charset val="134"/>
      </rPr>
      <t>6</t>
    </r>
    <r>
      <rPr>
        <sz val="10"/>
        <color rgb="FF000000"/>
        <rFont val="仿宋_GB2312"/>
        <family val="3"/>
        <charset val="134"/>
      </rPr>
      <t xml:space="preserve">分；
</t>
    </r>
    <r>
      <rPr>
        <sz val="10"/>
        <color rgb="FF000000"/>
        <rFont val="宋体"/>
        <family val="3"/>
        <charset val="134"/>
      </rPr>
      <t>2.</t>
    </r>
    <r>
      <rPr>
        <sz val="10"/>
        <color rgb="FF000000"/>
        <rFont val="仿宋_GB2312"/>
        <family val="3"/>
        <charset val="134"/>
      </rPr>
      <t>效益较显著，</t>
    </r>
    <r>
      <rPr>
        <sz val="10"/>
        <color rgb="FF000000"/>
        <rFont val="宋体"/>
        <family val="3"/>
        <charset val="134"/>
      </rPr>
      <t>3-6</t>
    </r>
    <r>
      <rPr>
        <sz val="10"/>
        <color rgb="FF000000"/>
        <rFont val="仿宋_GB2312"/>
        <family val="3"/>
        <charset val="134"/>
      </rPr>
      <t xml:space="preserve">分；
</t>
    </r>
    <r>
      <rPr>
        <sz val="10"/>
        <color rgb="FF000000"/>
        <rFont val="宋体"/>
        <family val="3"/>
        <charset val="134"/>
      </rPr>
      <t>3.</t>
    </r>
    <r>
      <rPr>
        <sz val="10"/>
        <color rgb="FF000000"/>
        <rFont val="仿宋_GB2312"/>
        <family val="3"/>
        <charset val="134"/>
      </rPr>
      <t>效益不够显著，</t>
    </r>
    <r>
      <rPr>
        <sz val="10"/>
        <color rgb="FF000000"/>
        <rFont val="宋体"/>
        <family val="3"/>
        <charset val="134"/>
      </rPr>
      <t>0-3</t>
    </r>
    <r>
      <rPr>
        <sz val="10"/>
        <color rgb="FF000000"/>
        <rFont val="仿宋_GB2312"/>
        <family val="3"/>
        <charset val="134"/>
      </rPr>
      <t>分。</t>
    </r>
    <phoneticPr fontId="1" type="noConversion"/>
  </si>
  <si>
    <r>
      <t>1.</t>
    </r>
    <r>
      <rPr>
        <sz val="10"/>
        <color rgb="FF000000"/>
        <rFont val="仿宋_GB2312"/>
        <family val="3"/>
        <charset val="134"/>
      </rPr>
      <t>满意度≥</t>
    </r>
    <r>
      <rPr>
        <sz val="10"/>
        <color rgb="FF000000"/>
        <rFont val="宋体"/>
        <family val="3"/>
        <charset val="134"/>
      </rPr>
      <t xml:space="preserve">90% </t>
    </r>
    <r>
      <rPr>
        <sz val="10"/>
        <color rgb="FF000000"/>
        <rFont val="仿宋_GB2312"/>
        <family val="3"/>
        <charset val="134"/>
      </rPr>
      <t>，</t>
    </r>
    <r>
      <rPr>
        <sz val="10"/>
        <color rgb="FF000000"/>
        <rFont val="宋体"/>
        <family val="3"/>
        <charset val="134"/>
      </rPr>
      <t>6</t>
    </r>
    <r>
      <rPr>
        <sz val="10"/>
        <color rgb="FF000000"/>
        <rFont val="仿宋_GB2312"/>
        <family val="3"/>
        <charset val="134"/>
      </rPr>
      <t xml:space="preserve">分；
</t>
    </r>
    <r>
      <rPr>
        <sz val="10"/>
        <color rgb="FF000000"/>
        <rFont val="宋体"/>
        <family val="3"/>
        <charset val="134"/>
      </rPr>
      <t>2.</t>
    </r>
    <r>
      <rPr>
        <sz val="10"/>
        <color rgb="FF000000"/>
        <rFont val="仿宋_GB2312"/>
        <family val="3"/>
        <charset val="134"/>
      </rPr>
      <t>其他情况，得分</t>
    </r>
    <r>
      <rPr>
        <sz val="10"/>
        <color rgb="FF000000"/>
        <rFont val="宋体"/>
        <family val="3"/>
        <charset val="134"/>
      </rPr>
      <t>=</t>
    </r>
    <r>
      <rPr>
        <sz val="10"/>
        <color rgb="FF000000"/>
        <rFont val="仿宋_GB2312"/>
        <family val="3"/>
        <charset val="134"/>
      </rPr>
      <t>满意度</t>
    </r>
    <r>
      <rPr>
        <sz val="10"/>
        <color rgb="FF000000"/>
        <rFont val="宋体"/>
        <family val="3"/>
        <charset val="134"/>
      </rPr>
      <t>/90%*6</t>
    </r>
    <r>
      <rPr>
        <sz val="10"/>
        <color rgb="FF000000"/>
        <rFont val="仿宋_GB2312"/>
        <family val="3"/>
        <charset val="134"/>
      </rPr>
      <t>分。</t>
    </r>
    <phoneticPr fontId="1" type="noConversion"/>
  </si>
  <si>
    <t>海委</t>
  </si>
  <si>
    <t>海委</t>
    <phoneticPr fontId="1" type="noConversion"/>
  </si>
  <si>
    <t>淮委</t>
  </si>
  <si>
    <t>淮委</t>
    <phoneticPr fontId="1" type="noConversion"/>
  </si>
  <si>
    <t>黄委</t>
  </si>
  <si>
    <t>黄委</t>
    <phoneticPr fontId="1" type="noConversion"/>
  </si>
  <si>
    <t>松辽委</t>
  </si>
  <si>
    <t>松辽委</t>
    <phoneticPr fontId="1" type="noConversion"/>
  </si>
  <si>
    <t>太湖局</t>
  </si>
  <si>
    <t>太湖局</t>
    <phoneticPr fontId="1" type="noConversion"/>
  </si>
  <si>
    <t>信息中心</t>
  </si>
  <si>
    <t>信息中心</t>
    <phoneticPr fontId="1" type="noConversion"/>
  </si>
  <si>
    <t>长委</t>
  </si>
  <si>
    <t>长委</t>
    <phoneticPr fontId="1" type="noConversion"/>
  </si>
  <si>
    <t>珠委</t>
  </si>
  <si>
    <t>珠委</t>
    <phoneticPr fontId="1" type="noConversion"/>
  </si>
  <si>
    <t>差异</t>
    <phoneticPr fontId="1" type="noConversion"/>
  </si>
  <si>
    <r>
      <t>1.项目申请、设立的论证充分，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2.</t>
    </r>
    <r>
      <rPr>
        <sz val="10"/>
        <color theme="1"/>
        <rFont val="宋体"/>
        <family val="3"/>
        <charset val="134"/>
      </rPr>
      <t>项目申请、设立的论证较充分，</t>
    </r>
    <r>
      <rPr>
        <sz val="10"/>
        <color theme="1"/>
        <rFont val="Times New Roman"/>
        <family val="1"/>
      </rPr>
      <t>0.5</t>
    </r>
    <r>
      <rPr>
        <sz val="10"/>
        <color theme="1"/>
        <rFont val="宋体"/>
        <family val="3"/>
        <charset val="134"/>
      </rPr>
      <t xml:space="preserve">分；
</t>
    </r>
    <r>
      <rPr>
        <sz val="10"/>
        <color theme="1"/>
        <rFont val="Times New Roman"/>
        <family val="1"/>
      </rPr>
      <t>3.</t>
    </r>
    <r>
      <rPr>
        <sz val="10"/>
        <color theme="1"/>
        <rFont val="宋体"/>
        <family val="3"/>
        <charset val="134"/>
      </rPr>
      <t>项目申请、设立的论证充分性不够，</t>
    </r>
    <r>
      <rPr>
        <sz val="10"/>
        <color theme="1"/>
        <rFont val="Times New Roman"/>
        <family val="1"/>
      </rPr>
      <t>0</t>
    </r>
    <r>
      <rPr>
        <sz val="10"/>
        <color theme="1"/>
        <rFont val="宋体"/>
        <family val="3"/>
        <charset val="134"/>
      </rPr>
      <t>分。</t>
    </r>
    <phoneticPr fontId="1" type="noConversion"/>
  </si>
  <si>
    <t>项目申请、设立论证是否充分。用以反映和考核项目立项论证的充分性。</t>
    <phoneticPr fontId="1" type="noConversion"/>
  </si>
  <si>
    <t>差异</t>
    <phoneticPr fontId="1" type="noConversion"/>
  </si>
  <si>
    <t>基数</t>
    <phoneticPr fontId="1" type="noConversion"/>
  </si>
  <si>
    <t>预算金额（万元）</t>
    <phoneticPr fontId="1" type="noConversion"/>
  </si>
  <si>
    <t>合计</t>
    <phoneticPr fontId="1" type="noConversion"/>
  </si>
  <si>
    <t>各单位占比</t>
    <phoneticPr fontId="1" type="noConversion"/>
  </si>
  <si>
    <t>目标与现实需求相符性</t>
    <phoneticPr fontId="1" type="noConversion"/>
  </si>
  <si>
    <t>目标与现实需求相符性指标</t>
    <phoneticPr fontId="1" type="noConversion"/>
  </si>
  <si>
    <t>自评价得分</t>
    <phoneticPr fontId="1" type="noConversion"/>
  </si>
  <si>
    <t>加权平均值</t>
    <phoneticPr fontId="1" type="noConversion"/>
  </si>
  <si>
    <t>实际采用值</t>
    <phoneticPr fontId="1" type="noConversion"/>
  </si>
  <si>
    <t>说明：该项指标加权平均值为1.78，但考虑到八家单位中有4家单位存在不同程度的缺陷，故考虑评1.6分</t>
    <phoneticPr fontId="1" type="noConversion"/>
  </si>
  <si>
    <t>绩效指标与预算的匹配性</t>
    <phoneticPr fontId="1" type="noConversion"/>
  </si>
  <si>
    <t>绩效指标与预算的匹配性</t>
    <phoneticPr fontId="1" type="noConversion"/>
  </si>
  <si>
    <t>绩效指标分解批复的合理性（选用）</t>
    <phoneticPr fontId="1" type="noConversion"/>
  </si>
  <si>
    <t>绩效指标分解批复的合理性（选用）</t>
    <phoneticPr fontId="1" type="noConversion"/>
  </si>
  <si>
    <t>说明：该项指标标准值2分，八家单位自评均为满分，但：数量指标中有一项“培训人次”，批复的一级指标值3319人次，二级指标汇总值为3324人次，一级指标值少5次。具体差额在海委，申报值159人次，批复值164人次，批复值比申报多5次，但批复的一级指标值与申报值汇总一致。因此扣0.1分。</t>
    <phoneticPr fontId="1" type="noConversion"/>
  </si>
  <si>
    <t>业务管理制度健全性</t>
    <phoneticPr fontId="1" type="noConversion"/>
  </si>
  <si>
    <t>项目档案的完备性和正确性</t>
    <phoneticPr fontId="1" type="noConversion"/>
  </si>
  <si>
    <t>项目档案的完备性和正确性</t>
    <phoneticPr fontId="1" type="noConversion"/>
  </si>
  <si>
    <t>调整手续履行情况</t>
    <phoneticPr fontId="1" type="noConversion"/>
  </si>
  <si>
    <t>调整手续履行情况</t>
    <phoneticPr fontId="1" type="noConversion"/>
  </si>
  <si>
    <t>质量标准健全性</t>
    <phoneticPr fontId="1" type="noConversion"/>
  </si>
  <si>
    <t>管控措施有效性</t>
    <phoneticPr fontId="1" type="noConversion"/>
  </si>
  <si>
    <t>管控措施有效性</t>
    <phoneticPr fontId="1" type="noConversion"/>
  </si>
  <si>
    <t>财务管理制度健全性</t>
    <phoneticPr fontId="1" type="noConversion"/>
  </si>
  <si>
    <t>财务管理制度健全性</t>
    <phoneticPr fontId="1" type="noConversion"/>
  </si>
  <si>
    <t>资金使用与预算的一致性</t>
    <phoneticPr fontId="1" type="noConversion"/>
  </si>
  <si>
    <t>财务监控有效性</t>
    <phoneticPr fontId="1" type="noConversion"/>
  </si>
  <si>
    <t>财务监控有效性</t>
    <phoneticPr fontId="1" type="noConversion"/>
  </si>
  <si>
    <t>平均得分</t>
    <phoneticPr fontId="1" type="noConversion"/>
  </si>
  <si>
    <t>国家基本水文站站点数量</t>
    <phoneticPr fontId="1" type="noConversion"/>
  </si>
  <si>
    <t>汇总评分</t>
    <phoneticPr fontId="1" type="noConversion"/>
  </si>
  <si>
    <t>项目实施的实际产出数与计划产出数的比率，用以反映和考核项目产出数量目标的实现程度。
实际完成率=（实际产出数/计划产出数）×100%。
实际产出数：一定时期（本年度或项目期）内项目实际产出的产品或提供的服务数量。
计划产出数：项目绩效目标确定的在一定时期（本年度或项目期）内计划产出的产品或提供的服务数量。</t>
    <phoneticPr fontId="1" type="noConversion"/>
  </si>
  <si>
    <t>项目产出</t>
    <phoneticPr fontId="1" type="noConversion"/>
  </si>
  <si>
    <t>与一级预算表中的280处不是一回事</t>
    <phoneticPr fontId="1" type="noConversion"/>
  </si>
  <si>
    <t>专用水文站站点数量</t>
    <phoneticPr fontId="38" type="noConversion"/>
  </si>
  <si>
    <t>专用水文站站点数量</t>
    <phoneticPr fontId="1" type="noConversion"/>
  </si>
  <si>
    <t>水位监测断面数量</t>
    <phoneticPr fontId="1" type="noConversion"/>
  </si>
  <si>
    <t>流量监测断面数量</t>
    <phoneticPr fontId="1" type="noConversion"/>
  </si>
  <si>
    <t>降水监测站数量</t>
    <phoneticPr fontId="1" type="noConversion"/>
  </si>
  <si>
    <t>河流泥沙监测断面</t>
    <phoneticPr fontId="1" type="noConversion"/>
  </si>
  <si>
    <t>洪水预报站数量</t>
    <phoneticPr fontId="1" type="noConversion"/>
  </si>
  <si>
    <t>《中国河流泥沙公报》编写、审查及出版</t>
    <phoneticPr fontId="1" type="noConversion"/>
  </si>
  <si>
    <t>资金使用与预算的一致性</t>
    <phoneticPr fontId="1" type="noConversion"/>
  </si>
  <si>
    <t>在站整编审查站数</t>
    <phoneticPr fontId="38" type="noConversion"/>
  </si>
  <si>
    <t>在站整编审查站数</t>
    <phoneticPr fontId="1" type="noConversion"/>
  </si>
  <si>
    <t>在站审查整编成果图表数</t>
    <phoneticPr fontId="38" type="noConversion"/>
  </si>
  <si>
    <t>在站审查整编成果图表数</t>
    <phoneticPr fontId="1" type="noConversion"/>
  </si>
  <si>
    <t>水文年鉴的审查、汇编及刊印</t>
    <phoneticPr fontId="38" type="noConversion"/>
  </si>
  <si>
    <t>水文年鉴的审查、汇编及刊印</t>
    <phoneticPr fontId="1" type="noConversion"/>
  </si>
  <si>
    <t>《中国河流泥沙公报》编写、审查及出版</t>
    <phoneticPr fontId="38" type="noConversion"/>
  </si>
  <si>
    <t>《中国河流泥沙公报》编写、审查及出版</t>
    <phoneticPr fontId="1" type="noConversion"/>
  </si>
  <si>
    <t>水文资料整编成果</t>
    <phoneticPr fontId="38" type="noConversion"/>
  </si>
  <si>
    <t>水文资料整编成果</t>
    <phoneticPr fontId="1" type="noConversion"/>
  </si>
  <si>
    <t>说明：该项指标一级指标标准分为2分，因各单位标准分值不一致但除太湖局外均为满分（太湖局标准分值也是2分），为便于加权平局，故凡是得满分的单位均按的2分计算。</t>
    <phoneticPr fontId="1" type="noConversion"/>
  </si>
  <si>
    <t>水情报汛信息报国家防总的时限</t>
    <phoneticPr fontId="38" type="noConversion"/>
  </si>
  <si>
    <t>维护维修总成本控制</t>
    <phoneticPr fontId="38" type="noConversion"/>
  </si>
  <si>
    <t>设施设备检查汛前完成率</t>
    <phoneticPr fontId="38" type="noConversion"/>
  </si>
  <si>
    <t>设施设备检查汛前完成率</t>
    <phoneticPr fontId="1" type="noConversion"/>
  </si>
  <si>
    <t>满分说明：满分1分，信息中心的满分是0.5分</t>
    <phoneticPr fontId="1" type="noConversion"/>
  </si>
  <si>
    <t xml:space="preserve">国家水文站网大江大河洪水监测控制率 </t>
    <phoneticPr fontId="38" type="noConversion"/>
  </si>
  <si>
    <t xml:space="preserve">国家水文站网大江大河洪水监测控制率 </t>
    <phoneticPr fontId="1" type="noConversion"/>
  </si>
  <si>
    <t>满分说明：满分6分，淮委的满分是5分，松辽委无此项指标。</t>
    <phoneticPr fontId="1" type="noConversion"/>
  </si>
  <si>
    <t>为综合治理、开发和防洪对策研究提供重要的基础信息和决策依据</t>
    <phoneticPr fontId="38" type="noConversion"/>
  </si>
  <si>
    <t>满分说明：该项指标一级指标标准分为1分，除有些单位无此项指标外，其余均为满分。</t>
    <phoneticPr fontId="1" type="noConversion"/>
  </si>
  <si>
    <t>满分说明：该项指标一级指标标准分为2分，各家均为满分，其中信息中心的满分是1分。</t>
    <phoneticPr fontId="1" type="noConversion"/>
  </si>
  <si>
    <t>满分说明：该项指标一级指标标准分为2分，除有些单位无此项指标外，其余均为满分。</t>
    <phoneticPr fontId="1" type="noConversion"/>
  </si>
  <si>
    <t>满分说明：除有些单位无此项指标外，其余均为满分</t>
    <phoneticPr fontId="1" type="noConversion"/>
  </si>
  <si>
    <t>满分说明：该项指标一级指标标准分为2分，信息中心无此项指标，松辽委该项指标满分为1.5分，其余各家均为满分2分，故汇总打分为满分2分。</t>
    <phoneticPr fontId="1" type="noConversion"/>
  </si>
  <si>
    <t>不含信息中心基数</t>
    <phoneticPr fontId="1" type="noConversion"/>
  </si>
  <si>
    <t>不含信息中心占比</t>
    <phoneticPr fontId="1" type="noConversion"/>
  </si>
  <si>
    <t>说明：该项指标一级指标标准分为6分，淮委满分5分，自评4分，按满分6分折算为4.8分；松辽委满分8分，自评8分，折合为6分。另外信息中心无此项指标故计算加权占比基数时不包含信息中心。</t>
    <phoneticPr fontId="1" type="noConversion"/>
  </si>
  <si>
    <t>了解河势变化促进对防洪、河道整治的开发利用</t>
    <phoneticPr fontId="38" type="noConversion"/>
  </si>
  <si>
    <t>促进流域综合治理开发以及水资源可持续利用</t>
    <phoneticPr fontId="38" type="noConversion"/>
  </si>
  <si>
    <t>说明：该项指标一级指标标准分为6分，淮委满分5分，自评4分，按满分6分折算为4.8分；松辽委满分8分，自评8分，折合为6分。</t>
    <phoneticPr fontId="1" type="noConversion"/>
  </si>
  <si>
    <t>了解河势变化促进对防洪、河道整治的开发利用</t>
    <phoneticPr fontId="1" type="noConversion"/>
  </si>
  <si>
    <t>说明：该项指标一级指标标准分为6分，淮委满分5分，自评4分，按满分6分折算为4.8分；松辽委效益分工24分分为三项明细指标，少此项，但其他三项每项满分多两分，实际效益情况满分，故折合此项也是满分6分。另外信息中心无此项指标故计算加权占比基数时不包含信息中心。</t>
    <phoneticPr fontId="1" type="noConversion"/>
  </si>
  <si>
    <t>提供宏观决策依据，促进经济社会发展，拓展公共服务</t>
    <phoneticPr fontId="1" type="noConversion"/>
  </si>
  <si>
    <t>淮委特性指标</t>
    <phoneticPr fontId="1" type="noConversion"/>
  </si>
  <si>
    <t>淮委自评分合计</t>
    <phoneticPr fontId="1" type="noConversion"/>
  </si>
  <si>
    <t>松辽委特性指标</t>
    <phoneticPr fontId="1" type="noConversion"/>
  </si>
  <si>
    <t>松辽委自评分合计</t>
    <phoneticPr fontId="1" type="noConversion"/>
  </si>
  <si>
    <t>信息中心特性指标</t>
    <phoneticPr fontId="1" type="noConversion"/>
  </si>
  <si>
    <t>信息中心自评价合计</t>
    <phoneticPr fontId="1" type="noConversion"/>
  </si>
  <si>
    <t>满分说明：该项指标只有信息中心和珠委有，一级指标标准分值1分，信息中心标准指标值是2分，得满分。</t>
    <phoneticPr fontId="1" type="noConversion"/>
  </si>
  <si>
    <t>注：</t>
    <phoneticPr fontId="1" type="noConversion"/>
  </si>
  <si>
    <t>太湖局自评合计数少0.03。</t>
    <phoneticPr fontId="1" type="noConversion"/>
  </si>
  <si>
    <t>各家单位自评总分</t>
    <phoneticPr fontId="1" type="noConversion"/>
  </si>
  <si>
    <t>加权平均总分测算</t>
    <phoneticPr fontId="1" type="noConversion"/>
  </si>
  <si>
    <r>
      <t>水文年鉴的审查、汇编及刊印（</t>
    </r>
    <r>
      <rPr>
        <sz val="9"/>
        <color theme="1"/>
        <rFont val="Calibri"/>
        <family val="2"/>
      </rPr>
      <t>**</t>
    </r>
    <r>
      <rPr>
        <sz val="9"/>
        <color theme="1"/>
        <rFont val="宋体"/>
        <family val="3"/>
        <charset val="134"/>
      </rPr>
      <t>卷，册</t>
    </r>
    <r>
      <rPr>
        <sz val="9"/>
        <color theme="1"/>
        <rFont val="Calibri"/>
        <family val="2"/>
      </rPr>
      <t xml:space="preserve"> </t>
    </r>
    <r>
      <rPr>
        <sz val="9"/>
        <color theme="1"/>
        <rFont val="宋体"/>
        <family val="3"/>
        <charset val="134"/>
      </rPr>
      <t>）</t>
    </r>
    <phoneticPr fontId="1" type="noConversion"/>
  </si>
  <si>
    <r>
      <t>项目申请、设立的程序及相关资料是否符合相关要求，如</t>
    </r>
    <r>
      <rPr>
        <sz val="9"/>
        <color theme="1"/>
        <rFont val="Calibri"/>
        <family val="2"/>
      </rPr>
      <t>“</t>
    </r>
    <r>
      <rPr>
        <sz val="9"/>
        <color theme="1"/>
        <rFont val="宋体"/>
        <family val="3"/>
        <charset val="134"/>
      </rPr>
      <t>是否经过专家可行性研究（实施方案）、专家论证、风险评估、集体决策</t>
    </r>
    <r>
      <rPr>
        <sz val="9"/>
        <color theme="1"/>
        <rFont val="Calibri"/>
        <family val="2"/>
      </rPr>
      <t>”</t>
    </r>
    <r>
      <rPr>
        <sz val="9"/>
        <color theme="1"/>
        <rFont val="宋体"/>
        <family val="3"/>
        <charset val="134"/>
      </rPr>
      <t>等。用以反映和考核项目立项程序的规范完整性。</t>
    </r>
    <phoneticPr fontId="1" type="noConversion"/>
  </si>
  <si>
    <t>项目立项
id：1100</t>
    <phoneticPr fontId="1" type="noConversion"/>
  </si>
  <si>
    <t>投入
id：1000</t>
    <phoneticPr fontId="1" type="noConversion"/>
  </si>
  <si>
    <t>项目立项规范性
id：1110</t>
    <phoneticPr fontId="1" type="noConversion"/>
  </si>
  <si>
    <t>立项程序规范完整性
id：1111</t>
    <phoneticPr fontId="1" type="noConversion"/>
  </si>
  <si>
    <t>立项论证的充分性
id：1112</t>
    <phoneticPr fontId="1" type="noConversion"/>
  </si>
  <si>
    <t>绩效目标合理性
id：1120</t>
    <phoneticPr fontId="1" type="noConversion"/>
  </si>
  <si>
    <t>目标与职能的相符性
id：1121</t>
    <phoneticPr fontId="1" type="noConversion"/>
  </si>
  <si>
    <t>目标政策依据的充分性
id：1122</t>
    <phoneticPr fontId="1" type="noConversion"/>
  </si>
  <si>
    <t>目标与现实需求相符性
id：1123</t>
    <phoneticPr fontId="1" type="noConversion"/>
  </si>
  <si>
    <t>关键目标的明确合理性
id：1124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</si>
</sst>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.00_ 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.5"/>
      <color theme="1"/>
      <name val="Calibri"/>
      <family val="2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theme="1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4"/>
      <color rgb="FF000000"/>
      <name val="黑体"/>
      <family val="3"/>
      <charset val="134"/>
    </font>
    <font>
      <b/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2"/>
      <name val="宋体"/>
      <family val="3"/>
      <charset val="134"/>
    </font>
    <font>
      <sz val="14"/>
      <name val="黑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楷体_GB2312"/>
      <family val="3"/>
      <charset val="134"/>
    </font>
    <font>
      <sz val="11"/>
      <color theme="1"/>
      <name val="宋体"/>
      <family val="2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Calibri"/>
      <family val="2"/>
    </font>
    <font>
      <b/>
      <sz val="10"/>
      <color rgb="FF000000"/>
      <name val="仿宋_GB2312"/>
      <family val="3"/>
      <charset val="134"/>
    </font>
    <font>
      <sz val="10"/>
      <color rgb="FF000000"/>
      <name val="仿宋_GB2312"/>
      <family val="3"/>
      <charset val="134"/>
    </font>
    <font>
      <sz val="12"/>
      <color rgb="FF000000"/>
      <name val="仿宋_GB2312"/>
      <family val="3"/>
      <charset val="134"/>
    </font>
    <font>
      <sz val="12"/>
      <color rgb="FF000000"/>
      <name val="宋体"/>
      <family val="3"/>
      <charset val="134"/>
    </font>
    <font>
      <sz val="10"/>
      <color theme="1"/>
      <name val="仿宋_GB2312"/>
      <family val="3"/>
      <charset val="134"/>
    </font>
    <font>
      <sz val="10.5"/>
      <color rgb="FF000000"/>
      <name val="宋体"/>
      <family val="3"/>
      <charset val="134"/>
    </font>
    <font>
      <sz val="9"/>
      <color rgb="FFFF0000"/>
      <name val="Calibri"/>
      <family val="2"/>
    </font>
    <font>
      <sz val="12"/>
      <name val="Times New Roman"/>
      <family val="1"/>
    </font>
    <font>
      <sz val="10"/>
      <name val="Times New Roman"/>
      <family val="1"/>
    </font>
    <font>
      <sz val="9"/>
      <name val="宋体"/>
      <family val="3"/>
      <charset val="134"/>
    </font>
    <font>
      <sz val="10"/>
      <color rgb="FFFF0000"/>
      <name val="仿宋_GB2312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17" fillId="0" borderId="0">
      <alignment vertical="center"/>
    </xf>
    <xf numFmtId="0" fontId="17" fillId="0" borderId="0"/>
    <xf numFmtId="43" fontId="25" fillId="0" borderId="0" applyFont="0" applyFill="0" applyBorder="0" applyAlignment="0" applyProtection="0">
      <alignment vertical="center"/>
    </xf>
  </cellStyleXfs>
  <cellXfs count="46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0" fillId="0" borderId="7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6" fillId="0" borderId="5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9" fillId="0" borderId="0" xfId="0" applyFont="1" applyAlignment="1">
      <alignment horizontal="right" vertical="center"/>
    </xf>
    <xf numFmtId="0" fontId="9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5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vertical="center" wrapText="1"/>
    </xf>
    <xf numFmtId="0" fontId="14" fillId="0" borderId="20" xfId="0" applyFont="1" applyBorder="1" applyAlignment="1">
      <alignment horizontal="left" vertical="center" wrapText="1"/>
    </xf>
    <xf numFmtId="0" fontId="5" fillId="3" borderId="20" xfId="0" applyFont="1" applyFill="1" applyBorder="1" applyAlignment="1">
      <alignment horizontal="left" vertical="center" wrapText="1"/>
    </xf>
    <xf numFmtId="0" fontId="16" fillId="3" borderId="20" xfId="0" applyFont="1" applyFill="1" applyBorder="1" applyAlignment="1">
      <alignment horizontal="center" vertical="center" wrapText="1"/>
    </xf>
    <xf numFmtId="0" fontId="16" fillId="3" borderId="20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12" fillId="4" borderId="0" xfId="0" applyFont="1" applyFill="1">
      <alignment vertical="center"/>
    </xf>
    <xf numFmtId="0" fontId="0" fillId="0" borderId="0" xfId="1" applyFont="1" applyFill="1" applyBorder="1">
      <alignment vertical="center"/>
    </xf>
    <xf numFmtId="0" fontId="19" fillId="5" borderId="26" xfId="1" applyFont="1" applyFill="1" applyBorder="1" applyAlignment="1">
      <alignment horizontal="center" vertical="center" wrapText="1"/>
    </xf>
    <xf numFmtId="176" fontId="19" fillId="5" borderId="26" xfId="1" applyNumberFormat="1" applyFont="1" applyFill="1" applyBorder="1" applyAlignment="1">
      <alignment horizontal="center" vertical="center" wrapText="1"/>
    </xf>
    <xf numFmtId="0" fontId="19" fillId="5" borderId="27" xfId="1" applyFont="1" applyFill="1" applyBorder="1" applyAlignment="1">
      <alignment horizontal="center" vertical="center" wrapText="1"/>
    </xf>
    <xf numFmtId="0" fontId="0" fillId="0" borderId="0" xfId="1" applyFont="1" applyFill="1" applyBorder="1" applyAlignment="1">
      <alignment horizontal="center" vertical="center"/>
    </xf>
    <xf numFmtId="0" fontId="20" fillId="0" borderId="26" xfId="1" applyFont="1" applyFill="1" applyBorder="1" applyAlignment="1">
      <alignment horizontal="center" vertical="center" wrapText="1"/>
    </xf>
    <xf numFmtId="0" fontId="20" fillId="0" borderId="26" xfId="1" applyFont="1" applyFill="1" applyBorder="1" applyAlignment="1">
      <alignment horizontal="left" vertical="center" wrapText="1"/>
    </xf>
    <xf numFmtId="0" fontId="0" fillId="0" borderId="26" xfId="1" applyFont="1" applyFill="1" applyBorder="1">
      <alignment vertical="center"/>
    </xf>
    <xf numFmtId="176" fontId="17" fillId="6" borderId="26" xfId="1" applyNumberFormat="1" applyFont="1" applyFill="1" applyBorder="1">
      <alignment vertical="center"/>
    </xf>
    <xf numFmtId="0" fontId="20" fillId="0" borderId="26" xfId="1" applyFont="1" applyFill="1" applyBorder="1" applyAlignment="1">
      <alignment vertical="center" wrapText="1"/>
    </xf>
    <xf numFmtId="0" fontId="20" fillId="0" borderId="26" xfId="0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left" vertical="center" wrapText="1"/>
    </xf>
    <xf numFmtId="0" fontId="20" fillId="6" borderId="26" xfId="1" applyFont="1" applyFill="1" applyBorder="1" applyAlignment="1">
      <alignment horizontal="left" vertical="center" wrapText="1"/>
    </xf>
    <xf numFmtId="176" fontId="20" fillId="6" borderId="26" xfId="1" applyNumberFormat="1" applyFont="1" applyFill="1" applyBorder="1" applyAlignment="1">
      <alignment horizontal="left" vertical="center" wrapText="1"/>
    </xf>
    <xf numFmtId="0" fontId="20" fillId="0" borderId="26" xfId="2" applyFont="1" applyFill="1" applyBorder="1" applyAlignment="1">
      <alignment horizontal="left" vertical="center" wrapText="1"/>
    </xf>
    <xf numFmtId="49" fontId="20" fillId="0" borderId="26" xfId="2" applyNumberFormat="1" applyFont="1" applyBorder="1" applyAlignment="1">
      <alignment horizontal="left" vertical="center" wrapText="1"/>
    </xf>
    <xf numFmtId="49" fontId="20" fillId="0" borderId="26" xfId="2" applyNumberFormat="1" applyFont="1" applyFill="1" applyBorder="1" applyAlignment="1">
      <alignment horizontal="left" vertical="center" wrapText="1"/>
    </xf>
    <xf numFmtId="9" fontId="20" fillId="6" borderId="26" xfId="1" applyNumberFormat="1" applyFont="1" applyFill="1" applyBorder="1" applyAlignment="1">
      <alignment horizontal="left" vertical="center" wrapText="1"/>
    </xf>
    <xf numFmtId="0" fontId="20" fillId="0" borderId="26" xfId="0" applyFont="1" applyFill="1" applyBorder="1" applyAlignment="1">
      <alignment horizontal="left" vertical="center" wrapText="1"/>
    </xf>
    <xf numFmtId="9" fontId="20" fillId="0" borderId="26" xfId="0" applyNumberFormat="1" applyFont="1" applyFill="1" applyBorder="1" applyAlignment="1">
      <alignment horizontal="left" vertical="center" wrapText="1"/>
    </xf>
    <xf numFmtId="10" fontId="20" fillId="0" borderId="26" xfId="1" applyNumberFormat="1" applyFont="1" applyFill="1" applyBorder="1" applyAlignment="1">
      <alignment horizontal="left" vertical="center" wrapText="1"/>
    </xf>
    <xf numFmtId="0" fontId="20" fillId="6" borderId="26" xfId="1" applyFont="1" applyFill="1" applyBorder="1">
      <alignment vertical="center"/>
    </xf>
    <xf numFmtId="176" fontId="23" fillId="6" borderId="26" xfId="1" applyNumberFormat="1" applyFont="1" applyFill="1" applyBorder="1">
      <alignment vertical="center"/>
    </xf>
    <xf numFmtId="0" fontId="23" fillId="0" borderId="0" xfId="1" applyFont="1" applyFill="1" applyBorder="1">
      <alignment vertical="center"/>
    </xf>
    <xf numFmtId="0" fontId="24" fillId="0" borderId="0" xfId="1" applyFont="1" applyFill="1" applyBorder="1">
      <alignment vertical="center"/>
    </xf>
    <xf numFmtId="0" fontId="24" fillId="0" borderId="0" xfId="1" applyFont="1" applyFill="1" applyBorder="1" applyAlignment="1">
      <alignment horizontal="center" vertical="center"/>
    </xf>
    <xf numFmtId="0" fontId="0" fillId="0" borderId="0" xfId="1" applyFont="1" applyFill="1" applyBorder="1" applyAlignment="1">
      <alignment horizontal="left" vertical="center"/>
    </xf>
    <xf numFmtId="0" fontId="20" fillId="0" borderId="0" xfId="1" applyFont="1" applyFill="1" applyBorder="1" applyAlignment="1">
      <alignment horizontal="left" vertical="center"/>
    </xf>
    <xf numFmtId="176" fontId="0" fillId="0" borderId="0" xfId="1" applyNumberFormat="1" applyFont="1" applyFill="1" applyBorder="1">
      <alignment vertical="center"/>
    </xf>
    <xf numFmtId="0" fontId="20" fillId="3" borderId="26" xfId="1" applyFont="1" applyFill="1" applyBorder="1" applyAlignment="1">
      <alignment horizontal="center" vertical="center" wrapText="1"/>
    </xf>
    <xf numFmtId="0" fontId="20" fillId="3" borderId="26" xfId="1" applyFont="1" applyFill="1" applyBorder="1" applyAlignment="1">
      <alignment horizontal="left" vertical="center" wrapText="1"/>
    </xf>
    <xf numFmtId="0" fontId="0" fillId="3" borderId="26" xfId="1" applyFont="1" applyFill="1" applyBorder="1">
      <alignment vertical="center"/>
    </xf>
    <xf numFmtId="176" fontId="17" fillId="3" borderId="26" xfId="1" applyNumberFormat="1" applyFont="1" applyFill="1" applyBorder="1">
      <alignment vertical="center"/>
    </xf>
    <xf numFmtId="176" fontId="0" fillId="3" borderId="0" xfId="1" applyNumberFormat="1" applyFont="1" applyFill="1" applyBorder="1">
      <alignment vertical="center"/>
    </xf>
    <xf numFmtId="0" fontId="3" fillId="0" borderId="6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0" fillId="0" borderId="26" xfId="1" applyFont="1" applyFill="1" applyBorder="1" applyAlignment="1">
      <alignment horizontal="left" vertical="center" wrapText="1"/>
    </xf>
    <xf numFmtId="0" fontId="20" fillId="0" borderId="26" xfId="0" applyFont="1" applyFill="1" applyBorder="1" applyAlignment="1">
      <alignment horizontal="center" vertical="center" wrapText="1"/>
    </xf>
    <xf numFmtId="0" fontId="20" fillId="0" borderId="26" xfId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left" vertical="center" wrapText="1"/>
    </xf>
    <xf numFmtId="0" fontId="28" fillId="0" borderId="5" xfId="0" applyFont="1" applyBorder="1" applyAlignment="1">
      <alignment horizontal="left" vertical="center" wrapText="1"/>
    </xf>
    <xf numFmtId="0" fontId="27" fillId="0" borderId="7" xfId="0" applyFont="1" applyBorder="1" applyAlignment="1">
      <alignment horizontal="left" vertical="center" wrapText="1"/>
    </xf>
    <xf numFmtId="0" fontId="28" fillId="0" borderId="7" xfId="0" applyFont="1" applyBorder="1" applyAlignment="1">
      <alignment horizontal="left" vertical="center" wrapText="1"/>
    </xf>
    <xf numFmtId="0" fontId="27" fillId="0" borderId="2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27" fillId="0" borderId="6" xfId="0" applyFont="1" applyBorder="1" applyAlignment="1">
      <alignment horizontal="left" vertical="center" wrapText="1"/>
    </xf>
    <xf numFmtId="0" fontId="27" fillId="0" borderId="2" xfId="0" applyFont="1" applyBorder="1" applyAlignment="1">
      <alignment horizontal="center" vertical="center" textRotation="255" wrapText="1"/>
    </xf>
    <xf numFmtId="0" fontId="27" fillId="0" borderId="5" xfId="0" applyFont="1" applyBorder="1" applyAlignment="1">
      <alignment horizontal="center" vertical="center" textRotation="255" wrapText="1"/>
    </xf>
    <xf numFmtId="9" fontId="28" fillId="0" borderId="5" xfId="0" applyNumberFormat="1" applyFont="1" applyBorder="1" applyAlignment="1">
      <alignment horizontal="center" vertical="center" wrapText="1"/>
    </xf>
    <xf numFmtId="43" fontId="0" fillId="0" borderId="0" xfId="3" applyFont="1">
      <alignment vertical="center"/>
    </xf>
    <xf numFmtId="0" fontId="27" fillId="3" borderId="5" xfId="0" applyFont="1" applyFill="1" applyBorder="1" applyAlignment="1">
      <alignment horizontal="center" vertical="center" wrapText="1"/>
    </xf>
    <xf numFmtId="0" fontId="28" fillId="3" borderId="5" xfId="0" applyFont="1" applyFill="1" applyBorder="1" applyAlignment="1">
      <alignment horizontal="center" vertical="center" wrapText="1"/>
    </xf>
    <xf numFmtId="0" fontId="27" fillId="3" borderId="5" xfId="0" applyFont="1" applyFill="1" applyBorder="1" applyAlignment="1">
      <alignment horizontal="left" vertical="center" wrapText="1"/>
    </xf>
    <xf numFmtId="0" fontId="28" fillId="3" borderId="5" xfId="0" applyFont="1" applyFill="1" applyBorder="1" applyAlignment="1">
      <alignment horizontal="left" vertical="center" wrapText="1"/>
    </xf>
    <xf numFmtId="43" fontId="0" fillId="3" borderId="0" xfId="3" applyFont="1" applyFill="1">
      <alignment vertical="center"/>
    </xf>
    <xf numFmtId="0" fontId="28" fillId="3" borderId="7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left" vertical="center" wrapText="1"/>
    </xf>
    <xf numFmtId="0" fontId="20" fillId="0" borderId="26" xfId="1" applyFont="1" applyFill="1" applyBorder="1" applyAlignment="1">
      <alignment horizontal="center" vertical="center" wrapText="1"/>
    </xf>
    <xf numFmtId="0" fontId="20" fillId="0" borderId="26" xfId="1" applyFont="1" applyFill="1" applyBorder="1" applyAlignment="1">
      <alignment horizontal="left" vertical="center" wrapText="1"/>
    </xf>
    <xf numFmtId="0" fontId="28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9" fontId="28" fillId="0" borderId="1" xfId="0" applyNumberFormat="1" applyFont="1" applyBorder="1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left" vertical="center" wrapText="1"/>
    </xf>
    <xf numFmtId="0" fontId="28" fillId="0" borderId="1" xfId="0" applyFont="1" applyBorder="1" applyAlignment="1">
      <alignment horizontal="left" vertical="center" wrapText="1"/>
    </xf>
    <xf numFmtId="0" fontId="27" fillId="3" borderId="1" xfId="0" applyFont="1" applyFill="1" applyBorder="1" applyAlignment="1">
      <alignment horizontal="left" vertical="center" wrapText="1"/>
    </xf>
    <xf numFmtId="0" fontId="28" fillId="3" borderId="1" xfId="0" applyFont="1" applyFill="1" applyBorder="1" applyAlignment="1">
      <alignment horizontal="left" vertical="center" wrapText="1"/>
    </xf>
    <xf numFmtId="0" fontId="29" fillId="2" borderId="1" xfId="0" applyFont="1" applyFill="1" applyBorder="1" applyAlignment="1">
      <alignment horizontal="center" vertical="top" wrapText="1"/>
    </xf>
    <xf numFmtId="0" fontId="29" fillId="2" borderId="2" xfId="0" applyFont="1" applyFill="1" applyBorder="1" applyAlignment="1">
      <alignment horizontal="center" vertical="top" wrapText="1"/>
    </xf>
    <xf numFmtId="0" fontId="29" fillId="2" borderId="4" xfId="0" applyFont="1" applyFill="1" applyBorder="1" applyAlignment="1">
      <alignment horizontal="center" vertical="top" wrapText="1"/>
    </xf>
    <xf numFmtId="0" fontId="29" fillId="2" borderId="5" xfId="0" applyFont="1" applyFill="1" applyBorder="1" applyAlignment="1">
      <alignment horizontal="center" vertical="top" wrapText="1"/>
    </xf>
    <xf numFmtId="0" fontId="30" fillId="0" borderId="2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30" fillId="0" borderId="5" xfId="0" applyFont="1" applyBorder="1" applyAlignment="1">
      <alignment horizontal="center" vertical="top" wrapText="1"/>
    </xf>
    <xf numFmtId="0" fontId="30" fillId="0" borderId="5" xfId="0" applyFont="1" applyBorder="1" applyAlignment="1">
      <alignment horizontal="left" vertical="top" wrapText="1"/>
    </xf>
    <xf numFmtId="0" fontId="31" fillId="0" borderId="5" xfId="0" applyFont="1" applyBorder="1" applyAlignment="1">
      <alignment horizontal="left" vertical="top" wrapText="1"/>
    </xf>
    <xf numFmtId="0" fontId="32" fillId="0" borderId="5" xfId="0" applyFont="1" applyBorder="1" applyAlignment="1">
      <alignment horizontal="right" vertical="top" wrapText="1"/>
    </xf>
    <xf numFmtId="0" fontId="30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30" fillId="0" borderId="6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3" fontId="3" fillId="0" borderId="5" xfId="0" applyNumberFormat="1" applyFont="1" applyBorder="1" applyAlignment="1">
      <alignment horizontal="left" vertical="top" wrapText="1"/>
    </xf>
    <xf numFmtId="0" fontId="14" fillId="0" borderId="2" xfId="0" applyFont="1" applyBorder="1" applyAlignment="1">
      <alignment horizontal="center" vertical="top" wrapText="1"/>
    </xf>
    <xf numFmtId="0" fontId="14" fillId="0" borderId="5" xfId="0" applyFont="1" applyBorder="1" applyAlignment="1">
      <alignment horizontal="center" vertical="top" wrapText="1"/>
    </xf>
    <xf numFmtId="0" fontId="14" fillId="0" borderId="5" xfId="0" applyFont="1" applyBorder="1" applyAlignment="1">
      <alignment horizontal="left" vertical="top" wrapText="1"/>
    </xf>
    <xf numFmtId="0" fontId="29" fillId="0" borderId="2" xfId="0" applyFont="1" applyBorder="1" applyAlignment="1">
      <alignment horizontal="center" vertical="top" wrapText="1"/>
    </xf>
    <xf numFmtId="0" fontId="34" fillId="0" borderId="5" xfId="0" applyFont="1" applyBorder="1" applyAlignment="1">
      <alignment horizontal="right" vertical="top" wrapText="1"/>
    </xf>
    <xf numFmtId="0" fontId="5" fillId="0" borderId="1" xfId="0" applyFont="1" applyBorder="1" applyAlignment="1">
      <alignment horizontal="center" vertical="top" wrapText="1"/>
    </xf>
    <xf numFmtId="0" fontId="30" fillId="0" borderId="1" xfId="0" applyFont="1" applyBorder="1" applyAlignment="1">
      <alignment horizontal="center" vertical="top" wrapText="1"/>
    </xf>
    <xf numFmtId="0" fontId="30" fillId="0" borderId="1" xfId="0" applyFont="1" applyBorder="1" applyAlignment="1">
      <alignment horizontal="left" vertical="top" wrapText="1"/>
    </xf>
    <xf numFmtId="0" fontId="31" fillId="0" borderId="1" xfId="0" applyFont="1" applyBorder="1" applyAlignment="1">
      <alignment horizontal="left" vertical="top" wrapText="1"/>
    </xf>
    <xf numFmtId="0" fontId="32" fillId="0" borderId="1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9" fontId="5" fillId="0" borderId="1" xfId="0" applyNumberFormat="1" applyFont="1" applyBorder="1" applyAlignment="1">
      <alignment horizontal="left" vertical="top" wrapText="1"/>
    </xf>
    <xf numFmtId="0" fontId="30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30" fillId="3" borderId="1" xfId="0" applyFont="1" applyFill="1" applyBorder="1" applyAlignment="1">
      <alignment horizontal="left" vertical="top" wrapText="1"/>
    </xf>
    <xf numFmtId="0" fontId="31" fillId="3" borderId="1" xfId="0" applyFont="1" applyFill="1" applyBorder="1" applyAlignment="1">
      <alignment horizontal="left" vertical="top" wrapText="1"/>
    </xf>
    <xf numFmtId="0" fontId="32" fillId="3" borderId="1" xfId="0" applyFont="1" applyFill="1" applyBorder="1" applyAlignment="1">
      <alignment horizontal="right" vertical="top" wrapText="1"/>
    </xf>
    <xf numFmtId="0" fontId="5" fillId="3" borderId="5" xfId="0" applyFont="1" applyFill="1" applyBorder="1" applyAlignment="1">
      <alignment horizontal="left" vertical="top" wrapText="1"/>
    </xf>
    <xf numFmtId="0" fontId="30" fillId="3" borderId="5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left" vertical="top" wrapText="1"/>
    </xf>
    <xf numFmtId="0" fontId="30" fillId="3" borderId="5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right" vertical="center"/>
    </xf>
    <xf numFmtId="0" fontId="5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left" vertical="center" wrapText="1"/>
    </xf>
    <xf numFmtId="10" fontId="3" fillId="0" borderId="1" xfId="0" applyNumberFormat="1" applyFont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5" fillId="4" borderId="5" xfId="0" applyFont="1" applyFill="1" applyBorder="1" applyAlignment="1">
      <alignment horizontal="center" vertical="center" wrapText="1"/>
    </xf>
    <xf numFmtId="176" fontId="23" fillId="3" borderId="0" xfId="1" applyNumberFormat="1" applyFont="1" applyFill="1" applyBorder="1">
      <alignment vertical="center"/>
    </xf>
    <xf numFmtId="0" fontId="0" fillId="4" borderId="0" xfId="0" applyFill="1">
      <alignment vertical="center"/>
    </xf>
    <xf numFmtId="0" fontId="8" fillId="3" borderId="5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37" fillId="3" borderId="5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left" vertical="center" wrapText="1"/>
    </xf>
    <xf numFmtId="0" fontId="36" fillId="3" borderId="5" xfId="0" applyFont="1" applyFill="1" applyBorder="1" applyAlignment="1">
      <alignment horizontal="center" vertical="center"/>
    </xf>
    <xf numFmtId="0" fontId="15" fillId="0" borderId="26" xfId="0" applyFont="1" applyFill="1" applyBorder="1" applyAlignment="1">
      <alignment horizontal="left" vertical="center" wrapText="1"/>
    </xf>
    <xf numFmtId="0" fontId="20" fillId="0" borderId="26" xfId="1" applyFont="1" applyFill="1" applyBorder="1">
      <alignment vertical="center"/>
    </xf>
    <xf numFmtId="0" fontId="8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/>
    </xf>
    <xf numFmtId="0" fontId="20" fillId="0" borderId="26" xfId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3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20" fillId="3" borderId="5" xfId="0" applyFont="1" applyFill="1" applyBorder="1" applyAlignment="1">
      <alignment vertical="center" wrapText="1"/>
    </xf>
    <xf numFmtId="0" fontId="16" fillId="0" borderId="5" xfId="0" applyFont="1" applyBorder="1" applyAlignment="1">
      <alignment horizontal="left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15" fillId="0" borderId="20" xfId="0" applyFont="1" applyBorder="1" applyAlignment="1">
      <alignment horizontal="left" vertical="center" wrapText="1"/>
    </xf>
    <xf numFmtId="0" fontId="5" fillId="0" borderId="20" xfId="0" applyFont="1" applyBorder="1" applyAlignment="1">
      <alignment vertical="center" wrapText="1"/>
    </xf>
    <xf numFmtId="0" fontId="5" fillId="3" borderId="20" xfId="0" applyFont="1" applyFill="1" applyBorder="1" applyAlignment="1">
      <alignment vertical="center" wrapText="1"/>
    </xf>
    <xf numFmtId="0" fontId="5" fillId="0" borderId="22" xfId="0" applyFont="1" applyBorder="1" applyAlignment="1">
      <alignment vertical="center" wrapText="1"/>
    </xf>
    <xf numFmtId="0" fontId="16" fillId="3" borderId="20" xfId="0" applyFont="1" applyFill="1" applyBorder="1" applyAlignment="1">
      <alignment vertical="center" wrapText="1"/>
    </xf>
    <xf numFmtId="0" fontId="30" fillId="0" borderId="29" xfId="0" applyFont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20" fillId="0" borderId="30" xfId="1" applyFont="1" applyFill="1" applyBorder="1" applyAlignment="1">
      <alignment horizontal="left" vertical="center" wrapText="1"/>
    </xf>
    <xf numFmtId="0" fontId="20" fillId="0" borderId="31" xfId="1" applyFont="1" applyFill="1" applyBorder="1" applyAlignment="1">
      <alignment horizontal="left" vertical="center" wrapText="1"/>
    </xf>
    <xf numFmtId="0" fontId="20" fillId="0" borderId="29" xfId="1" applyFont="1" applyFill="1" applyBorder="1" applyAlignment="1">
      <alignment horizontal="left" vertical="center" wrapText="1"/>
    </xf>
    <xf numFmtId="0" fontId="20" fillId="3" borderId="29" xfId="1" applyFont="1" applyFill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top" wrapText="1"/>
    </xf>
    <xf numFmtId="0" fontId="30" fillId="0" borderId="29" xfId="0" applyFont="1" applyBorder="1" applyAlignment="1">
      <alignment horizontal="center" vertical="top" wrapText="1"/>
    </xf>
    <xf numFmtId="0" fontId="5" fillId="0" borderId="29" xfId="0" applyFont="1" applyBorder="1" applyAlignment="1">
      <alignment horizontal="center" vertical="top" wrapText="1"/>
    </xf>
    <xf numFmtId="9" fontId="5" fillId="0" borderId="1" xfId="0" applyNumberFormat="1" applyFont="1" applyBorder="1" applyAlignment="1">
      <alignment horizontal="center" vertical="center" wrapText="1"/>
    </xf>
    <xf numFmtId="9" fontId="5" fillId="0" borderId="5" xfId="0" applyNumberFormat="1" applyFont="1" applyBorder="1" applyAlignment="1">
      <alignment horizontal="center" vertical="center" wrapText="1"/>
    </xf>
    <xf numFmtId="0" fontId="20" fillId="8" borderId="26" xfId="1" applyFont="1" applyFill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10" fontId="3" fillId="0" borderId="29" xfId="0" applyNumberFormat="1" applyFont="1" applyBorder="1" applyAlignment="1">
      <alignment horizontal="left" vertical="center" wrapText="1"/>
    </xf>
    <xf numFmtId="9" fontId="3" fillId="0" borderId="3" xfId="0" applyNumberFormat="1" applyFont="1" applyBorder="1" applyAlignment="1">
      <alignment horizontal="left" vertical="center" wrapText="1"/>
    </xf>
    <xf numFmtId="0" fontId="0" fillId="0" borderId="0" xfId="1" applyFont="1" applyFill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left" vertical="top" wrapText="1"/>
    </xf>
    <xf numFmtId="0" fontId="12" fillId="0" borderId="0" xfId="1" applyFont="1" applyFill="1" applyBorder="1">
      <alignment vertical="center"/>
    </xf>
    <xf numFmtId="43" fontId="0" fillId="0" borderId="0" xfId="0" applyNumberFormat="1">
      <alignment vertical="center"/>
    </xf>
    <xf numFmtId="10" fontId="0" fillId="0" borderId="0" xfId="3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3" applyNumberFormat="1" applyFont="1" applyFill="1" applyBorder="1">
      <alignment vertical="center"/>
    </xf>
    <xf numFmtId="0" fontId="12" fillId="0" borderId="0" xfId="3" applyNumberFormat="1" applyFont="1" applyFill="1" applyBorder="1">
      <alignment vertical="center"/>
    </xf>
    <xf numFmtId="0" fontId="3" fillId="0" borderId="29" xfId="0" applyFont="1" applyBorder="1" applyAlignment="1">
      <alignment horizontal="center" vertical="center" wrapText="1"/>
    </xf>
    <xf numFmtId="0" fontId="41" fillId="0" borderId="0" xfId="1" applyFont="1" applyFill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left" vertical="center" wrapText="1"/>
    </xf>
    <xf numFmtId="0" fontId="20" fillId="0" borderId="26" xfId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39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0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0" fillId="0" borderId="0" xfId="0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30" fillId="7" borderId="1" xfId="0" applyFont="1" applyFill="1" applyBorder="1" applyAlignment="1">
      <alignment horizontal="center" vertical="top" wrapText="1"/>
    </xf>
    <xf numFmtId="0" fontId="30" fillId="0" borderId="1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left" vertical="center" wrapText="1"/>
    </xf>
    <xf numFmtId="0" fontId="27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0" fillId="4" borderId="26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7" fillId="8" borderId="1" xfId="0" applyFont="1" applyFill="1" applyBorder="1" applyAlignment="1">
      <alignment horizontal="center" vertical="center" wrapText="1"/>
    </xf>
    <xf numFmtId="0" fontId="20" fillId="8" borderId="26" xfId="1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left" vertical="center" wrapText="1"/>
    </xf>
    <xf numFmtId="0" fontId="27" fillId="8" borderId="5" xfId="0" applyFont="1" applyFill="1" applyBorder="1" applyAlignment="1">
      <alignment horizontal="center" vertical="center" wrapText="1"/>
    </xf>
    <xf numFmtId="0" fontId="30" fillId="8" borderId="1" xfId="0" applyFont="1" applyFill="1" applyBorder="1" applyAlignment="1">
      <alignment horizontal="center" vertical="top" wrapText="1"/>
    </xf>
    <xf numFmtId="0" fontId="32" fillId="0" borderId="1" xfId="0" applyFont="1" applyFill="1" applyBorder="1" applyAlignment="1">
      <alignment horizontal="right" vertical="top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 vertical="center" wrapText="1"/>
    </xf>
    <xf numFmtId="0" fontId="20" fillId="7" borderId="26" xfId="0" applyFont="1" applyFill="1" applyBorder="1" applyAlignment="1">
      <alignment horizontal="center" vertical="center" wrapText="1"/>
    </xf>
    <xf numFmtId="0" fontId="0" fillId="3" borderId="0" xfId="1" applyFont="1" applyFill="1" applyBorder="1">
      <alignment vertical="center"/>
    </xf>
    <xf numFmtId="0" fontId="3" fillId="0" borderId="5" xfId="0" applyFont="1" applyFill="1" applyBorder="1" applyAlignment="1">
      <alignment horizontal="left" vertical="center" wrapText="1"/>
    </xf>
    <xf numFmtId="0" fontId="30" fillId="4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vertical="center" wrapText="1"/>
    </xf>
    <xf numFmtId="0" fontId="20" fillId="0" borderId="2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20" fillId="0" borderId="26" xfId="0" applyFont="1" applyFill="1" applyBorder="1" applyAlignment="1">
      <alignment horizontal="center" vertical="center" wrapText="1"/>
    </xf>
    <xf numFmtId="0" fontId="20" fillId="0" borderId="26" xfId="1" applyFont="1" applyFill="1" applyBorder="1" applyAlignment="1">
      <alignment horizontal="left" vertical="center" wrapText="1"/>
    </xf>
    <xf numFmtId="0" fontId="20" fillId="0" borderId="26" xfId="0" applyFont="1" applyFill="1" applyBorder="1" applyAlignment="1">
      <alignment horizontal="center" vertical="center" wrapText="1"/>
    </xf>
    <xf numFmtId="0" fontId="20" fillId="0" borderId="26" xfId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0" fillId="7" borderId="5" xfId="0" applyFont="1" applyFill="1" applyBorder="1" applyAlignment="1">
      <alignment horizontal="center" vertical="top" wrapText="1"/>
    </xf>
    <xf numFmtId="0" fontId="5" fillId="7" borderId="5" xfId="0" applyFont="1" applyFill="1" applyBorder="1" applyAlignment="1">
      <alignment horizontal="center" vertical="top" wrapText="1"/>
    </xf>
    <xf numFmtId="0" fontId="3" fillId="7" borderId="1" xfId="0" applyFont="1" applyFill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30" fillId="7" borderId="29" xfId="0" applyFont="1" applyFill="1" applyBorder="1" applyAlignment="1">
      <alignment horizontal="center" vertical="top" wrapText="1"/>
    </xf>
    <xf numFmtId="0" fontId="5" fillId="7" borderId="16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12" fillId="3" borderId="0" xfId="1" applyFont="1" applyFill="1" applyBorder="1">
      <alignment vertical="center"/>
    </xf>
    <xf numFmtId="0" fontId="41" fillId="0" borderId="0" xfId="0" applyFont="1">
      <alignment vertical="center"/>
    </xf>
    <xf numFmtId="0" fontId="0" fillId="0" borderId="0" xfId="0" applyFill="1">
      <alignment vertical="center"/>
    </xf>
    <xf numFmtId="10" fontId="0" fillId="0" borderId="0" xfId="0" applyNumberFormat="1">
      <alignment vertical="center"/>
    </xf>
    <xf numFmtId="0" fontId="5" fillId="7" borderId="1" xfId="0" applyFont="1" applyFill="1" applyBorder="1" applyAlignment="1">
      <alignment horizontal="center" vertical="top" wrapText="1"/>
    </xf>
    <xf numFmtId="176" fontId="0" fillId="0" borderId="26" xfId="1" applyNumberFormat="1" applyFont="1" applyFill="1" applyBorder="1">
      <alignment vertical="center"/>
    </xf>
    <xf numFmtId="176" fontId="0" fillId="3" borderId="26" xfId="1" applyNumberFormat="1" applyFont="1" applyFill="1" applyBorder="1">
      <alignment vertical="center"/>
    </xf>
    <xf numFmtId="176" fontId="12" fillId="3" borderId="26" xfId="1" applyNumberFormat="1" applyFont="1" applyFill="1" applyBorder="1">
      <alignment vertical="center"/>
    </xf>
    <xf numFmtId="176" fontId="0" fillId="4" borderId="26" xfId="1" applyNumberFormat="1" applyFont="1" applyFill="1" applyBorder="1">
      <alignment vertical="center"/>
    </xf>
    <xf numFmtId="176" fontId="12" fillId="0" borderId="26" xfId="1" applyNumberFormat="1" applyFont="1" applyFill="1" applyBorder="1">
      <alignment vertical="center"/>
    </xf>
    <xf numFmtId="176" fontId="16" fillId="0" borderId="26" xfId="1" applyNumberFormat="1" applyFont="1" applyFill="1" applyBorder="1" applyAlignment="1">
      <alignment horizontal="right" vertical="center" wrapText="1"/>
    </xf>
    <xf numFmtId="176" fontId="16" fillId="0" borderId="26" xfId="1" applyNumberFormat="1" applyFont="1" applyFill="1" applyBorder="1" applyAlignment="1">
      <alignment horizontal="left" vertical="center" wrapText="1"/>
    </xf>
    <xf numFmtId="176" fontId="23" fillId="0" borderId="26" xfId="1" applyNumberFormat="1" applyFont="1" applyFill="1" applyBorder="1">
      <alignment vertical="center"/>
    </xf>
    <xf numFmtId="0" fontId="20" fillId="0" borderId="5" xfId="0" applyFont="1" applyFill="1" applyBorder="1" applyAlignment="1">
      <alignment horizontal="left" vertical="center" wrapText="1"/>
    </xf>
    <xf numFmtId="176" fontId="23" fillId="0" borderId="0" xfId="1" applyNumberFormat="1" applyFont="1" applyFill="1" applyBorder="1">
      <alignment vertical="center"/>
    </xf>
    <xf numFmtId="0" fontId="20" fillId="9" borderId="26" xfId="0" applyFont="1" applyFill="1" applyBorder="1" applyAlignment="1">
      <alignment horizontal="center" vertical="center" wrapText="1"/>
    </xf>
    <xf numFmtId="0" fontId="40" fillId="0" borderId="0" xfId="1" applyFont="1" applyFill="1" applyBorder="1" applyAlignment="1">
      <alignment horizontal="left" vertical="center"/>
    </xf>
    <xf numFmtId="176" fontId="40" fillId="0" borderId="0" xfId="1" applyNumberFormat="1" applyFont="1" applyFill="1" applyBorder="1">
      <alignment vertical="center"/>
    </xf>
    <xf numFmtId="176" fontId="42" fillId="0" borderId="0" xfId="1" applyNumberFormat="1" applyFont="1" applyFill="1" applyBorder="1">
      <alignment vertical="center"/>
    </xf>
    <xf numFmtId="0" fontId="32" fillId="9" borderId="1" xfId="0" applyFont="1" applyFill="1" applyBorder="1" applyAlignment="1">
      <alignment horizontal="right" vertical="top" wrapText="1"/>
    </xf>
    <xf numFmtId="0" fontId="5" fillId="9" borderId="5" xfId="0" applyFont="1" applyFill="1" applyBorder="1" applyAlignment="1">
      <alignment horizontal="left" vertical="top" wrapText="1"/>
    </xf>
    <xf numFmtId="0" fontId="5" fillId="9" borderId="1" xfId="0" applyFont="1" applyFill="1" applyBorder="1" applyAlignment="1">
      <alignment horizontal="left" vertical="top" wrapText="1"/>
    </xf>
    <xf numFmtId="0" fontId="5" fillId="9" borderId="1" xfId="0" applyFont="1" applyFill="1" applyBorder="1" applyAlignment="1">
      <alignment horizontal="right" vertical="top" wrapText="1"/>
    </xf>
    <xf numFmtId="0" fontId="32" fillId="9" borderId="5" xfId="0" applyFont="1" applyFill="1" applyBorder="1" applyAlignment="1">
      <alignment horizontal="right" vertical="top" wrapText="1"/>
    </xf>
    <xf numFmtId="0" fontId="39" fillId="0" borderId="4" xfId="0" applyFont="1" applyBorder="1" applyAlignment="1">
      <alignment horizontal="center" vertical="top" wrapText="1"/>
    </xf>
    <xf numFmtId="0" fontId="30" fillId="4" borderId="4" xfId="0" applyFont="1" applyFill="1" applyBorder="1" applyAlignment="1">
      <alignment horizontal="center" vertical="top" wrapText="1"/>
    </xf>
    <xf numFmtId="0" fontId="30" fillId="0" borderId="4" xfId="0" applyFont="1" applyBorder="1" applyAlignment="1">
      <alignment horizontal="center" vertical="top" wrapText="1"/>
    </xf>
    <xf numFmtId="0" fontId="30" fillId="0" borderId="3" xfId="0" applyFont="1" applyBorder="1" applyAlignment="1">
      <alignment horizontal="center" vertical="top" wrapText="1"/>
    </xf>
    <xf numFmtId="0" fontId="20" fillId="0" borderId="26" xfId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0" fontId="20" fillId="0" borderId="26" xfId="1" applyFont="1" applyFill="1" applyBorder="1" applyAlignment="1">
      <alignment horizontal="center" vertical="center" wrapText="1"/>
    </xf>
    <xf numFmtId="0" fontId="20" fillId="0" borderId="26" xfId="1" applyFont="1" applyFill="1" applyBorder="1" applyAlignment="1">
      <alignment horizontal="center" vertical="center" wrapText="1" readingOrder="1"/>
    </xf>
    <xf numFmtId="0" fontId="18" fillId="0" borderId="0" xfId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left" vertical="center"/>
    </xf>
    <xf numFmtId="0" fontId="20" fillId="0" borderId="26" xfId="1" applyFont="1" applyFill="1" applyBorder="1" applyAlignment="1">
      <alignment horizontal="center" vertical="center" textRotation="255" wrapText="1" readingOrder="1"/>
    </xf>
    <xf numFmtId="0" fontId="20" fillId="0" borderId="26" xfId="1" applyFont="1" applyFill="1" applyBorder="1" applyAlignment="1">
      <alignment horizontal="center" vertical="center" textRotation="255"/>
    </xf>
    <xf numFmtId="0" fontId="20" fillId="0" borderId="26" xfId="1" applyFont="1" applyFill="1" applyBorder="1" applyAlignment="1">
      <alignment horizontal="center" vertical="center"/>
    </xf>
    <xf numFmtId="0" fontId="20" fillId="0" borderId="26" xfId="1" applyFont="1" applyFill="1" applyBorder="1" applyAlignment="1">
      <alignment horizontal="center" vertical="center" readingOrder="1"/>
    </xf>
    <xf numFmtId="0" fontId="20" fillId="0" borderId="26" xfId="1" applyFont="1" applyFill="1" applyBorder="1" applyAlignment="1">
      <alignment horizontal="left" vertical="center" wrapText="1"/>
    </xf>
    <xf numFmtId="0" fontId="20" fillId="0" borderId="26" xfId="1" applyFont="1" applyFill="1" applyBorder="1" applyAlignment="1">
      <alignment horizontal="center" vertical="center" textRotation="255" wrapText="1"/>
    </xf>
    <xf numFmtId="0" fontId="0" fillId="0" borderId="1" xfId="1" applyFont="1" applyFill="1" applyBorder="1" applyAlignment="1">
      <alignment horizontal="center" vertical="center" wrapText="1"/>
    </xf>
    <xf numFmtId="0" fontId="0" fillId="0" borderId="6" xfId="1" applyFont="1" applyFill="1" applyBorder="1" applyAlignment="1">
      <alignment horizontal="center" vertical="center" wrapText="1"/>
    </xf>
    <xf numFmtId="0" fontId="0" fillId="0" borderId="2" xfId="1" applyFont="1" applyFill="1" applyBorder="1" applyAlignment="1">
      <alignment horizontal="center" vertical="center" wrapText="1"/>
    </xf>
    <xf numFmtId="0" fontId="24" fillId="0" borderId="0" xfId="1" applyFont="1" applyFill="1" applyBorder="1" applyAlignment="1">
      <alignment horizontal="left" vertical="center"/>
    </xf>
    <xf numFmtId="0" fontId="22" fillId="0" borderId="26" xfId="1" applyFont="1" applyFill="1" applyBorder="1" applyAlignment="1">
      <alignment horizontal="center" vertical="center"/>
    </xf>
    <xf numFmtId="0" fontId="22" fillId="0" borderId="26" xfId="1" applyFont="1" applyFill="1" applyBorder="1" applyAlignment="1">
      <alignment horizontal="left" vertical="center"/>
    </xf>
    <xf numFmtId="0" fontId="21" fillId="0" borderId="28" xfId="1" applyFont="1" applyFill="1" applyBorder="1" applyAlignment="1">
      <alignment horizontal="left" vertical="center" wrapText="1"/>
    </xf>
    <xf numFmtId="0" fontId="20" fillId="0" borderId="2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6" xfId="0" applyFont="1" applyBorder="1" applyAlignment="1">
      <alignment horizontal="center" vertical="center" textRotation="255" wrapText="1"/>
    </xf>
    <xf numFmtId="0" fontId="3" fillId="0" borderId="2" xfId="0" applyFont="1" applyBorder="1" applyAlignment="1">
      <alignment horizontal="center" vertical="center" textRotation="255" wrapText="1"/>
    </xf>
    <xf numFmtId="0" fontId="3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textRotation="255" wrapText="1"/>
    </xf>
    <xf numFmtId="0" fontId="3" fillId="0" borderId="8" xfId="0" applyFont="1" applyBorder="1" applyAlignment="1">
      <alignment horizontal="center" vertical="center" textRotation="255" wrapText="1"/>
    </xf>
    <xf numFmtId="0" fontId="3" fillId="0" borderId="1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9" fontId="8" fillId="0" borderId="1" xfId="0" applyNumberFormat="1" applyFont="1" applyBorder="1" applyAlignment="1">
      <alignment horizontal="left" vertical="center" wrapText="1"/>
    </xf>
    <xf numFmtId="9" fontId="8" fillId="0" borderId="2" xfId="0" applyNumberFormat="1" applyFont="1" applyBorder="1" applyAlignment="1">
      <alignment horizontal="left" vertical="center" wrapText="1"/>
    </xf>
    <xf numFmtId="0" fontId="36" fillId="0" borderId="1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255"/>
    </xf>
    <xf numFmtId="0" fontId="3" fillId="0" borderId="6" xfId="0" applyFont="1" applyBorder="1" applyAlignment="1">
      <alignment horizontal="center" vertical="center" textRotation="255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3" fillId="0" borderId="23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14" fillId="2" borderId="17" xfId="0" applyFont="1" applyFill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vertical="center" wrapText="1"/>
    </xf>
    <xf numFmtId="0" fontId="14" fillId="2" borderId="17" xfId="0" applyFont="1" applyFill="1" applyBorder="1" applyAlignment="1">
      <alignment vertical="center" wrapText="1"/>
    </xf>
    <xf numFmtId="0" fontId="5" fillId="0" borderId="16" xfId="0" applyFont="1" applyBorder="1" applyAlignment="1">
      <alignment horizontal="center" vertical="center" textRotation="255" wrapText="1"/>
    </xf>
    <xf numFmtId="0" fontId="5" fillId="0" borderId="21" xfId="0" applyFont="1" applyBorder="1" applyAlignment="1">
      <alignment horizontal="center" vertical="center" textRotation="255" wrapText="1"/>
    </xf>
    <xf numFmtId="0" fontId="5" fillId="0" borderId="17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21" fillId="0" borderId="28" xfId="1" applyFont="1" applyFill="1" applyBorder="1" applyAlignment="1">
      <alignment horizontal="left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left" vertical="center" wrapText="1"/>
    </xf>
    <xf numFmtId="0" fontId="28" fillId="0" borderId="8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textRotation="255" wrapText="1"/>
    </xf>
    <xf numFmtId="0" fontId="27" fillId="0" borderId="6" xfId="0" applyFont="1" applyBorder="1" applyAlignment="1">
      <alignment horizontal="center" vertical="center" textRotation="255" wrapText="1"/>
    </xf>
    <xf numFmtId="0" fontId="26" fillId="0" borderId="1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top" wrapText="1"/>
    </xf>
    <xf numFmtId="0" fontId="29" fillId="2" borderId="1" xfId="0" applyFont="1" applyFill="1" applyBorder="1" applyAlignment="1">
      <alignment horizontal="center" vertical="top" wrapText="1"/>
    </xf>
    <xf numFmtId="0" fontId="29" fillId="2" borderId="2" xfId="0" applyFont="1" applyFill="1" applyBorder="1" applyAlignment="1">
      <alignment horizontal="center" vertical="top" wrapText="1"/>
    </xf>
    <xf numFmtId="0" fontId="30" fillId="0" borderId="15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4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41" fillId="0" borderId="0" xfId="0" applyFont="1" applyAlignment="1">
      <alignment horizontal="left" vertical="center" wrapText="1"/>
    </xf>
  </cellXfs>
  <cellStyles count="4">
    <cellStyle name="常规" xfId="0" builtinId="0"/>
    <cellStyle name="常规 2 2 2" xfId="2" xr:uid="{00000000-0005-0000-0000-000000000000}"/>
    <cellStyle name="常规 4" xfId="1" xr:uid="{00000000-0005-0000-0000-000001000000}"/>
    <cellStyle name="千位分隔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81"/>
  <sheetViews>
    <sheetView topLeftCell="A22" workbookViewId="0">
      <selection activeCell="I6" sqref="I6"/>
    </sheetView>
  </sheetViews>
  <sheetFormatPr defaultColWidth="8.77734375" defaultRowHeight="15.6"/>
  <cols>
    <col min="1" max="1" width="6.33203125" style="72" bestFit="1" customWidth="1"/>
    <col min="2" max="2" width="6.33203125" style="73" customWidth="1"/>
    <col min="3" max="3" width="8" style="48" bestFit="1" customWidth="1"/>
    <col min="4" max="4" width="6.33203125" style="52" bestFit="1" customWidth="1"/>
    <col min="5" max="5" width="8.44140625" style="52" bestFit="1" customWidth="1"/>
    <col min="6" max="6" width="5" style="52" bestFit="1" customWidth="1"/>
    <col min="7" max="7" width="9.6640625" style="52" bestFit="1" customWidth="1"/>
    <col min="8" max="8" width="5" style="52" bestFit="1" customWidth="1"/>
    <col min="9" max="9" width="23" style="74" customWidth="1"/>
    <col min="10" max="10" width="9.6640625" style="75" bestFit="1" customWidth="1"/>
    <col min="11" max="11" width="7.77734375" style="74" customWidth="1"/>
    <col min="12" max="12" width="26.33203125" style="48" customWidth="1"/>
    <col min="13" max="21" width="8.44140625" style="48" bestFit="1" customWidth="1"/>
    <col min="22" max="16384" width="8.77734375" style="48"/>
  </cols>
  <sheetData>
    <row r="2" spans="1:21" ht="17.399999999999999">
      <c r="A2" s="345" t="s">
        <v>359</v>
      </c>
      <c r="B2" s="345"/>
      <c r="C2" s="345"/>
      <c r="D2" s="345"/>
      <c r="E2" s="345"/>
      <c r="F2" s="345"/>
      <c r="G2" s="345"/>
      <c r="H2" s="345"/>
      <c r="I2" s="346"/>
      <c r="J2" s="345"/>
      <c r="K2" s="345"/>
      <c r="L2" s="345"/>
      <c r="M2" s="345"/>
    </row>
    <row r="3" spans="1:21" s="52" customFormat="1" ht="28.8">
      <c r="A3" s="49" t="s">
        <v>183</v>
      </c>
      <c r="B3" s="49" t="s">
        <v>2</v>
      </c>
      <c r="C3" s="49" t="s">
        <v>184</v>
      </c>
      <c r="D3" s="49" t="s">
        <v>2</v>
      </c>
      <c r="E3" s="49" t="s">
        <v>4</v>
      </c>
      <c r="F3" s="49" t="s">
        <v>2</v>
      </c>
      <c r="G3" s="49" t="s">
        <v>5</v>
      </c>
      <c r="H3" s="49" t="s">
        <v>2</v>
      </c>
      <c r="I3" s="49" t="s">
        <v>105</v>
      </c>
      <c r="J3" s="49" t="s">
        <v>6</v>
      </c>
      <c r="K3" s="49" t="s">
        <v>7</v>
      </c>
      <c r="L3" s="49" t="s">
        <v>106</v>
      </c>
      <c r="M3" s="49" t="s">
        <v>8</v>
      </c>
      <c r="N3" s="52" t="s">
        <v>538</v>
      </c>
      <c r="O3" s="52" t="s">
        <v>540</v>
      </c>
      <c r="P3" s="52" t="s">
        <v>542</v>
      </c>
      <c r="Q3" s="52" t="s">
        <v>544</v>
      </c>
      <c r="R3" s="52" t="s">
        <v>546</v>
      </c>
      <c r="S3" s="249" t="s">
        <v>548</v>
      </c>
      <c r="T3" s="52" t="s">
        <v>550</v>
      </c>
      <c r="U3" s="52" t="s">
        <v>552</v>
      </c>
    </row>
    <row r="4" spans="1:21" ht="96">
      <c r="A4" s="344" t="s">
        <v>9</v>
      </c>
      <c r="B4" s="344">
        <v>20</v>
      </c>
      <c r="C4" s="344" t="s">
        <v>10</v>
      </c>
      <c r="D4" s="344">
        <v>18</v>
      </c>
      <c r="E4" s="343" t="s">
        <v>11</v>
      </c>
      <c r="F4" s="343">
        <v>2</v>
      </c>
      <c r="G4" s="92" t="s">
        <v>12</v>
      </c>
      <c r="H4" s="92">
        <v>1</v>
      </c>
      <c r="I4" s="90" t="s">
        <v>169</v>
      </c>
      <c r="J4" s="90" t="s">
        <v>13</v>
      </c>
      <c r="K4" s="55" t="s">
        <v>13</v>
      </c>
      <c r="L4" s="90" t="s">
        <v>360</v>
      </c>
      <c r="M4" s="318">
        <v>1</v>
      </c>
      <c r="N4" s="48">
        <v>1</v>
      </c>
      <c r="O4" s="48">
        <v>1</v>
      </c>
      <c r="P4" s="48">
        <v>1</v>
      </c>
      <c r="Q4" s="48">
        <v>1</v>
      </c>
      <c r="R4" s="48">
        <v>1</v>
      </c>
      <c r="S4" s="48">
        <v>1</v>
      </c>
      <c r="T4" s="48">
        <v>1</v>
      </c>
      <c r="U4" s="48">
        <v>1</v>
      </c>
    </row>
    <row r="5" spans="1:21" ht="72">
      <c r="A5" s="344"/>
      <c r="B5" s="344"/>
      <c r="C5" s="344"/>
      <c r="D5" s="344"/>
      <c r="E5" s="343"/>
      <c r="F5" s="343"/>
      <c r="G5" s="92" t="s">
        <v>14</v>
      </c>
      <c r="H5" s="92">
        <v>1</v>
      </c>
      <c r="I5" s="90" t="s">
        <v>109</v>
      </c>
      <c r="J5" s="90" t="s">
        <v>13</v>
      </c>
      <c r="K5" s="55" t="s">
        <v>13</v>
      </c>
      <c r="L5" s="90" t="s">
        <v>185</v>
      </c>
      <c r="M5" s="318">
        <v>1</v>
      </c>
      <c r="N5" s="48">
        <v>1</v>
      </c>
      <c r="O5" s="48">
        <v>1</v>
      </c>
      <c r="P5" s="48">
        <v>1</v>
      </c>
      <c r="Q5" s="48">
        <v>1</v>
      </c>
      <c r="R5" s="48">
        <v>1</v>
      </c>
      <c r="S5" s="48">
        <v>1</v>
      </c>
      <c r="T5" s="48">
        <v>1</v>
      </c>
      <c r="U5" s="48">
        <v>1</v>
      </c>
    </row>
    <row r="6" spans="1:21" ht="72">
      <c r="A6" s="344"/>
      <c r="B6" s="344"/>
      <c r="C6" s="344"/>
      <c r="D6" s="344"/>
      <c r="E6" s="343" t="s">
        <v>15</v>
      </c>
      <c r="F6" s="343">
        <v>8</v>
      </c>
      <c r="G6" s="92" t="s">
        <v>16</v>
      </c>
      <c r="H6" s="92">
        <v>2</v>
      </c>
      <c r="I6" s="57" t="s">
        <v>110</v>
      </c>
      <c r="J6" s="90" t="s">
        <v>13</v>
      </c>
      <c r="K6" s="55" t="s">
        <v>13</v>
      </c>
      <c r="L6" s="90" t="s">
        <v>186</v>
      </c>
      <c r="M6" s="318">
        <v>2</v>
      </c>
      <c r="N6" s="48">
        <v>2</v>
      </c>
      <c r="O6" s="48">
        <v>2</v>
      </c>
      <c r="P6" s="48">
        <v>2</v>
      </c>
      <c r="Q6" s="48">
        <v>2</v>
      </c>
      <c r="R6" s="48">
        <v>2</v>
      </c>
      <c r="S6" s="48">
        <v>2</v>
      </c>
      <c r="T6" s="48">
        <v>2</v>
      </c>
      <c r="U6" s="48">
        <v>2</v>
      </c>
    </row>
    <row r="7" spans="1:21" ht="120">
      <c r="A7" s="344"/>
      <c r="B7" s="344"/>
      <c r="C7" s="344"/>
      <c r="D7" s="344"/>
      <c r="E7" s="343"/>
      <c r="F7" s="343"/>
      <c r="G7" s="92" t="s">
        <v>17</v>
      </c>
      <c r="H7" s="92">
        <v>2</v>
      </c>
      <c r="I7" s="57" t="s">
        <v>111</v>
      </c>
      <c r="J7" s="90" t="s">
        <v>13</v>
      </c>
      <c r="K7" s="55" t="s">
        <v>13</v>
      </c>
      <c r="L7" s="90" t="s">
        <v>187</v>
      </c>
      <c r="M7" s="318">
        <v>2</v>
      </c>
      <c r="N7" s="48">
        <v>2</v>
      </c>
      <c r="O7" s="48">
        <v>2</v>
      </c>
      <c r="P7" s="48">
        <v>2</v>
      </c>
      <c r="Q7" s="48">
        <v>2</v>
      </c>
      <c r="R7" s="48">
        <v>2</v>
      </c>
      <c r="S7" s="48">
        <v>2</v>
      </c>
      <c r="T7" s="48">
        <v>2</v>
      </c>
      <c r="U7" s="48">
        <v>2</v>
      </c>
    </row>
    <row r="8" spans="1:21" ht="72">
      <c r="A8" s="344" t="s">
        <v>20</v>
      </c>
      <c r="B8" s="344" t="s">
        <v>20</v>
      </c>
      <c r="C8" s="344" t="s">
        <v>20</v>
      </c>
      <c r="D8" s="344"/>
      <c r="E8" s="343"/>
      <c r="F8" s="343"/>
      <c r="G8" s="130" t="s">
        <v>561</v>
      </c>
      <c r="H8" s="92">
        <v>2</v>
      </c>
      <c r="I8" s="90" t="s">
        <v>112</v>
      </c>
      <c r="J8" s="90" t="s">
        <v>13</v>
      </c>
      <c r="K8" s="55" t="s">
        <v>13</v>
      </c>
      <c r="L8" s="245" t="s">
        <v>188</v>
      </c>
      <c r="M8" s="319">
        <v>1.81</v>
      </c>
      <c r="N8" s="48">
        <v>2</v>
      </c>
      <c r="O8" s="48">
        <v>2</v>
      </c>
      <c r="P8" s="251">
        <v>1.5</v>
      </c>
      <c r="Q8" s="48">
        <v>2</v>
      </c>
      <c r="R8" s="48">
        <v>2</v>
      </c>
      <c r="S8" s="48">
        <v>2</v>
      </c>
      <c r="T8" s="48">
        <v>2</v>
      </c>
      <c r="U8" s="48">
        <v>2</v>
      </c>
    </row>
    <row r="9" spans="1:21" ht="96">
      <c r="A9" s="344"/>
      <c r="B9" s="344"/>
      <c r="C9" s="344"/>
      <c r="D9" s="344"/>
      <c r="E9" s="343"/>
      <c r="F9" s="343"/>
      <c r="G9" s="92" t="s">
        <v>19</v>
      </c>
      <c r="H9" s="92">
        <v>2</v>
      </c>
      <c r="I9" s="57" t="s">
        <v>113</v>
      </c>
      <c r="J9" s="90" t="s">
        <v>13</v>
      </c>
      <c r="K9" s="55" t="s">
        <v>13</v>
      </c>
      <c r="L9" s="90" t="s">
        <v>189</v>
      </c>
      <c r="M9" s="318">
        <v>2</v>
      </c>
      <c r="N9" s="48">
        <v>2</v>
      </c>
      <c r="O9" s="48">
        <v>2</v>
      </c>
      <c r="P9" s="48">
        <v>2</v>
      </c>
      <c r="Q9" s="48">
        <v>2</v>
      </c>
      <c r="R9" s="48">
        <v>2</v>
      </c>
      <c r="S9" s="48">
        <v>2</v>
      </c>
      <c r="T9" s="48">
        <v>2</v>
      </c>
      <c r="U9" s="48">
        <v>2</v>
      </c>
    </row>
    <row r="10" spans="1:21" ht="72">
      <c r="A10" s="347" t="s">
        <v>20</v>
      </c>
      <c r="B10" s="344" t="s">
        <v>20</v>
      </c>
      <c r="C10" s="347" t="s">
        <v>20</v>
      </c>
      <c r="D10" s="344" t="s">
        <v>20</v>
      </c>
      <c r="E10" s="343" t="s">
        <v>21</v>
      </c>
      <c r="F10" s="343">
        <v>8</v>
      </c>
      <c r="G10" s="341" t="s">
        <v>226</v>
      </c>
      <c r="H10" s="92">
        <v>2</v>
      </c>
      <c r="I10" s="90" t="s">
        <v>114</v>
      </c>
      <c r="J10" s="90" t="s">
        <v>13</v>
      </c>
      <c r="K10" s="55" t="s">
        <v>13</v>
      </c>
      <c r="L10" s="90" t="s">
        <v>190</v>
      </c>
      <c r="M10" s="320">
        <v>1.6</v>
      </c>
      <c r="N10" s="48">
        <v>2</v>
      </c>
      <c r="O10" s="251">
        <v>1.5</v>
      </c>
      <c r="P10" s="258">
        <v>2</v>
      </c>
      <c r="Q10" s="251">
        <v>1</v>
      </c>
      <c r="R10" s="251">
        <v>1.5</v>
      </c>
      <c r="S10" s="48">
        <v>2</v>
      </c>
      <c r="T10" s="251">
        <v>1.6</v>
      </c>
      <c r="U10" s="48">
        <v>2</v>
      </c>
    </row>
    <row r="11" spans="1:21" ht="72">
      <c r="A11" s="347"/>
      <c r="B11" s="344"/>
      <c r="C11" s="347"/>
      <c r="D11" s="344"/>
      <c r="E11" s="343"/>
      <c r="F11" s="343"/>
      <c r="G11" s="279" t="s">
        <v>569</v>
      </c>
      <c r="H11" s="92">
        <v>2</v>
      </c>
      <c r="I11" s="90" t="s">
        <v>115</v>
      </c>
      <c r="J11" s="90" t="s">
        <v>13</v>
      </c>
      <c r="K11" s="55" t="s">
        <v>13</v>
      </c>
      <c r="L11" s="90" t="s">
        <v>191</v>
      </c>
      <c r="M11" s="321">
        <v>1.9</v>
      </c>
      <c r="N11" s="48">
        <v>2</v>
      </c>
      <c r="O11" s="48">
        <v>2</v>
      </c>
      <c r="P11" s="48">
        <v>2</v>
      </c>
      <c r="Q11" s="48">
        <v>2</v>
      </c>
      <c r="R11" s="48">
        <v>2</v>
      </c>
      <c r="S11" s="48">
        <v>2</v>
      </c>
      <c r="T11" s="48">
        <v>2</v>
      </c>
      <c r="U11" s="48">
        <v>2</v>
      </c>
    </row>
    <row r="12" spans="1:21" ht="72">
      <c r="A12" s="347"/>
      <c r="B12" s="344"/>
      <c r="C12" s="347"/>
      <c r="D12" s="344"/>
      <c r="E12" s="343"/>
      <c r="F12" s="343"/>
      <c r="G12" s="213" t="s">
        <v>24</v>
      </c>
      <c r="H12" s="92">
        <v>2</v>
      </c>
      <c r="I12" s="90" t="s">
        <v>116</v>
      </c>
      <c r="J12" s="90" t="s">
        <v>13</v>
      </c>
      <c r="K12" s="55" t="s">
        <v>13</v>
      </c>
      <c r="L12" s="90" t="s">
        <v>192</v>
      </c>
      <c r="M12" s="318">
        <v>2</v>
      </c>
      <c r="N12" s="48">
        <v>2</v>
      </c>
      <c r="O12" s="48">
        <v>2</v>
      </c>
      <c r="P12" s="48">
        <v>2</v>
      </c>
      <c r="Q12" s="48">
        <v>2</v>
      </c>
      <c r="R12" s="48">
        <v>2</v>
      </c>
      <c r="S12" s="48">
        <v>2</v>
      </c>
      <c r="T12" s="48">
        <v>2</v>
      </c>
      <c r="U12" s="48">
        <v>2</v>
      </c>
    </row>
    <row r="13" spans="1:21" ht="72">
      <c r="A13" s="347"/>
      <c r="B13" s="344"/>
      <c r="C13" s="347"/>
      <c r="D13" s="344"/>
      <c r="E13" s="343"/>
      <c r="F13" s="343"/>
      <c r="G13" s="341" t="s">
        <v>567</v>
      </c>
      <c r="H13" s="92">
        <v>2</v>
      </c>
      <c r="I13" s="57" t="s">
        <v>117</v>
      </c>
      <c r="J13" s="90" t="s">
        <v>13</v>
      </c>
      <c r="K13" s="55" t="s">
        <v>13</v>
      </c>
      <c r="L13" s="90" t="s">
        <v>193</v>
      </c>
      <c r="M13" s="320">
        <v>1.87</v>
      </c>
      <c r="N13" s="48">
        <v>2</v>
      </c>
      <c r="O13" s="48">
        <v>2</v>
      </c>
      <c r="P13" s="48">
        <v>2</v>
      </c>
      <c r="Q13" s="48">
        <v>2</v>
      </c>
      <c r="R13" s="48">
        <v>2</v>
      </c>
      <c r="S13" s="48">
        <v>2</v>
      </c>
      <c r="T13" s="251">
        <v>1.66</v>
      </c>
      <c r="U13" s="48">
        <v>2</v>
      </c>
    </row>
    <row r="14" spans="1:21" ht="168">
      <c r="A14" s="347"/>
      <c r="B14" s="344"/>
      <c r="C14" s="343" t="s">
        <v>194</v>
      </c>
      <c r="D14" s="344">
        <v>2</v>
      </c>
      <c r="E14" s="92" t="s">
        <v>28</v>
      </c>
      <c r="F14" s="92">
        <v>1</v>
      </c>
      <c r="G14" s="213" t="s">
        <v>29</v>
      </c>
      <c r="H14" s="92">
        <v>1</v>
      </c>
      <c r="I14" s="90" t="s">
        <v>361</v>
      </c>
      <c r="J14" s="90" t="s">
        <v>13</v>
      </c>
      <c r="K14" s="55" t="s">
        <v>13</v>
      </c>
      <c r="L14" s="90" t="s">
        <v>171</v>
      </c>
      <c r="M14" s="318">
        <v>1</v>
      </c>
      <c r="N14" s="48">
        <v>1</v>
      </c>
      <c r="O14" s="48">
        <v>1</v>
      </c>
      <c r="P14" s="48">
        <v>1</v>
      </c>
      <c r="Q14" s="48">
        <v>1</v>
      </c>
      <c r="R14" s="48">
        <v>1</v>
      </c>
      <c r="S14" s="48">
        <v>1</v>
      </c>
      <c r="T14" s="48">
        <v>1</v>
      </c>
      <c r="U14" s="48">
        <v>1</v>
      </c>
    </row>
    <row r="15" spans="1:21" ht="72">
      <c r="A15" s="347"/>
      <c r="B15" s="344"/>
      <c r="C15" s="343"/>
      <c r="D15" s="344"/>
      <c r="E15" s="92" t="s">
        <v>30</v>
      </c>
      <c r="F15" s="92">
        <v>1</v>
      </c>
      <c r="G15" s="213" t="s">
        <v>31</v>
      </c>
      <c r="H15" s="92">
        <v>1</v>
      </c>
      <c r="I15" s="57" t="s">
        <v>172</v>
      </c>
      <c r="J15" s="90" t="s">
        <v>13</v>
      </c>
      <c r="K15" s="55" t="s">
        <v>13</v>
      </c>
      <c r="L15" s="90" t="s">
        <v>196</v>
      </c>
      <c r="M15" s="318">
        <v>1</v>
      </c>
      <c r="N15" s="48">
        <v>1</v>
      </c>
      <c r="O15" s="48">
        <v>1</v>
      </c>
      <c r="P15" s="48">
        <v>1</v>
      </c>
      <c r="Q15" s="48">
        <v>1</v>
      </c>
      <c r="R15" s="48">
        <v>1</v>
      </c>
      <c r="S15" s="48">
        <v>1</v>
      </c>
      <c r="T15" s="48">
        <v>1</v>
      </c>
      <c r="U15" s="48">
        <v>1</v>
      </c>
    </row>
    <row r="16" spans="1:21" ht="108">
      <c r="A16" s="343" t="s">
        <v>32</v>
      </c>
      <c r="B16" s="343">
        <v>25</v>
      </c>
      <c r="C16" s="343" t="s">
        <v>197</v>
      </c>
      <c r="D16" s="343">
        <v>13</v>
      </c>
      <c r="E16" s="92" t="s">
        <v>35</v>
      </c>
      <c r="F16" s="92">
        <v>3</v>
      </c>
      <c r="G16" s="213" t="s">
        <v>572</v>
      </c>
      <c r="H16" s="92">
        <v>3</v>
      </c>
      <c r="I16" s="90" t="s">
        <v>120</v>
      </c>
      <c r="J16" s="90" t="s">
        <v>13</v>
      </c>
      <c r="K16" s="55" t="s">
        <v>13</v>
      </c>
      <c r="L16" s="90" t="s">
        <v>198</v>
      </c>
      <c r="M16" s="319">
        <v>2.72</v>
      </c>
      <c r="N16" s="48">
        <v>3</v>
      </c>
      <c r="O16" s="251">
        <v>2.5</v>
      </c>
      <c r="P16" s="251">
        <v>2.5</v>
      </c>
      <c r="Q16" s="48">
        <v>3</v>
      </c>
      <c r="R16" s="251">
        <v>2.8</v>
      </c>
      <c r="S16" s="48">
        <v>3</v>
      </c>
      <c r="T16" s="251">
        <v>2.86</v>
      </c>
      <c r="U16" s="251">
        <v>2.8</v>
      </c>
    </row>
    <row r="17" spans="1:21" ht="96">
      <c r="A17" s="343"/>
      <c r="B17" s="343"/>
      <c r="C17" s="343"/>
      <c r="D17" s="343"/>
      <c r="E17" s="343" t="s">
        <v>36</v>
      </c>
      <c r="F17" s="343">
        <v>6</v>
      </c>
      <c r="G17" s="213" t="s">
        <v>37</v>
      </c>
      <c r="H17" s="92">
        <v>2</v>
      </c>
      <c r="I17" s="57" t="s">
        <v>121</v>
      </c>
      <c r="J17" s="90" t="s">
        <v>13</v>
      </c>
      <c r="K17" s="55" t="s">
        <v>13</v>
      </c>
      <c r="L17" s="90" t="s">
        <v>199</v>
      </c>
      <c r="M17" s="318">
        <v>2</v>
      </c>
      <c r="N17" s="48">
        <v>2</v>
      </c>
      <c r="O17" s="48">
        <v>2</v>
      </c>
      <c r="P17" s="48">
        <v>2</v>
      </c>
      <c r="Q17" s="48">
        <v>2</v>
      </c>
      <c r="R17" s="48">
        <v>2</v>
      </c>
      <c r="S17" s="48">
        <v>2</v>
      </c>
      <c r="T17" s="48">
        <v>2</v>
      </c>
      <c r="U17" s="48">
        <v>2</v>
      </c>
    </row>
    <row r="18" spans="1:21" ht="72">
      <c r="A18" s="343"/>
      <c r="B18" s="343"/>
      <c r="C18" s="343"/>
      <c r="D18" s="343"/>
      <c r="E18" s="343"/>
      <c r="F18" s="343"/>
      <c r="G18" s="213" t="s">
        <v>573</v>
      </c>
      <c r="H18" s="92">
        <v>2</v>
      </c>
      <c r="I18" s="57" t="s">
        <v>122</v>
      </c>
      <c r="J18" s="90" t="s">
        <v>13</v>
      </c>
      <c r="K18" s="55" t="s">
        <v>13</v>
      </c>
      <c r="L18" s="90" t="s">
        <v>200</v>
      </c>
      <c r="M18" s="320">
        <v>1.87</v>
      </c>
      <c r="N18" s="48">
        <v>2</v>
      </c>
      <c r="O18" s="48">
        <v>2</v>
      </c>
      <c r="P18" s="48">
        <v>2</v>
      </c>
      <c r="Q18" s="48">
        <v>2</v>
      </c>
      <c r="R18" s="48">
        <v>2</v>
      </c>
      <c r="S18" s="251">
        <v>1</v>
      </c>
      <c r="T18" s="251">
        <v>1.8</v>
      </c>
      <c r="U18" s="251">
        <v>1.8</v>
      </c>
    </row>
    <row r="19" spans="1:21" ht="72">
      <c r="A19" s="343"/>
      <c r="B19" s="343"/>
      <c r="C19" s="343"/>
      <c r="D19" s="343"/>
      <c r="E19" s="343"/>
      <c r="F19" s="343"/>
      <c r="G19" s="261" t="s">
        <v>575</v>
      </c>
      <c r="H19" s="92">
        <v>2</v>
      </c>
      <c r="I19" s="90" t="s">
        <v>123</v>
      </c>
      <c r="J19" s="90" t="s">
        <v>13</v>
      </c>
      <c r="K19" s="55" t="s">
        <v>13</v>
      </c>
      <c r="L19" s="90" t="s">
        <v>201</v>
      </c>
      <c r="M19" s="320">
        <v>1.98</v>
      </c>
      <c r="N19" s="48">
        <v>2</v>
      </c>
      <c r="O19" s="251">
        <v>1.5</v>
      </c>
      <c r="P19" s="48">
        <v>2</v>
      </c>
      <c r="Q19" s="48">
        <v>2</v>
      </c>
      <c r="R19" s="48">
        <v>2</v>
      </c>
      <c r="S19" s="48">
        <v>2</v>
      </c>
      <c r="T19" s="48">
        <v>2</v>
      </c>
      <c r="U19" s="48">
        <v>2</v>
      </c>
    </row>
    <row r="20" spans="1:21" ht="72">
      <c r="A20" s="343"/>
      <c r="B20" s="343"/>
      <c r="C20" s="343"/>
      <c r="D20" s="343"/>
      <c r="E20" s="343" t="s">
        <v>40</v>
      </c>
      <c r="F20" s="343">
        <v>4</v>
      </c>
      <c r="G20" s="261" t="s">
        <v>577</v>
      </c>
      <c r="H20" s="92">
        <v>2</v>
      </c>
      <c r="I20" s="90" t="s">
        <v>124</v>
      </c>
      <c r="J20" s="90" t="s">
        <v>13</v>
      </c>
      <c r="K20" s="55" t="s">
        <v>13</v>
      </c>
      <c r="L20" s="90" t="s">
        <v>202</v>
      </c>
      <c r="M20" s="320">
        <v>1.63</v>
      </c>
      <c r="N20" s="48">
        <v>2</v>
      </c>
      <c r="O20" s="251">
        <v>1.5</v>
      </c>
      <c r="P20" s="251">
        <v>1.5</v>
      </c>
      <c r="Q20" s="48">
        <v>2</v>
      </c>
      <c r="R20" s="48">
        <v>2</v>
      </c>
      <c r="S20" s="251">
        <v>1</v>
      </c>
      <c r="T20" s="251">
        <v>1.66</v>
      </c>
      <c r="U20" s="48">
        <v>2</v>
      </c>
    </row>
    <row r="21" spans="1:21" ht="84">
      <c r="A21" s="343"/>
      <c r="B21" s="343"/>
      <c r="C21" s="343"/>
      <c r="D21" s="343"/>
      <c r="E21" s="343"/>
      <c r="F21" s="343"/>
      <c r="G21" s="261" t="s">
        <v>578</v>
      </c>
      <c r="H21" s="92">
        <v>2</v>
      </c>
      <c r="I21" s="90" t="s">
        <v>125</v>
      </c>
      <c r="J21" s="90" t="s">
        <v>13</v>
      </c>
      <c r="K21" s="55" t="s">
        <v>13</v>
      </c>
      <c r="L21" s="90" t="s">
        <v>203</v>
      </c>
      <c r="M21" s="320">
        <v>1.85</v>
      </c>
      <c r="N21" s="48">
        <v>2</v>
      </c>
      <c r="O21" s="251">
        <v>1.5</v>
      </c>
      <c r="P21" s="48">
        <v>2</v>
      </c>
      <c r="Q21" s="48">
        <v>2</v>
      </c>
      <c r="R21" s="48">
        <v>2</v>
      </c>
      <c r="S21" s="251">
        <v>1</v>
      </c>
      <c r="T21" s="251">
        <v>1.74</v>
      </c>
      <c r="U21" s="48">
        <v>2</v>
      </c>
    </row>
    <row r="22" spans="1:21" ht="72">
      <c r="A22" s="348" t="s">
        <v>20</v>
      </c>
      <c r="B22" s="348" t="s">
        <v>20</v>
      </c>
      <c r="C22" s="343" t="s">
        <v>204</v>
      </c>
      <c r="D22" s="343">
        <v>12</v>
      </c>
      <c r="E22" s="92" t="s">
        <v>44</v>
      </c>
      <c r="F22" s="92">
        <v>3</v>
      </c>
      <c r="G22" s="261" t="s">
        <v>580</v>
      </c>
      <c r="H22" s="92">
        <v>3</v>
      </c>
      <c r="I22" s="57" t="s">
        <v>126</v>
      </c>
      <c r="J22" s="90" t="s">
        <v>13</v>
      </c>
      <c r="K22" s="55" t="s">
        <v>13</v>
      </c>
      <c r="L22" s="90" t="s">
        <v>205</v>
      </c>
      <c r="M22" s="320">
        <v>2.96</v>
      </c>
      <c r="N22" s="48">
        <v>3</v>
      </c>
      <c r="O22" s="251">
        <v>2</v>
      </c>
      <c r="P22" s="48">
        <v>3</v>
      </c>
      <c r="Q22" s="48">
        <v>3</v>
      </c>
      <c r="R22" s="48">
        <v>3</v>
      </c>
      <c r="S22" s="48">
        <v>3</v>
      </c>
      <c r="T22" s="251">
        <v>2.96</v>
      </c>
      <c r="U22" s="48">
        <v>3</v>
      </c>
    </row>
    <row r="23" spans="1:21" ht="144">
      <c r="A23" s="348"/>
      <c r="B23" s="348"/>
      <c r="C23" s="343"/>
      <c r="D23" s="343" t="s">
        <v>20</v>
      </c>
      <c r="E23" s="343" t="s">
        <v>45</v>
      </c>
      <c r="F23" s="343">
        <v>6</v>
      </c>
      <c r="G23" s="261" t="s">
        <v>46</v>
      </c>
      <c r="H23" s="92">
        <v>3</v>
      </c>
      <c r="I23" s="90" t="s">
        <v>127</v>
      </c>
      <c r="J23" s="90" t="s">
        <v>13</v>
      </c>
      <c r="K23" s="55" t="s">
        <v>13</v>
      </c>
      <c r="L23" s="90" t="s">
        <v>206</v>
      </c>
      <c r="M23" s="318">
        <v>3</v>
      </c>
      <c r="N23" s="48">
        <v>3</v>
      </c>
      <c r="O23" s="48">
        <v>3</v>
      </c>
      <c r="P23" s="48">
        <v>3</v>
      </c>
      <c r="Q23" s="48">
        <v>3</v>
      </c>
      <c r="R23" s="48">
        <v>3</v>
      </c>
      <c r="S23" s="48">
        <v>3</v>
      </c>
      <c r="T23" s="48">
        <v>3</v>
      </c>
      <c r="U23" s="48">
        <v>3</v>
      </c>
    </row>
    <row r="24" spans="1:21" ht="72">
      <c r="A24" s="348"/>
      <c r="B24" s="348"/>
      <c r="C24" s="343"/>
      <c r="D24" s="343"/>
      <c r="E24" s="343"/>
      <c r="F24" s="343"/>
      <c r="G24" s="261" t="s">
        <v>582</v>
      </c>
      <c r="H24" s="92">
        <v>3</v>
      </c>
      <c r="I24" s="90" t="s">
        <v>128</v>
      </c>
      <c r="J24" s="90" t="s">
        <v>13</v>
      </c>
      <c r="K24" s="55" t="s">
        <v>13</v>
      </c>
      <c r="L24" s="90" t="s">
        <v>207</v>
      </c>
      <c r="M24" s="320">
        <v>2.52</v>
      </c>
      <c r="N24" s="251">
        <v>2</v>
      </c>
      <c r="O24" s="48">
        <v>3</v>
      </c>
      <c r="P24" s="48">
        <v>3</v>
      </c>
      <c r="Q24" s="251">
        <v>1.5</v>
      </c>
      <c r="R24" s="251">
        <v>2.5</v>
      </c>
      <c r="S24" s="251">
        <v>1.5</v>
      </c>
      <c r="T24" s="251">
        <v>2.2000000000000002</v>
      </c>
      <c r="U24" s="48">
        <v>3</v>
      </c>
    </row>
    <row r="25" spans="1:21" ht="144">
      <c r="A25" s="348"/>
      <c r="B25" s="348"/>
      <c r="C25" s="343"/>
      <c r="D25" s="343"/>
      <c r="E25" s="92" t="s">
        <v>48</v>
      </c>
      <c r="F25" s="92">
        <v>3</v>
      </c>
      <c r="G25" s="261" t="s">
        <v>583</v>
      </c>
      <c r="H25" s="92">
        <v>3</v>
      </c>
      <c r="I25" s="90" t="s">
        <v>129</v>
      </c>
      <c r="J25" s="90" t="s">
        <v>13</v>
      </c>
      <c r="K25" s="55" t="s">
        <v>13</v>
      </c>
      <c r="L25" s="90" t="s">
        <v>208</v>
      </c>
      <c r="M25" s="320">
        <v>2.94</v>
      </c>
      <c r="N25" s="48">
        <v>3</v>
      </c>
      <c r="O25" s="48">
        <v>3</v>
      </c>
      <c r="P25" s="48">
        <v>3</v>
      </c>
      <c r="Q25" s="48">
        <v>3</v>
      </c>
      <c r="R25" s="48">
        <v>3</v>
      </c>
      <c r="S25" s="48">
        <v>3</v>
      </c>
      <c r="T25" s="251">
        <v>2.94</v>
      </c>
      <c r="U25" s="251">
        <v>2.5</v>
      </c>
    </row>
    <row r="26" spans="1:21" ht="36">
      <c r="A26" s="349" t="s">
        <v>49</v>
      </c>
      <c r="B26" s="350">
        <v>25</v>
      </c>
      <c r="C26" s="343" t="s">
        <v>209</v>
      </c>
      <c r="D26" s="344">
        <v>25</v>
      </c>
      <c r="E26" s="343" t="s">
        <v>51</v>
      </c>
      <c r="F26" s="343">
        <v>16</v>
      </c>
      <c r="G26" s="301" t="s">
        <v>362</v>
      </c>
      <c r="H26" s="92">
        <v>2</v>
      </c>
      <c r="I26" s="343" t="s">
        <v>363</v>
      </c>
      <c r="J26" s="209">
        <v>280</v>
      </c>
      <c r="K26" s="90"/>
      <c r="L26" s="90" t="s">
        <v>364</v>
      </c>
      <c r="M26" s="318">
        <v>2</v>
      </c>
      <c r="N26" s="48">
        <v>2</v>
      </c>
      <c r="O26" s="48">
        <v>2</v>
      </c>
      <c r="P26" s="48">
        <v>2</v>
      </c>
      <c r="Q26" s="293">
        <v>1.5</v>
      </c>
      <c r="R26" s="48">
        <v>2</v>
      </c>
      <c r="T26" s="48">
        <v>2</v>
      </c>
      <c r="U26" s="48">
        <v>2</v>
      </c>
    </row>
    <row r="27" spans="1:21" ht="36">
      <c r="A27" s="349"/>
      <c r="B27" s="350"/>
      <c r="C27" s="343"/>
      <c r="D27" s="344"/>
      <c r="E27" s="343"/>
      <c r="F27" s="343"/>
      <c r="G27" s="297" t="s">
        <v>591</v>
      </c>
      <c r="H27" s="92">
        <v>1</v>
      </c>
      <c r="I27" s="343"/>
      <c r="J27" s="209">
        <v>23</v>
      </c>
      <c r="K27" s="90"/>
      <c r="L27" s="90" t="s">
        <v>366</v>
      </c>
      <c r="M27" s="318">
        <v>1</v>
      </c>
      <c r="N27" s="48">
        <v>1</v>
      </c>
      <c r="P27" s="48">
        <v>1</v>
      </c>
      <c r="R27" s="48">
        <v>1</v>
      </c>
      <c r="U27" s="48">
        <v>1</v>
      </c>
    </row>
    <row r="28" spans="1:21" ht="24">
      <c r="A28" s="349"/>
      <c r="B28" s="350"/>
      <c r="C28" s="343"/>
      <c r="D28" s="344"/>
      <c r="E28" s="343"/>
      <c r="F28" s="343"/>
      <c r="G28" s="297" t="s">
        <v>367</v>
      </c>
      <c r="H28" s="92">
        <v>1</v>
      </c>
      <c r="I28" s="343"/>
      <c r="J28" s="62" t="s">
        <v>368</v>
      </c>
      <c r="K28" s="90"/>
      <c r="L28" s="90" t="s">
        <v>366</v>
      </c>
      <c r="M28" s="318">
        <v>1</v>
      </c>
      <c r="N28" s="48">
        <v>1</v>
      </c>
      <c r="P28" s="48">
        <v>1</v>
      </c>
      <c r="Q28" s="293">
        <v>1.5</v>
      </c>
      <c r="R28" s="293">
        <v>2</v>
      </c>
      <c r="T28" s="293">
        <v>2</v>
      </c>
      <c r="U28" s="48">
        <v>1</v>
      </c>
    </row>
    <row r="29" spans="1:21" ht="24">
      <c r="A29" s="349"/>
      <c r="B29" s="350"/>
      <c r="C29" s="343"/>
      <c r="D29" s="344"/>
      <c r="E29" s="343"/>
      <c r="F29" s="343"/>
      <c r="G29" s="297" t="s">
        <v>369</v>
      </c>
      <c r="H29" s="92">
        <v>2</v>
      </c>
      <c r="I29" s="343"/>
      <c r="J29" s="62" t="s">
        <v>370</v>
      </c>
      <c r="K29" s="90"/>
      <c r="L29" s="90" t="s">
        <v>364</v>
      </c>
      <c r="M29" s="318">
        <v>2</v>
      </c>
      <c r="N29" s="48">
        <v>2</v>
      </c>
      <c r="P29" s="48">
        <v>2</v>
      </c>
      <c r="Q29" s="293">
        <v>1.5</v>
      </c>
      <c r="R29" s="48">
        <v>2</v>
      </c>
      <c r="T29" s="48">
        <v>2</v>
      </c>
      <c r="U29" s="48">
        <v>2</v>
      </c>
    </row>
    <row r="30" spans="1:21" ht="24">
      <c r="A30" s="349"/>
      <c r="B30" s="350"/>
      <c r="C30" s="343"/>
      <c r="D30" s="344"/>
      <c r="E30" s="343"/>
      <c r="F30" s="343"/>
      <c r="G30" s="297" t="s">
        <v>371</v>
      </c>
      <c r="H30" s="92">
        <v>1</v>
      </c>
      <c r="I30" s="343"/>
      <c r="J30" s="62" t="s">
        <v>372</v>
      </c>
      <c r="K30" s="90"/>
      <c r="L30" s="90" t="s">
        <v>366</v>
      </c>
      <c r="M30" s="318">
        <v>1</v>
      </c>
      <c r="N30" s="48">
        <v>1</v>
      </c>
      <c r="P30" s="48">
        <v>1</v>
      </c>
      <c r="Q30" s="293">
        <v>1.5</v>
      </c>
      <c r="R30" s="293">
        <v>2</v>
      </c>
      <c r="T30" s="48">
        <v>1</v>
      </c>
      <c r="U30" s="48">
        <v>1</v>
      </c>
    </row>
    <row r="31" spans="1:21" ht="24">
      <c r="A31" s="349"/>
      <c r="B31" s="350"/>
      <c r="C31" s="343"/>
      <c r="D31" s="344"/>
      <c r="E31" s="343"/>
      <c r="F31" s="343"/>
      <c r="G31" s="297" t="s">
        <v>373</v>
      </c>
      <c r="H31" s="92">
        <v>1</v>
      </c>
      <c r="I31" s="343"/>
      <c r="J31" s="62" t="s">
        <v>374</v>
      </c>
      <c r="K31" s="90"/>
      <c r="L31" s="90" t="s">
        <v>366</v>
      </c>
      <c r="M31" s="318">
        <v>1</v>
      </c>
      <c r="N31" s="48">
        <v>1</v>
      </c>
      <c r="P31" s="48">
        <v>1</v>
      </c>
      <c r="Q31" s="293">
        <v>1.5</v>
      </c>
      <c r="T31" s="48">
        <v>1</v>
      </c>
      <c r="U31" s="48">
        <v>1</v>
      </c>
    </row>
    <row r="32" spans="1:21" ht="24">
      <c r="A32" s="349"/>
      <c r="B32" s="350"/>
      <c r="C32" s="343"/>
      <c r="D32" s="344"/>
      <c r="E32" s="343"/>
      <c r="F32" s="343"/>
      <c r="G32" s="299" t="s">
        <v>375</v>
      </c>
      <c r="H32" s="92">
        <v>1</v>
      </c>
      <c r="I32" s="343"/>
      <c r="J32" s="62" t="s">
        <v>376</v>
      </c>
      <c r="K32" s="90"/>
      <c r="L32" s="90" t="s">
        <v>366</v>
      </c>
      <c r="M32" s="318">
        <v>1</v>
      </c>
      <c r="N32" s="48">
        <v>1</v>
      </c>
      <c r="O32" s="48">
        <v>2</v>
      </c>
      <c r="P32" s="48">
        <v>1</v>
      </c>
      <c r="Q32" s="293">
        <v>1.5</v>
      </c>
      <c r="R32" s="48">
        <v>1</v>
      </c>
      <c r="U32" s="48">
        <v>1</v>
      </c>
    </row>
    <row r="33" spans="1:21" ht="24">
      <c r="A33" s="349"/>
      <c r="B33" s="350"/>
      <c r="C33" s="343"/>
      <c r="D33" s="344"/>
      <c r="E33" s="343"/>
      <c r="F33" s="343"/>
      <c r="G33" s="299" t="s">
        <v>600</v>
      </c>
      <c r="H33" s="92">
        <v>1</v>
      </c>
      <c r="I33" s="343"/>
      <c r="J33" s="62" t="s">
        <v>377</v>
      </c>
      <c r="K33" s="90"/>
      <c r="L33" s="90" t="s">
        <v>366</v>
      </c>
      <c r="M33" s="318">
        <v>1</v>
      </c>
      <c r="N33" s="48">
        <v>1</v>
      </c>
      <c r="O33" s="48">
        <v>2</v>
      </c>
      <c r="P33" s="48">
        <v>1</v>
      </c>
      <c r="Q33" s="293">
        <v>1.5</v>
      </c>
      <c r="R33" s="48">
        <v>1</v>
      </c>
      <c r="T33" s="48">
        <v>2</v>
      </c>
      <c r="U33" s="48">
        <v>1</v>
      </c>
    </row>
    <row r="34" spans="1:21" ht="36">
      <c r="A34" s="349"/>
      <c r="B34" s="350"/>
      <c r="C34" s="343"/>
      <c r="D34" s="344"/>
      <c r="E34" s="343"/>
      <c r="F34" s="343"/>
      <c r="G34" s="328" t="s">
        <v>602</v>
      </c>
      <c r="H34" s="92">
        <v>1</v>
      </c>
      <c r="I34" s="343"/>
      <c r="J34" s="62" t="s">
        <v>378</v>
      </c>
      <c r="K34" s="90"/>
      <c r="L34" s="90" t="s">
        <v>366</v>
      </c>
      <c r="M34" s="318">
        <v>1</v>
      </c>
      <c r="N34" s="48">
        <v>1</v>
      </c>
      <c r="O34" s="48">
        <v>2</v>
      </c>
      <c r="P34" s="48">
        <v>1</v>
      </c>
      <c r="Q34" s="293">
        <v>1.5</v>
      </c>
      <c r="R34" s="48">
        <v>1</v>
      </c>
      <c r="T34" s="48">
        <v>2</v>
      </c>
      <c r="U34" s="48">
        <v>1</v>
      </c>
    </row>
    <row r="35" spans="1:21" ht="96">
      <c r="A35" s="343" t="s">
        <v>379</v>
      </c>
      <c r="B35" s="343" t="s">
        <v>379</v>
      </c>
      <c r="C35" s="343" t="s">
        <v>379</v>
      </c>
      <c r="D35" s="343" t="s">
        <v>379</v>
      </c>
      <c r="E35" s="343" t="s">
        <v>212</v>
      </c>
      <c r="F35" s="343" t="s">
        <v>212</v>
      </c>
      <c r="G35" s="301" t="s">
        <v>604</v>
      </c>
      <c r="H35" s="92">
        <v>2</v>
      </c>
      <c r="I35" s="343" t="s">
        <v>380</v>
      </c>
      <c r="J35" s="63" t="s">
        <v>381</v>
      </c>
      <c r="K35" s="90"/>
      <c r="L35" s="90" t="s">
        <v>382</v>
      </c>
      <c r="M35" s="323">
        <v>1.99</v>
      </c>
      <c r="N35" s="48">
        <v>3</v>
      </c>
      <c r="O35" s="48">
        <v>3</v>
      </c>
      <c r="P35" s="48">
        <v>3</v>
      </c>
      <c r="Q35" s="48">
        <v>2</v>
      </c>
      <c r="R35" s="251">
        <v>1.8</v>
      </c>
      <c r="S35" s="48">
        <v>3</v>
      </c>
      <c r="T35" s="48">
        <v>2</v>
      </c>
      <c r="U35" s="48">
        <v>2</v>
      </c>
    </row>
    <row r="36" spans="1:21" ht="60">
      <c r="A36" s="349"/>
      <c r="B36" s="349"/>
      <c r="C36" s="349"/>
      <c r="D36" s="349"/>
      <c r="E36" s="343"/>
      <c r="F36" s="343"/>
      <c r="G36" s="299" t="s">
        <v>606</v>
      </c>
      <c r="H36" s="92">
        <v>1</v>
      </c>
      <c r="I36" s="343"/>
      <c r="J36" s="63" t="s">
        <v>383</v>
      </c>
      <c r="K36" s="90"/>
      <c r="L36" s="90" t="s">
        <v>366</v>
      </c>
      <c r="M36" s="318">
        <v>1</v>
      </c>
      <c r="S36" s="293">
        <v>2</v>
      </c>
      <c r="U36" s="48">
        <v>1</v>
      </c>
    </row>
    <row r="37" spans="1:21" ht="25.5" customHeight="1">
      <c r="A37" s="349"/>
      <c r="B37" s="349"/>
      <c r="C37" s="349"/>
      <c r="D37" s="349"/>
      <c r="E37" s="343"/>
      <c r="F37" s="343"/>
      <c r="G37" s="299" t="s">
        <v>384</v>
      </c>
      <c r="H37" s="92">
        <v>1</v>
      </c>
      <c r="I37" s="343"/>
      <c r="J37" s="62" t="s">
        <v>385</v>
      </c>
      <c r="K37" s="90"/>
      <c r="L37" s="90" t="s">
        <v>366</v>
      </c>
      <c r="M37" s="318">
        <v>1</v>
      </c>
      <c r="N37" s="48">
        <v>1</v>
      </c>
      <c r="P37" s="48">
        <v>1</v>
      </c>
      <c r="Q37" s="48">
        <v>1</v>
      </c>
      <c r="R37" s="48">
        <v>1</v>
      </c>
      <c r="T37" s="48">
        <v>1</v>
      </c>
      <c r="U37" s="48">
        <v>1</v>
      </c>
    </row>
    <row r="38" spans="1:21" ht="23.25" customHeight="1">
      <c r="A38" s="349"/>
      <c r="B38" s="349"/>
      <c r="C38" s="349"/>
      <c r="D38" s="349"/>
      <c r="E38" s="343"/>
      <c r="F38" s="343"/>
      <c r="G38" s="301" t="s">
        <v>386</v>
      </c>
      <c r="H38" s="92">
        <v>1</v>
      </c>
      <c r="I38" s="343"/>
      <c r="J38" s="62" t="s">
        <v>387</v>
      </c>
      <c r="K38" s="90"/>
      <c r="L38" s="90" t="s">
        <v>366</v>
      </c>
      <c r="M38" s="318">
        <v>1</v>
      </c>
      <c r="N38" s="48">
        <v>1</v>
      </c>
      <c r="P38" s="48">
        <v>1</v>
      </c>
      <c r="Q38" s="48">
        <v>1</v>
      </c>
      <c r="R38" s="48">
        <v>1</v>
      </c>
      <c r="T38" s="48">
        <v>1</v>
      </c>
      <c r="U38" s="48">
        <v>1</v>
      </c>
    </row>
    <row r="39" spans="1:21" ht="60">
      <c r="A39" s="349"/>
      <c r="B39" s="349"/>
      <c r="C39" s="349"/>
      <c r="D39" s="349"/>
      <c r="E39" s="343" t="s">
        <v>78</v>
      </c>
      <c r="F39" s="343">
        <v>6</v>
      </c>
      <c r="G39" s="299" t="s">
        <v>388</v>
      </c>
      <c r="H39" s="92">
        <v>1</v>
      </c>
      <c r="I39" s="351" t="s">
        <v>146</v>
      </c>
      <c r="J39" s="64" t="s">
        <v>80</v>
      </c>
      <c r="K39" s="90"/>
      <c r="L39" s="90" t="s">
        <v>389</v>
      </c>
      <c r="M39" s="318">
        <v>1</v>
      </c>
      <c r="N39" s="48">
        <v>1</v>
      </c>
      <c r="O39" s="48">
        <v>1</v>
      </c>
      <c r="P39" s="48">
        <v>1</v>
      </c>
      <c r="Q39" s="48">
        <v>1</v>
      </c>
      <c r="R39" s="48">
        <v>1</v>
      </c>
      <c r="T39" s="48">
        <v>1</v>
      </c>
      <c r="U39" s="48">
        <v>1</v>
      </c>
    </row>
    <row r="40" spans="1:21" ht="60">
      <c r="A40" s="349"/>
      <c r="B40" s="349"/>
      <c r="C40" s="349"/>
      <c r="D40" s="349"/>
      <c r="E40" s="343"/>
      <c r="F40" s="343"/>
      <c r="G40" s="299" t="s">
        <v>390</v>
      </c>
      <c r="H40" s="92">
        <v>1</v>
      </c>
      <c r="I40" s="351"/>
      <c r="J40" s="64" t="s">
        <v>80</v>
      </c>
      <c r="K40" s="90"/>
      <c r="L40" s="90" t="s">
        <v>391</v>
      </c>
      <c r="M40" s="318">
        <v>1</v>
      </c>
      <c r="N40" s="48">
        <v>1</v>
      </c>
      <c r="O40" s="48">
        <v>1</v>
      </c>
      <c r="P40" s="48">
        <v>1</v>
      </c>
      <c r="Q40" s="48">
        <v>1</v>
      </c>
      <c r="R40" s="48">
        <v>1</v>
      </c>
      <c r="T40" s="48">
        <v>1</v>
      </c>
      <c r="U40" s="48">
        <v>1</v>
      </c>
    </row>
    <row r="41" spans="1:21" ht="72">
      <c r="A41" s="349"/>
      <c r="B41" s="349"/>
      <c r="C41" s="349"/>
      <c r="D41" s="349"/>
      <c r="E41" s="343"/>
      <c r="F41" s="343"/>
      <c r="G41" s="301" t="s">
        <v>608</v>
      </c>
      <c r="H41" s="92">
        <v>2</v>
      </c>
      <c r="I41" s="351"/>
      <c r="J41" s="66" t="s">
        <v>83</v>
      </c>
      <c r="K41" s="90"/>
      <c r="L41" s="90" t="s">
        <v>392</v>
      </c>
      <c r="M41" s="318">
        <v>2</v>
      </c>
      <c r="N41" s="48">
        <v>2</v>
      </c>
      <c r="O41" s="48">
        <v>2</v>
      </c>
      <c r="P41" s="48">
        <v>2</v>
      </c>
      <c r="Q41" s="48">
        <v>2</v>
      </c>
      <c r="R41" s="48">
        <v>2</v>
      </c>
      <c r="S41" s="293">
        <v>1</v>
      </c>
      <c r="T41" s="48">
        <v>2</v>
      </c>
      <c r="U41" s="48">
        <v>2</v>
      </c>
    </row>
    <row r="42" spans="1:21" ht="60">
      <c r="A42" s="349"/>
      <c r="B42" s="349"/>
      <c r="C42" s="349"/>
      <c r="D42" s="349"/>
      <c r="E42" s="343"/>
      <c r="F42" s="343"/>
      <c r="G42" s="301" t="s">
        <v>393</v>
      </c>
      <c r="H42" s="92">
        <v>2</v>
      </c>
      <c r="I42" s="351"/>
      <c r="J42" s="67" t="s">
        <v>85</v>
      </c>
      <c r="K42" s="90"/>
      <c r="L42" s="90" t="s">
        <v>394</v>
      </c>
      <c r="M42" s="318">
        <v>2</v>
      </c>
      <c r="N42" s="48">
        <v>2</v>
      </c>
      <c r="O42" s="48">
        <v>2</v>
      </c>
      <c r="P42" s="48">
        <v>2</v>
      </c>
      <c r="Q42" s="48">
        <v>2</v>
      </c>
      <c r="R42" s="48">
        <v>2</v>
      </c>
      <c r="T42" s="48">
        <v>2</v>
      </c>
      <c r="U42" s="48">
        <v>2</v>
      </c>
    </row>
    <row r="43" spans="1:21" ht="36">
      <c r="A43" s="352" t="s">
        <v>20</v>
      </c>
      <c r="B43" s="352" t="s">
        <v>20</v>
      </c>
      <c r="C43" s="352" t="s">
        <v>20</v>
      </c>
      <c r="D43" s="352" t="s">
        <v>20</v>
      </c>
      <c r="E43" s="343" t="s">
        <v>86</v>
      </c>
      <c r="F43" s="343">
        <v>2</v>
      </c>
      <c r="G43" s="301" t="s">
        <v>613</v>
      </c>
      <c r="H43" s="92">
        <v>1</v>
      </c>
      <c r="I43" s="351" t="s">
        <v>151</v>
      </c>
      <c r="J43" s="66" t="s">
        <v>80</v>
      </c>
      <c r="K43" s="90"/>
      <c r="L43" s="90" t="s">
        <v>395</v>
      </c>
      <c r="M43" s="318">
        <v>1</v>
      </c>
      <c r="N43" s="48">
        <v>1</v>
      </c>
      <c r="O43" s="48">
        <v>1</v>
      </c>
      <c r="P43" s="48">
        <v>1</v>
      </c>
      <c r="Q43" s="48">
        <v>1</v>
      </c>
      <c r="R43" s="48">
        <v>1</v>
      </c>
      <c r="S43" s="293">
        <v>0.5</v>
      </c>
      <c r="T43" s="48">
        <v>1</v>
      </c>
      <c r="U43" s="48">
        <v>1</v>
      </c>
    </row>
    <row r="44" spans="1:21" ht="48">
      <c r="A44" s="352"/>
      <c r="B44" s="352"/>
      <c r="C44" s="352"/>
      <c r="D44" s="352"/>
      <c r="E44" s="343"/>
      <c r="F44" s="343"/>
      <c r="G44" s="301" t="s">
        <v>611</v>
      </c>
      <c r="H44" s="92">
        <v>1</v>
      </c>
      <c r="I44" s="351"/>
      <c r="J44" s="66" t="s">
        <v>89</v>
      </c>
      <c r="K44" s="90"/>
      <c r="L44" s="90" t="s">
        <v>396</v>
      </c>
      <c r="M44" s="318">
        <v>1</v>
      </c>
      <c r="N44" s="48">
        <v>1</v>
      </c>
      <c r="O44" s="48">
        <v>1</v>
      </c>
      <c r="P44" s="48">
        <v>1</v>
      </c>
      <c r="Q44" s="48">
        <v>1</v>
      </c>
      <c r="R44" s="48">
        <v>1</v>
      </c>
      <c r="T44" s="48">
        <v>1</v>
      </c>
      <c r="U44" s="48">
        <v>1</v>
      </c>
    </row>
    <row r="45" spans="1:21" ht="72">
      <c r="A45" s="352"/>
      <c r="B45" s="352"/>
      <c r="C45" s="352"/>
      <c r="D45" s="352"/>
      <c r="E45" s="92" t="s">
        <v>90</v>
      </c>
      <c r="F45" s="92">
        <v>1</v>
      </c>
      <c r="G45" s="301" t="s">
        <v>612</v>
      </c>
      <c r="H45" s="92">
        <v>1</v>
      </c>
      <c r="I45" s="90" t="s">
        <v>157</v>
      </c>
      <c r="J45" s="66" t="s">
        <v>92</v>
      </c>
      <c r="K45" s="90"/>
      <c r="L45" s="68" t="s">
        <v>397</v>
      </c>
      <c r="M45" s="318">
        <v>1</v>
      </c>
      <c r="N45" s="48">
        <v>1</v>
      </c>
      <c r="O45" s="48">
        <v>1</v>
      </c>
      <c r="P45" s="48">
        <v>1</v>
      </c>
      <c r="Q45" s="48">
        <v>1</v>
      </c>
      <c r="R45" s="48">
        <v>1</v>
      </c>
      <c r="T45" s="48">
        <v>1</v>
      </c>
      <c r="U45" s="48">
        <v>1</v>
      </c>
    </row>
    <row r="46" spans="1:21" ht="60">
      <c r="A46" s="344" t="s">
        <v>93</v>
      </c>
      <c r="B46" s="344">
        <v>30</v>
      </c>
      <c r="C46" s="344" t="s">
        <v>222</v>
      </c>
      <c r="D46" s="344">
        <v>30</v>
      </c>
      <c r="E46" s="360" t="s">
        <v>95</v>
      </c>
      <c r="F46" s="343">
        <v>24</v>
      </c>
      <c r="G46" s="301" t="s">
        <v>616</v>
      </c>
      <c r="H46" s="92">
        <v>6</v>
      </c>
      <c r="I46" s="351" t="s">
        <v>160</v>
      </c>
      <c r="J46" s="66" t="s">
        <v>80</v>
      </c>
      <c r="K46" s="210"/>
      <c r="L46" s="90" t="s">
        <v>398</v>
      </c>
      <c r="M46" s="318">
        <v>6</v>
      </c>
      <c r="N46" s="48">
        <v>6</v>
      </c>
      <c r="O46" s="293">
        <v>5</v>
      </c>
      <c r="P46" s="48">
        <v>6</v>
      </c>
      <c r="R46" s="48">
        <v>6</v>
      </c>
      <c r="S46" s="48">
        <v>6</v>
      </c>
      <c r="T46" s="48">
        <v>6</v>
      </c>
      <c r="U46" s="48">
        <v>6</v>
      </c>
    </row>
    <row r="47" spans="1:21" ht="96">
      <c r="A47" s="344"/>
      <c r="B47" s="344"/>
      <c r="C47" s="344"/>
      <c r="D47" s="344"/>
      <c r="E47" s="360"/>
      <c r="F47" s="343"/>
      <c r="G47" s="342" t="s">
        <v>619</v>
      </c>
      <c r="H47" s="92">
        <v>6</v>
      </c>
      <c r="I47" s="351"/>
      <c r="J47" s="66" t="s">
        <v>98</v>
      </c>
      <c r="K47" s="210"/>
      <c r="L47" s="90" t="s">
        <v>399</v>
      </c>
      <c r="M47" s="322">
        <v>5.46</v>
      </c>
      <c r="N47" s="48">
        <v>6</v>
      </c>
      <c r="O47" s="313">
        <v>4</v>
      </c>
      <c r="P47" s="251">
        <v>5</v>
      </c>
      <c r="Q47" s="293">
        <v>8</v>
      </c>
      <c r="R47" s="251">
        <v>5.8</v>
      </c>
      <c r="T47" s="251">
        <v>5.8</v>
      </c>
      <c r="U47" s="251">
        <v>5.5</v>
      </c>
    </row>
    <row r="48" spans="1:21" ht="60">
      <c r="A48" s="344"/>
      <c r="B48" s="344"/>
      <c r="C48" s="344"/>
      <c r="D48" s="344"/>
      <c r="E48" s="360"/>
      <c r="F48" s="343"/>
      <c r="G48" s="342" t="s">
        <v>629</v>
      </c>
      <c r="H48" s="92">
        <v>6</v>
      </c>
      <c r="I48" s="351"/>
      <c r="J48" s="66" t="s">
        <v>100</v>
      </c>
      <c r="K48" s="210"/>
      <c r="L48" s="90" t="s">
        <v>399</v>
      </c>
      <c r="M48" s="324">
        <v>5.43</v>
      </c>
      <c r="N48" s="251">
        <v>5</v>
      </c>
      <c r="O48" s="313">
        <v>4</v>
      </c>
      <c r="P48" s="251">
        <v>5</v>
      </c>
      <c r="Q48" s="293">
        <v>8</v>
      </c>
      <c r="R48" s="251">
        <v>5.8</v>
      </c>
      <c r="S48" s="48">
        <v>6</v>
      </c>
      <c r="T48" s="251">
        <v>5.8</v>
      </c>
      <c r="U48" s="251">
        <v>5.5</v>
      </c>
    </row>
    <row r="49" spans="1:21" ht="72">
      <c r="A49" s="344"/>
      <c r="B49" s="344"/>
      <c r="C49" s="344"/>
      <c r="D49" s="344"/>
      <c r="E49" s="360"/>
      <c r="F49" s="343"/>
      <c r="G49" s="342" t="s">
        <v>628</v>
      </c>
      <c r="H49" s="92">
        <v>6</v>
      </c>
      <c r="I49" s="351"/>
      <c r="J49" s="66" t="s">
        <v>98</v>
      </c>
      <c r="K49" s="90"/>
      <c r="L49" s="90" t="s">
        <v>399</v>
      </c>
      <c r="M49" s="324">
        <v>5.85</v>
      </c>
      <c r="N49" s="48">
        <v>6</v>
      </c>
      <c r="O49" s="313">
        <v>4</v>
      </c>
      <c r="P49" s="48">
        <v>6</v>
      </c>
      <c r="R49" s="251">
        <v>5.8</v>
      </c>
      <c r="T49" s="251">
        <v>5.8</v>
      </c>
      <c r="U49" s="251">
        <v>5.5</v>
      </c>
    </row>
    <row r="50" spans="1:21" ht="36">
      <c r="A50" s="344"/>
      <c r="B50" s="344"/>
      <c r="C50" s="344"/>
      <c r="D50" s="344"/>
      <c r="E50" s="91" t="s">
        <v>102</v>
      </c>
      <c r="F50" s="92">
        <v>6</v>
      </c>
      <c r="G50" s="292" t="s">
        <v>400</v>
      </c>
      <c r="H50" s="92">
        <v>6</v>
      </c>
      <c r="I50" s="90" t="s">
        <v>401</v>
      </c>
      <c r="J50" s="66" t="s">
        <v>103</v>
      </c>
      <c r="K50" s="90"/>
      <c r="L50" s="90" t="s">
        <v>402</v>
      </c>
      <c r="M50" s="318">
        <v>6</v>
      </c>
      <c r="N50" s="48">
        <v>6</v>
      </c>
      <c r="O50" s="48">
        <v>6</v>
      </c>
      <c r="P50" s="48">
        <v>6</v>
      </c>
      <c r="Q50" s="48">
        <v>6</v>
      </c>
      <c r="R50" s="48">
        <v>6</v>
      </c>
      <c r="S50" s="48">
        <v>6</v>
      </c>
      <c r="T50" s="48">
        <v>6</v>
      </c>
      <c r="U50" s="48">
        <v>6</v>
      </c>
    </row>
    <row r="51" spans="1:21" s="71" customFormat="1">
      <c r="A51" s="357" t="s">
        <v>104</v>
      </c>
      <c r="B51" s="357"/>
      <c r="C51" s="357"/>
      <c r="D51" s="357"/>
      <c r="E51" s="357"/>
      <c r="F51" s="357"/>
      <c r="G51" s="357"/>
      <c r="H51" s="357"/>
      <c r="I51" s="358"/>
      <c r="J51" s="357"/>
      <c r="K51" s="357"/>
      <c r="L51" s="357"/>
      <c r="M51" s="325">
        <f t="shared" ref="M51:U51" si="0">SUM(M4:M50)</f>
        <v>96.38</v>
      </c>
      <c r="N51" s="327">
        <f t="shared" si="0"/>
        <v>98</v>
      </c>
      <c r="O51" s="327">
        <f t="shared" si="0"/>
        <v>84.5</v>
      </c>
      <c r="P51" s="327">
        <f t="shared" si="0"/>
        <v>96.5</v>
      </c>
      <c r="Q51" s="327">
        <f t="shared" si="0"/>
        <v>89.5</v>
      </c>
      <c r="R51" s="331">
        <f t="shared" si="0"/>
        <v>97.999999999999986</v>
      </c>
      <c r="S51" s="327">
        <f t="shared" si="0"/>
        <v>65</v>
      </c>
      <c r="T51" s="327">
        <f t="shared" si="0"/>
        <v>96.819999999999979</v>
      </c>
      <c r="U51" s="327">
        <f t="shared" si="0"/>
        <v>97.6</v>
      </c>
    </row>
    <row r="52" spans="1:21" ht="51" customHeight="1" thickBot="1">
      <c r="A52" s="359" t="s">
        <v>403</v>
      </c>
      <c r="B52" s="359"/>
      <c r="C52" s="359"/>
      <c r="D52" s="359"/>
      <c r="E52" s="359"/>
      <c r="F52" s="359"/>
      <c r="G52" s="359"/>
      <c r="H52" s="359"/>
      <c r="I52" s="359"/>
      <c r="J52" s="359"/>
      <c r="K52" s="359"/>
      <c r="L52" s="359"/>
      <c r="M52" s="359"/>
    </row>
    <row r="53" spans="1:21" ht="64.2" customHeight="1" thickBot="1">
      <c r="F53" s="353" t="s">
        <v>634</v>
      </c>
      <c r="G53" s="225" t="s">
        <v>138</v>
      </c>
      <c r="H53" s="22">
        <v>2</v>
      </c>
      <c r="I53" s="303" t="s">
        <v>132</v>
      </c>
      <c r="J53" s="23" t="s">
        <v>139</v>
      </c>
      <c r="K53" s="23" t="s">
        <v>139</v>
      </c>
      <c r="L53" s="217" t="s">
        <v>137</v>
      </c>
      <c r="M53" s="25">
        <v>2</v>
      </c>
      <c r="O53" s="25">
        <v>2</v>
      </c>
    </row>
    <row r="54" spans="1:21" ht="27" thickBot="1">
      <c r="F54" s="354"/>
      <c r="G54" s="225" t="s">
        <v>142</v>
      </c>
      <c r="H54" s="22">
        <v>2</v>
      </c>
      <c r="I54" s="215"/>
      <c r="J54" s="23" t="s">
        <v>143</v>
      </c>
      <c r="K54" s="23" t="s">
        <v>144</v>
      </c>
      <c r="L54" s="217" t="s">
        <v>137</v>
      </c>
      <c r="M54" s="25">
        <v>2</v>
      </c>
      <c r="O54" s="25">
        <v>2</v>
      </c>
    </row>
    <row r="55" spans="1:21" ht="24.6" thickBot="1">
      <c r="F55" s="354"/>
      <c r="G55" s="225" t="s">
        <v>154</v>
      </c>
      <c r="H55" s="22">
        <v>1</v>
      </c>
      <c r="J55" s="7" t="s">
        <v>155</v>
      </c>
      <c r="K55" s="7" t="s">
        <v>156</v>
      </c>
      <c r="L55" s="223"/>
      <c r="M55" s="28">
        <v>1</v>
      </c>
      <c r="O55" s="28">
        <v>1</v>
      </c>
    </row>
    <row r="56" spans="1:21" ht="84.6" thickBot="1">
      <c r="F56" s="355"/>
      <c r="G56" s="207" t="s">
        <v>633</v>
      </c>
      <c r="H56" s="206">
        <v>4</v>
      </c>
      <c r="I56" s="207"/>
      <c r="J56" s="207" t="s">
        <v>98</v>
      </c>
      <c r="K56" s="207" t="s">
        <v>98</v>
      </c>
      <c r="L56" s="224"/>
      <c r="M56" s="208">
        <v>3</v>
      </c>
      <c r="O56" s="208">
        <v>3</v>
      </c>
    </row>
    <row r="57" spans="1:21">
      <c r="I57" s="329" t="s">
        <v>635</v>
      </c>
      <c r="O57" s="330">
        <f>SUM(O51:O56)</f>
        <v>92.5</v>
      </c>
    </row>
    <row r="59" spans="1:21" ht="84">
      <c r="F59" s="249" t="s">
        <v>636</v>
      </c>
      <c r="G59" s="301" t="s">
        <v>633</v>
      </c>
      <c r="H59" s="302">
        <v>8</v>
      </c>
      <c r="J59" s="66" t="s">
        <v>98</v>
      </c>
      <c r="K59" s="69" t="s">
        <v>98</v>
      </c>
      <c r="L59" s="300" t="s">
        <v>223</v>
      </c>
      <c r="M59" s="61">
        <v>8</v>
      </c>
      <c r="Q59" s="61">
        <v>8</v>
      </c>
    </row>
    <row r="60" spans="1:21">
      <c r="I60" s="329" t="s">
        <v>637</v>
      </c>
      <c r="Q60" s="330">
        <f>SUM(Q51:Q59)</f>
        <v>97.5</v>
      </c>
    </row>
    <row r="61" spans="1:21" ht="16.2" thickBot="1"/>
    <row r="62" spans="1:21" ht="36">
      <c r="F62" s="353" t="s">
        <v>638</v>
      </c>
      <c r="G62" s="337" t="s">
        <v>523</v>
      </c>
      <c r="H62" s="265">
        <v>2</v>
      </c>
      <c r="I62" s="152"/>
      <c r="J62" s="266">
        <v>8</v>
      </c>
      <c r="K62" s="266">
        <v>8</v>
      </c>
      <c r="L62" s="267" t="s">
        <v>265</v>
      </c>
      <c r="M62" s="268">
        <v>2</v>
      </c>
      <c r="S62" s="268">
        <v>2</v>
      </c>
    </row>
    <row r="63" spans="1:21" ht="24.6" thickBot="1">
      <c r="F63" s="354"/>
      <c r="G63" s="178" t="s">
        <v>266</v>
      </c>
      <c r="H63" s="179">
        <v>1</v>
      </c>
      <c r="I63" s="179"/>
      <c r="J63" s="180">
        <v>21</v>
      </c>
      <c r="K63" s="180">
        <v>20</v>
      </c>
      <c r="L63" s="181" t="s">
        <v>267</v>
      </c>
      <c r="M63" s="177">
        <v>0.5</v>
      </c>
      <c r="S63" s="177">
        <v>0.5</v>
      </c>
    </row>
    <row r="64" spans="1:21" ht="60.6" thickBot="1">
      <c r="F64" s="354"/>
      <c r="G64" s="148" t="s">
        <v>268</v>
      </c>
      <c r="H64" s="147">
        <v>2</v>
      </c>
      <c r="I64" s="147"/>
      <c r="J64" s="158">
        <v>11000</v>
      </c>
      <c r="K64" s="158">
        <v>11000</v>
      </c>
      <c r="L64" s="149" t="s">
        <v>267</v>
      </c>
      <c r="M64" s="154">
        <v>2</v>
      </c>
      <c r="S64" s="154">
        <v>2</v>
      </c>
    </row>
    <row r="65" spans="2:19" ht="60.6" thickBot="1">
      <c r="F65" s="354"/>
      <c r="G65" s="148" t="s">
        <v>269</v>
      </c>
      <c r="H65" s="147">
        <v>2</v>
      </c>
      <c r="I65" s="147"/>
      <c r="J65" s="158">
        <v>612600</v>
      </c>
      <c r="K65" s="158">
        <v>612600</v>
      </c>
      <c r="L65" s="149" t="s">
        <v>265</v>
      </c>
      <c r="M65" s="154">
        <v>2</v>
      </c>
      <c r="S65" s="154">
        <v>2</v>
      </c>
    </row>
    <row r="66" spans="2:19" ht="48.6" thickBot="1">
      <c r="F66" s="354"/>
      <c r="G66" s="148" t="s">
        <v>271</v>
      </c>
      <c r="H66" s="147">
        <v>2</v>
      </c>
      <c r="I66" s="147"/>
      <c r="J66" s="157">
        <v>3</v>
      </c>
      <c r="K66" s="157">
        <v>3</v>
      </c>
      <c r="L66" s="149" t="s">
        <v>267</v>
      </c>
      <c r="M66" s="154">
        <v>2</v>
      </c>
      <c r="S66" s="154">
        <v>2</v>
      </c>
    </row>
    <row r="67" spans="2:19" ht="48.6" thickBot="1">
      <c r="F67" s="354"/>
      <c r="G67" s="338" t="s">
        <v>275</v>
      </c>
      <c r="H67" s="263">
        <v>1</v>
      </c>
      <c r="I67" s="263"/>
      <c r="J67" s="266">
        <v>1821</v>
      </c>
      <c r="K67" s="266">
        <v>1821</v>
      </c>
      <c r="L67" s="267" t="s">
        <v>267</v>
      </c>
      <c r="M67" s="268">
        <v>1</v>
      </c>
      <c r="S67" s="268">
        <v>1</v>
      </c>
    </row>
    <row r="68" spans="2:19" ht="96.6" thickBot="1">
      <c r="F68" s="354"/>
      <c r="G68" s="339" t="s">
        <v>276</v>
      </c>
      <c r="H68" s="263">
        <v>1</v>
      </c>
      <c r="I68" s="262" t="s">
        <v>20</v>
      </c>
      <c r="J68" s="268">
        <v>2100</v>
      </c>
      <c r="K68" s="268">
        <v>2100</v>
      </c>
      <c r="L68" s="240" t="s">
        <v>524</v>
      </c>
      <c r="M68" s="268">
        <v>1</v>
      </c>
      <c r="S68" s="268">
        <v>1</v>
      </c>
    </row>
    <row r="69" spans="2:19" ht="60.6" thickBot="1">
      <c r="F69" s="354"/>
      <c r="G69" s="339" t="s">
        <v>277</v>
      </c>
      <c r="H69" s="263">
        <v>1</v>
      </c>
      <c r="I69" s="267" t="s">
        <v>146</v>
      </c>
      <c r="J69" s="267" t="s">
        <v>278</v>
      </c>
      <c r="K69" s="267" t="s">
        <v>278</v>
      </c>
      <c r="L69" s="240" t="s">
        <v>525</v>
      </c>
      <c r="M69" s="268">
        <v>1</v>
      </c>
      <c r="S69" s="268">
        <v>1</v>
      </c>
    </row>
    <row r="70" spans="2:19" ht="72.599999999999994" thickBot="1">
      <c r="F70" s="354"/>
      <c r="G70" s="339" t="s">
        <v>279</v>
      </c>
      <c r="H70" s="263">
        <v>1</v>
      </c>
      <c r="I70" s="268"/>
      <c r="J70" s="171">
        <v>1</v>
      </c>
      <c r="K70" s="171">
        <v>1</v>
      </c>
      <c r="L70" s="240" t="s">
        <v>526</v>
      </c>
      <c r="M70" s="268">
        <v>1</v>
      </c>
      <c r="S70" s="268">
        <v>1</v>
      </c>
    </row>
    <row r="71" spans="2:19" ht="48.6" thickBot="1">
      <c r="F71" s="354"/>
      <c r="G71" s="339" t="s">
        <v>280</v>
      </c>
      <c r="H71" s="263">
        <v>2</v>
      </c>
      <c r="I71" s="268"/>
      <c r="J71" s="268" t="s">
        <v>281</v>
      </c>
      <c r="K71" s="268" t="s">
        <v>281</v>
      </c>
      <c r="L71" s="240" t="s">
        <v>527</v>
      </c>
      <c r="M71" s="268">
        <v>2</v>
      </c>
      <c r="S71" s="268">
        <v>2</v>
      </c>
    </row>
    <row r="72" spans="2:19" ht="108.6" thickBot="1">
      <c r="F72" s="354"/>
      <c r="G72" s="340" t="s">
        <v>282</v>
      </c>
      <c r="H72" s="263">
        <v>1</v>
      </c>
      <c r="I72" s="268"/>
      <c r="J72" s="267" t="s">
        <v>283</v>
      </c>
      <c r="K72" s="267" t="s">
        <v>283</v>
      </c>
      <c r="L72" s="240" t="s">
        <v>528</v>
      </c>
      <c r="M72" s="268">
        <v>1</v>
      </c>
      <c r="S72" s="268">
        <v>1</v>
      </c>
    </row>
    <row r="73" spans="2:19" ht="48.6" thickBot="1">
      <c r="F73" s="354"/>
      <c r="G73" s="339" t="s">
        <v>531</v>
      </c>
      <c r="H73" s="263">
        <v>1</v>
      </c>
      <c r="I73" s="267" t="s">
        <v>151</v>
      </c>
      <c r="J73" s="267" t="s">
        <v>286</v>
      </c>
      <c r="K73" s="267" t="s">
        <v>286</v>
      </c>
      <c r="L73" s="235" t="s">
        <v>529</v>
      </c>
      <c r="M73" s="268">
        <v>1</v>
      </c>
      <c r="S73" s="268">
        <v>1</v>
      </c>
    </row>
    <row r="74" spans="2:19" ht="60.6" thickBot="1">
      <c r="F74" s="354"/>
      <c r="G74" s="339" t="s">
        <v>287</v>
      </c>
      <c r="H74" s="263">
        <v>0.5</v>
      </c>
      <c r="I74" s="268"/>
      <c r="J74" s="267" t="s">
        <v>288</v>
      </c>
      <c r="K74" s="267" t="s">
        <v>288</v>
      </c>
      <c r="L74" s="153" t="s">
        <v>530</v>
      </c>
      <c r="M74" s="268">
        <v>0.5</v>
      </c>
      <c r="S74" s="268">
        <v>0.5</v>
      </c>
    </row>
    <row r="75" spans="2:19" ht="72">
      <c r="F75" s="354"/>
      <c r="G75" s="339" t="s">
        <v>291</v>
      </c>
      <c r="H75" s="263">
        <v>0.5</v>
      </c>
      <c r="I75" s="267" t="s">
        <v>157</v>
      </c>
      <c r="J75" s="267" t="s">
        <v>292</v>
      </c>
      <c r="K75" s="267" t="s">
        <v>292</v>
      </c>
      <c r="L75" s="235" t="s">
        <v>532</v>
      </c>
      <c r="M75" s="268">
        <v>0.5</v>
      </c>
      <c r="S75" s="268">
        <v>0.5</v>
      </c>
    </row>
    <row r="76" spans="2:19" ht="24.6" thickBot="1">
      <c r="F76" s="354"/>
      <c r="G76" s="148" t="s">
        <v>293</v>
      </c>
      <c r="H76" s="147">
        <v>0.5</v>
      </c>
      <c r="I76" s="154"/>
      <c r="J76" s="149" t="s">
        <v>294</v>
      </c>
      <c r="K76" s="149" t="s">
        <v>294</v>
      </c>
      <c r="L76" s="154"/>
      <c r="M76" s="154">
        <v>0.5</v>
      </c>
      <c r="S76" s="154">
        <v>0.5</v>
      </c>
    </row>
    <row r="77" spans="2:19" ht="60.6" thickBot="1">
      <c r="F77" s="354"/>
      <c r="G77" s="339" t="s">
        <v>297</v>
      </c>
      <c r="H77" s="263">
        <v>6</v>
      </c>
      <c r="I77" s="268"/>
      <c r="J77" s="267" t="s">
        <v>298</v>
      </c>
      <c r="K77" s="267" t="s">
        <v>298</v>
      </c>
      <c r="L77" s="240" t="s">
        <v>534</v>
      </c>
      <c r="M77" s="268">
        <v>6</v>
      </c>
      <c r="S77" s="268">
        <v>6</v>
      </c>
    </row>
    <row r="78" spans="2:19" ht="36.6" thickBot="1">
      <c r="F78" s="355"/>
      <c r="G78" s="339" t="s">
        <v>299</v>
      </c>
      <c r="H78" s="263">
        <v>6</v>
      </c>
      <c r="I78" s="268"/>
      <c r="J78" s="267" t="s">
        <v>300</v>
      </c>
      <c r="K78" s="267" t="s">
        <v>300</v>
      </c>
      <c r="L78" s="240" t="s">
        <v>535</v>
      </c>
      <c r="M78" s="268">
        <v>6</v>
      </c>
      <c r="S78" s="268">
        <v>6</v>
      </c>
    </row>
    <row r="79" spans="2:19">
      <c r="I79" s="329" t="s">
        <v>639</v>
      </c>
      <c r="S79" s="330">
        <f>SUM(S51:S78)</f>
        <v>95</v>
      </c>
    </row>
    <row r="80" spans="2:19">
      <c r="B80" s="356" t="s">
        <v>642</v>
      </c>
      <c r="C80" s="356"/>
      <c r="D80" s="356"/>
      <c r="E80" s="356"/>
      <c r="F80" s="356"/>
      <c r="G80" s="356"/>
      <c r="H80" s="356"/>
      <c r="I80" s="356"/>
      <c r="J80" s="356"/>
      <c r="K80" s="356"/>
      <c r="L80" s="356"/>
      <c r="M80" s="356"/>
    </row>
    <row r="81" spans="1:13">
      <c r="A81" s="72" t="s">
        <v>641</v>
      </c>
      <c r="B81" s="356"/>
      <c r="C81" s="356"/>
      <c r="D81" s="356"/>
      <c r="E81" s="356"/>
      <c r="F81" s="356"/>
      <c r="G81" s="356"/>
      <c r="H81" s="356"/>
      <c r="I81" s="356"/>
      <c r="J81" s="356"/>
      <c r="K81" s="356"/>
      <c r="L81" s="356"/>
      <c r="M81" s="356"/>
    </row>
  </sheetData>
  <mergeCells count="67">
    <mergeCell ref="F53:F56"/>
    <mergeCell ref="F62:F78"/>
    <mergeCell ref="B80:M81"/>
    <mergeCell ref="I46:I49"/>
    <mergeCell ref="A51:L51"/>
    <mergeCell ref="A52:M52"/>
    <mergeCell ref="A46:A50"/>
    <mergeCell ref="B46:B50"/>
    <mergeCell ref="C46:C50"/>
    <mergeCell ref="D46:D50"/>
    <mergeCell ref="E46:E49"/>
    <mergeCell ref="F46:F49"/>
    <mergeCell ref="F26:F34"/>
    <mergeCell ref="I39:I42"/>
    <mergeCell ref="A43:A45"/>
    <mergeCell ref="B43:B45"/>
    <mergeCell ref="C43:C45"/>
    <mergeCell ref="D43:D45"/>
    <mergeCell ref="E43:E44"/>
    <mergeCell ref="F43:F44"/>
    <mergeCell ref="I43:I44"/>
    <mergeCell ref="F10:F13"/>
    <mergeCell ref="I26:I34"/>
    <mergeCell ref="A35:A42"/>
    <mergeCell ref="B35:B42"/>
    <mergeCell ref="C35:C42"/>
    <mergeCell ref="D35:D42"/>
    <mergeCell ref="E35:E38"/>
    <mergeCell ref="F35:F38"/>
    <mergeCell ref="I35:I38"/>
    <mergeCell ref="E39:E42"/>
    <mergeCell ref="F39:F42"/>
    <mergeCell ref="A26:A34"/>
    <mergeCell ref="B26:B34"/>
    <mergeCell ref="C26:C34"/>
    <mergeCell ref="D26:D34"/>
    <mergeCell ref="E26:E34"/>
    <mergeCell ref="F23:F24"/>
    <mergeCell ref="A16:A21"/>
    <mergeCell ref="B16:B21"/>
    <mergeCell ref="C16:C21"/>
    <mergeCell ref="D16:D21"/>
    <mergeCell ref="E17:E19"/>
    <mergeCell ref="F17:F19"/>
    <mergeCell ref="E20:E21"/>
    <mergeCell ref="F20:F21"/>
    <mergeCell ref="A22:A25"/>
    <mergeCell ref="B22:B25"/>
    <mergeCell ref="C22:C25"/>
    <mergeCell ref="D22:D25"/>
    <mergeCell ref="E23:E24"/>
    <mergeCell ref="C14:C15"/>
    <mergeCell ref="D14:D15"/>
    <mergeCell ref="A2:M2"/>
    <mergeCell ref="A4:A9"/>
    <mergeCell ref="B4:B9"/>
    <mergeCell ref="C4:C9"/>
    <mergeCell ref="D4:D9"/>
    <mergeCell ref="E4:E5"/>
    <mergeCell ref="F4:F5"/>
    <mergeCell ref="E6:E9"/>
    <mergeCell ref="F6:F9"/>
    <mergeCell ref="A10:A15"/>
    <mergeCell ref="B10:B15"/>
    <mergeCell ref="C10:C13"/>
    <mergeCell ref="D10:D13"/>
    <mergeCell ref="E10:E13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L129"/>
  <sheetViews>
    <sheetView tabSelected="1" topLeftCell="A19" workbookViewId="0">
      <selection activeCell="D7" sqref="D7"/>
    </sheetView>
  </sheetViews>
  <sheetFormatPr defaultColWidth="8.77734375" defaultRowHeight="14.4"/>
  <cols>
    <col min="1" max="1" width="17.109375" bestFit="1" customWidth="1"/>
    <col min="2" max="2" width="19.33203125" bestFit="1" customWidth="1"/>
    <col min="3" max="4" width="9.44140625" bestFit="1" customWidth="1"/>
    <col min="5" max="5" width="11.6640625" bestFit="1" customWidth="1"/>
    <col min="6" max="6" width="9.44140625" bestFit="1" customWidth="1"/>
    <col min="7" max="7" width="12.6640625" customWidth="1"/>
    <col min="8" max="8" width="12.6640625" bestFit="1" customWidth="1"/>
    <col min="9" max="10" width="11.6640625" bestFit="1" customWidth="1"/>
  </cols>
  <sheetData>
    <row r="2" spans="1:12">
      <c r="A2" t="s">
        <v>557</v>
      </c>
      <c r="B2" s="113" t="s">
        <v>558</v>
      </c>
      <c r="C2" s="113"/>
      <c r="D2" s="113"/>
      <c r="E2" s="113"/>
      <c r="F2" s="113"/>
      <c r="G2" s="113"/>
      <c r="H2" s="113"/>
    </row>
    <row r="3" spans="1:12">
      <c r="B3" s="113" t="s">
        <v>559</v>
      </c>
      <c r="C3" s="113" t="s">
        <v>537</v>
      </c>
      <c r="D3" s="113" t="s">
        <v>539</v>
      </c>
      <c r="E3" s="113" t="s">
        <v>541</v>
      </c>
      <c r="F3" s="113" t="s">
        <v>543</v>
      </c>
      <c r="G3" s="113" t="s">
        <v>545</v>
      </c>
      <c r="H3" t="s">
        <v>547</v>
      </c>
      <c r="I3" t="s">
        <v>549</v>
      </c>
      <c r="J3" t="s">
        <v>551</v>
      </c>
    </row>
    <row r="4" spans="1:12">
      <c r="B4" s="113">
        <v>23067.17</v>
      </c>
      <c r="C4" s="113">
        <v>997.37</v>
      </c>
      <c r="D4" s="113">
        <v>585.41</v>
      </c>
      <c r="E4" s="113">
        <v>8816.76</v>
      </c>
      <c r="F4" s="113">
        <v>910.61</v>
      </c>
      <c r="G4" s="113">
        <v>956.51</v>
      </c>
      <c r="H4" s="113">
        <v>864.49999999999989</v>
      </c>
      <c r="I4" s="113">
        <v>8627.0400000000009</v>
      </c>
      <c r="J4" s="113">
        <v>1308.97</v>
      </c>
      <c r="L4" s="252"/>
    </row>
    <row r="5" spans="1:12">
      <c r="A5" t="s">
        <v>560</v>
      </c>
      <c r="B5" s="253">
        <f>SUM(C5:J5)</f>
        <v>1.0000000000000002</v>
      </c>
      <c r="C5" s="253">
        <f>C4/B4</f>
        <v>4.3237640334726803E-2</v>
      </c>
      <c r="D5" s="253">
        <f>D4/B4</f>
        <v>2.5378492463531504E-2</v>
      </c>
      <c r="E5" s="253">
        <f>E4/B4</f>
        <v>0.38222113939421271</v>
      </c>
      <c r="F5" s="253">
        <f>F4/B4</f>
        <v>3.9476450730627125E-2</v>
      </c>
      <c r="G5" s="253">
        <f>G4/B4</f>
        <v>4.1466291703750401E-2</v>
      </c>
      <c r="H5" s="253">
        <f>H4/B4</f>
        <v>3.7477505909914388E-2</v>
      </c>
      <c r="I5" s="253">
        <f>I4/B4</f>
        <v>0.37399646337196985</v>
      </c>
      <c r="J5" s="253">
        <f>J4/B4</f>
        <v>5.6746016091267379E-2</v>
      </c>
    </row>
    <row r="6" spans="1:12">
      <c r="B6" s="253"/>
      <c r="C6" s="253"/>
      <c r="D6" s="253"/>
      <c r="E6" s="253"/>
      <c r="F6" s="253"/>
      <c r="G6" s="253"/>
      <c r="H6" s="253"/>
      <c r="I6" s="253"/>
      <c r="J6" s="253"/>
    </row>
    <row r="7" spans="1:12">
      <c r="A7" t="s">
        <v>625</v>
      </c>
      <c r="B7" s="113">
        <f>SUM(C7:J7)</f>
        <v>22202.670000000006</v>
      </c>
      <c r="C7" s="113">
        <v>997.37</v>
      </c>
      <c r="D7" s="113">
        <v>585.41</v>
      </c>
      <c r="E7" s="113">
        <v>8816.76</v>
      </c>
      <c r="F7" s="113">
        <v>910.61</v>
      </c>
      <c r="G7" s="113">
        <v>956.51</v>
      </c>
      <c r="I7" s="113">
        <v>8627.0400000000009</v>
      </c>
      <c r="J7" s="113">
        <v>1308.97</v>
      </c>
    </row>
    <row r="8" spans="1:12">
      <c r="A8" t="s">
        <v>626</v>
      </c>
      <c r="B8" s="253">
        <f>B7/B7</f>
        <v>1</v>
      </c>
      <c r="C8" s="253">
        <f>C7/B7</f>
        <v>4.4921173894851375E-2</v>
      </c>
      <c r="D8" s="253">
        <f>D7/B7</f>
        <v>2.636664869585504E-2</v>
      </c>
      <c r="E8" s="253">
        <f>E7/B7</f>
        <v>0.39710359159506481</v>
      </c>
      <c r="F8" s="253">
        <f>F7/B7</f>
        <v>4.1013535759437933E-2</v>
      </c>
      <c r="G8" s="253">
        <f>G7/B7</f>
        <v>4.3080854689998983E-2</v>
      </c>
      <c r="I8" s="316">
        <f>I7/B7</f>
        <v>0.38855867334874583</v>
      </c>
      <c r="J8" s="316">
        <f>J7/B7</f>
        <v>5.8955522016045807E-2</v>
      </c>
    </row>
    <row r="10" spans="1:12">
      <c r="B10" s="269" t="s">
        <v>585</v>
      </c>
      <c r="C10" s="464" t="s">
        <v>562</v>
      </c>
      <c r="D10" s="464"/>
      <c r="E10" s="464"/>
      <c r="F10" s="464"/>
      <c r="G10" s="464"/>
      <c r="H10" s="464"/>
      <c r="I10" s="464"/>
      <c r="J10" s="464"/>
    </row>
    <row r="11" spans="1:12">
      <c r="A11" t="s">
        <v>563</v>
      </c>
      <c r="C11" s="255">
        <v>2</v>
      </c>
      <c r="D11" s="255">
        <v>2</v>
      </c>
      <c r="E11" s="256">
        <v>1.5</v>
      </c>
      <c r="F11" s="255">
        <v>2</v>
      </c>
      <c r="G11" s="255">
        <v>2</v>
      </c>
      <c r="H11" s="255">
        <v>2</v>
      </c>
      <c r="I11" s="255">
        <v>2</v>
      </c>
      <c r="J11" s="255">
        <v>2</v>
      </c>
    </row>
    <row r="12" spans="1:12">
      <c r="A12" t="s">
        <v>564</v>
      </c>
      <c r="B12" s="280">
        <f>SUM(C12:J12)</f>
        <v>1.808889430302894</v>
      </c>
      <c r="C12">
        <f t="shared" ref="C12:J12" si="0">C11*C5</f>
        <v>8.6475280669453605E-2</v>
      </c>
      <c r="D12" s="254">
        <f t="shared" si="0"/>
        <v>5.0756984927063008E-2</v>
      </c>
      <c r="E12" s="254">
        <f t="shared" si="0"/>
        <v>0.57333170909131903</v>
      </c>
      <c r="F12">
        <f t="shared" si="0"/>
        <v>7.8952901461254249E-2</v>
      </c>
      <c r="G12">
        <f t="shared" si="0"/>
        <v>8.2932583407500801E-2</v>
      </c>
      <c r="H12">
        <f>H11*H5</f>
        <v>7.4955011819828776E-2</v>
      </c>
      <c r="I12">
        <f t="shared" si="0"/>
        <v>0.74799292674393969</v>
      </c>
      <c r="J12">
        <f t="shared" si="0"/>
        <v>0.11349203218253476</v>
      </c>
    </row>
    <row r="13" spans="1:12">
      <c r="B13" s="280"/>
    </row>
    <row r="14" spans="1:12">
      <c r="C14" s="464" t="s">
        <v>226</v>
      </c>
      <c r="D14" s="464"/>
      <c r="E14" s="464"/>
      <c r="F14" s="464"/>
      <c r="G14" s="464"/>
      <c r="H14" s="464"/>
      <c r="I14" s="464"/>
      <c r="J14" s="464"/>
    </row>
    <row r="15" spans="1:12">
      <c r="A15" t="s">
        <v>563</v>
      </c>
      <c r="C15" s="48">
        <v>2</v>
      </c>
      <c r="D15" s="251">
        <v>1.5</v>
      </c>
      <c r="E15" s="258">
        <v>2</v>
      </c>
      <c r="F15" s="251">
        <v>1</v>
      </c>
      <c r="G15" s="251">
        <v>1.5</v>
      </c>
      <c r="H15" s="258">
        <v>2</v>
      </c>
      <c r="I15" s="251">
        <v>1.6</v>
      </c>
      <c r="J15" s="258">
        <v>2</v>
      </c>
    </row>
    <row r="16" spans="1:12">
      <c r="A16" t="s">
        <v>564</v>
      </c>
      <c r="B16" s="280">
        <f>SUM(C16:J16)</f>
        <v>1.7775025718369444</v>
      </c>
      <c r="C16">
        <f t="shared" ref="C16:J16" si="1">C15*C5</f>
        <v>8.6475280669453605E-2</v>
      </c>
      <c r="D16">
        <f t="shared" si="1"/>
        <v>3.8067738695297254E-2</v>
      </c>
      <c r="E16">
        <f t="shared" si="1"/>
        <v>0.76444227878842541</v>
      </c>
      <c r="F16">
        <f t="shared" si="1"/>
        <v>3.9476450730627125E-2</v>
      </c>
      <c r="G16">
        <f t="shared" si="1"/>
        <v>6.2199437555625597E-2</v>
      </c>
      <c r="H16">
        <f>H15*H5</f>
        <v>7.4955011819828776E-2</v>
      </c>
      <c r="I16">
        <f t="shared" si="1"/>
        <v>0.5983943413951518</v>
      </c>
      <c r="J16">
        <f t="shared" si="1"/>
        <v>0.11349203218253476</v>
      </c>
    </row>
    <row r="17" spans="1:10" ht="27.75" customHeight="1">
      <c r="A17" t="s">
        <v>565</v>
      </c>
      <c r="B17" s="281">
        <v>1.6</v>
      </c>
      <c r="C17" s="463" t="s">
        <v>566</v>
      </c>
      <c r="D17" s="463"/>
      <c r="E17" s="463"/>
      <c r="F17" s="463"/>
      <c r="G17" s="463"/>
      <c r="H17" s="463"/>
      <c r="I17" s="463"/>
      <c r="J17" s="463"/>
    </row>
    <row r="18" spans="1:10" ht="13.5" customHeight="1">
      <c r="B18" s="280"/>
      <c r="C18" s="260"/>
      <c r="D18" s="260"/>
      <c r="E18" s="260"/>
      <c r="F18" s="260"/>
      <c r="G18" s="260"/>
      <c r="H18" s="260"/>
      <c r="I18" s="260"/>
      <c r="J18" s="260"/>
    </row>
    <row r="19" spans="1:10" ht="27.75" customHeight="1">
      <c r="B19" s="259"/>
      <c r="C19" s="464" t="s">
        <v>570</v>
      </c>
      <c r="D19" s="464"/>
      <c r="E19" s="464"/>
      <c r="F19" s="464"/>
      <c r="G19" s="464"/>
      <c r="H19" s="464"/>
      <c r="I19" s="464"/>
      <c r="J19" s="464"/>
    </row>
    <row r="20" spans="1:10" ht="54.75" customHeight="1">
      <c r="B20" s="281">
        <v>1.9</v>
      </c>
      <c r="C20" s="463" t="s">
        <v>571</v>
      </c>
      <c r="D20" s="463"/>
      <c r="E20" s="463"/>
      <c r="F20" s="463"/>
      <c r="G20" s="463"/>
      <c r="H20" s="463"/>
      <c r="I20" s="463"/>
      <c r="J20" s="463"/>
    </row>
    <row r="21" spans="1:10">
      <c r="B21" s="280"/>
    </row>
    <row r="22" spans="1:10">
      <c r="C22" s="464" t="s">
        <v>568</v>
      </c>
      <c r="D22" s="464"/>
      <c r="E22" s="464"/>
      <c r="F22" s="464"/>
      <c r="G22" s="464"/>
      <c r="H22" s="464"/>
      <c r="I22" s="464"/>
      <c r="J22" s="464"/>
    </row>
    <row r="23" spans="1:10">
      <c r="A23" t="s">
        <v>563</v>
      </c>
      <c r="C23" s="48">
        <v>2</v>
      </c>
      <c r="D23" s="48">
        <v>2</v>
      </c>
      <c r="E23" s="48">
        <v>2</v>
      </c>
      <c r="F23" s="48">
        <v>2</v>
      </c>
      <c r="G23" s="48">
        <v>2</v>
      </c>
      <c r="H23" s="48">
        <v>2</v>
      </c>
      <c r="I23" s="251">
        <v>1.66</v>
      </c>
      <c r="J23" s="48">
        <v>2</v>
      </c>
    </row>
    <row r="24" spans="1:10">
      <c r="A24" t="s">
        <v>564</v>
      </c>
      <c r="B24">
        <f>SUM(C24:J24)</f>
        <v>1.8728412024535306</v>
      </c>
      <c r="C24">
        <f t="shared" ref="C24:J24" si="2">C23*C5</f>
        <v>8.6475280669453605E-2</v>
      </c>
      <c r="D24">
        <f t="shared" si="2"/>
        <v>5.0756984927063008E-2</v>
      </c>
      <c r="E24">
        <f t="shared" si="2"/>
        <v>0.76444227878842541</v>
      </c>
      <c r="F24">
        <f t="shared" si="2"/>
        <v>7.8952901461254249E-2</v>
      </c>
      <c r="G24">
        <f t="shared" si="2"/>
        <v>8.2932583407500801E-2</v>
      </c>
      <c r="H24">
        <f t="shared" si="2"/>
        <v>7.4955011819828776E-2</v>
      </c>
      <c r="I24">
        <f t="shared" si="2"/>
        <v>0.62083412919746994</v>
      </c>
      <c r="J24">
        <f t="shared" si="2"/>
        <v>0.11349203218253476</v>
      </c>
    </row>
    <row r="25" spans="1:10">
      <c r="B25" s="280"/>
    </row>
    <row r="26" spans="1:10">
      <c r="C26" s="464" t="s">
        <v>178</v>
      </c>
      <c r="D26" s="464"/>
      <c r="E26" s="464"/>
      <c r="F26" s="464"/>
      <c r="G26" s="464"/>
      <c r="H26" s="464"/>
      <c r="I26" s="464"/>
      <c r="J26" s="464"/>
    </row>
    <row r="27" spans="1:10">
      <c r="A27" t="s">
        <v>563</v>
      </c>
      <c r="C27">
        <v>3</v>
      </c>
      <c r="D27" s="259">
        <v>2.5</v>
      </c>
      <c r="E27" s="259">
        <v>2.5</v>
      </c>
      <c r="F27">
        <v>3</v>
      </c>
      <c r="G27" s="259">
        <v>2.8</v>
      </c>
      <c r="H27">
        <v>3</v>
      </c>
      <c r="I27" s="259">
        <v>2.86</v>
      </c>
      <c r="J27" s="259">
        <v>2.8</v>
      </c>
    </row>
    <row r="28" spans="1:10">
      <c r="A28" t="s">
        <v>564</v>
      </c>
      <c r="B28">
        <f>SUM(C28:J28)</f>
        <v>2.724198217640049</v>
      </c>
      <c r="C28">
        <f t="shared" ref="C28:J28" si="3">C27*C5</f>
        <v>0.12971292100418041</v>
      </c>
      <c r="D28">
        <f t="shared" si="3"/>
        <v>6.3446231158828761E-2</v>
      </c>
      <c r="E28">
        <f t="shared" si="3"/>
        <v>0.95555284848553179</v>
      </c>
      <c r="F28">
        <f t="shared" si="3"/>
        <v>0.11842935219188137</v>
      </c>
      <c r="G28">
        <f t="shared" si="3"/>
        <v>0.11610561677050112</v>
      </c>
      <c r="H28">
        <f t="shared" si="3"/>
        <v>0.11243251772974316</v>
      </c>
      <c r="I28">
        <f t="shared" si="3"/>
        <v>1.0696298852438337</v>
      </c>
      <c r="J28">
        <f t="shared" si="3"/>
        <v>0.15888884505554865</v>
      </c>
    </row>
    <row r="29" spans="1:10">
      <c r="B29" s="280"/>
    </row>
    <row r="30" spans="1:10">
      <c r="C30" s="464" t="s">
        <v>574</v>
      </c>
      <c r="D30" s="464"/>
      <c r="E30" s="464"/>
      <c r="F30" s="464"/>
      <c r="G30" s="464"/>
      <c r="H30" s="464"/>
      <c r="I30" s="464"/>
      <c r="J30" s="464"/>
    </row>
    <row r="31" spans="1:10">
      <c r="A31" t="s">
        <v>563</v>
      </c>
      <c r="C31">
        <v>2</v>
      </c>
      <c r="D31">
        <v>2</v>
      </c>
      <c r="E31">
        <v>2</v>
      </c>
      <c r="F31">
        <v>2</v>
      </c>
      <c r="G31">
        <v>2</v>
      </c>
      <c r="H31" s="259">
        <v>1</v>
      </c>
      <c r="I31" s="259">
        <v>1.8</v>
      </c>
      <c r="J31" s="259">
        <v>1.8</v>
      </c>
    </row>
    <row r="32" spans="1:10">
      <c r="A32" t="s">
        <v>564</v>
      </c>
      <c r="B32">
        <f>SUM(C32:J32)</f>
        <v>1.8763739981974386</v>
      </c>
      <c r="C32">
        <f t="shared" ref="C32:J32" si="4">C31*C5</f>
        <v>8.6475280669453605E-2</v>
      </c>
      <c r="D32">
        <f t="shared" si="4"/>
        <v>5.0756984927063008E-2</v>
      </c>
      <c r="E32">
        <f t="shared" si="4"/>
        <v>0.76444227878842541</v>
      </c>
      <c r="F32">
        <f t="shared" si="4"/>
        <v>7.8952901461254249E-2</v>
      </c>
      <c r="G32">
        <f t="shared" si="4"/>
        <v>8.2932583407500801E-2</v>
      </c>
      <c r="H32">
        <f t="shared" si="4"/>
        <v>3.7477505909914388E-2</v>
      </c>
      <c r="I32">
        <f t="shared" si="4"/>
        <v>0.67319363406954569</v>
      </c>
      <c r="J32">
        <f t="shared" si="4"/>
        <v>0.10214282896428128</v>
      </c>
    </row>
    <row r="33" spans="1:10">
      <c r="B33" s="280"/>
    </row>
    <row r="34" spans="1:10">
      <c r="C34" s="464" t="s">
        <v>576</v>
      </c>
      <c r="D34" s="464"/>
      <c r="E34" s="464"/>
      <c r="F34" s="464"/>
      <c r="G34" s="464"/>
      <c r="H34" s="464"/>
      <c r="I34" s="464"/>
      <c r="J34" s="464"/>
    </row>
    <row r="35" spans="1:10">
      <c r="A35" t="s">
        <v>563</v>
      </c>
      <c r="C35">
        <v>2</v>
      </c>
      <c r="D35" s="259">
        <v>1.5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</row>
    <row r="36" spans="1:10">
      <c r="A36" t="s">
        <v>564</v>
      </c>
      <c r="B36">
        <f>SUM(C36:J36)</f>
        <v>1.9873107537682344</v>
      </c>
      <c r="C36">
        <f t="shared" ref="C36:J36" si="5">C35*C5</f>
        <v>8.6475280669453605E-2</v>
      </c>
      <c r="D36">
        <f t="shared" si="5"/>
        <v>3.8067738695297254E-2</v>
      </c>
      <c r="E36">
        <f t="shared" si="5"/>
        <v>0.76444227878842541</v>
      </c>
      <c r="F36">
        <f t="shared" si="5"/>
        <v>7.8952901461254249E-2</v>
      </c>
      <c r="G36">
        <f t="shared" si="5"/>
        <v>8.2932583407500801E-2</v>
      </c>
      <c r="H36">
        <f t="shared" si="5"/>
        <v>7.4955011819828776E-2</v>
      </c>
      <c r="I36">
        <f t="shared" si="5"/>
        <v>0.74799292674393969</v>
      </c>
      <c r="J36">
        <f t="shared" si="5"/>
        <v>0.11349203218253476</v>
      </c>
    </row>
    <row r="38" spans="1:10">
      <c r="C38" s="464" t="s">
        <v>179</v>
      </c>
      <c r="D38" s="464"/>
      <c r="E38" s="464"/>
      <c r="F38" s="464"/>
      <c r="G38" s="464"/>
      <c r="H38" s="464"/>
      <c r="I38" s="464"/>
      <c r="J38" s="464"/>
    </row>
    <row r="39" spans="1:10">
      <c r="A39" t="s">
        <v>563</v>
      </c>
      <c r="C39">
        <v>2</v>
      </c>
      <c r="D39" s="259">
        <v>1.5</v>
      </c>
      <c r="E39" s="259">
        <v>1.5</v>
      </c>
      <c r="F39">
        <v>2</v>
      </c>
      <c r="G39">
        <v>2</v>
      </c>
      <c r="H39" s="259">
        <v>1</v>
      </c>
      <c r="I39" s="259">
        <v>1.66</v>
      </c>
      <c r="J39">
        <v>2</v>
      </c>
    </row>
    <row r="40" spans="1:10">
      <c r="A40" t="s">
        <v>564</v>
      </c>
      <c r="B40">
        <f>SUM(C40:J40)</f>
        <v>1.6315638806147441</v>
      </c>
      <c r="C40">
        <f t="shared" ref="C40:J40" si="6">C39*C5</f>
        <v>8.6475280669453605E-2</v>
      </c>
      <c r="D40">
        <f t="shared" si="6"/>
        <v>3.8067738695297254E-2</v>
      </c>
      <c r="E40">
        <f t="shared" si="6"/>
        <v>0.57333170909131903</v>
      </c>
      <c r="F40">
        <f t="shared" si="6"/>
        <v>7.8952901461254249E-2</v>
      </c>
      <c r="G40">
        <f t="shared" si="6"/>
        <v>8.2932583407500801E-2</v>
      </c>
      <c r="H40">
        <f t="shared" si="6"/>
        <v>3.7477505909914388E-2</v>
      </c>
      <c r="I40">
        <f t="shared" si="6"/>
        <v>0.62083412919746994</v>
      </c>
      <c r="J40">
        <f t="shared" si="6"/>
        <v>0.11349203218253476</v>
      </c>
    </row>
    <row r="42" spans="1:10">
      <c r="C42" s="464" t="s">
        <v>579</v>
      </c>
      <c r="D42" s="464"/>
      <c r="E42" s="464"/>
      <c r="F42" s="464"/>
      <c r="G42" s="464"/>
      <c r="H42" s="464"/>
      <c r="I42" s="464"/>
      <c r="J42" s="464"/>
    </row>
    <row r="43" spans="1:10">
      <c r="A43" t="s">
        <v>563</v>
      </c>
      <c r="C43">
        <v>2</v>
      </c>
      <c r="D43" s="259">
        <v>1.5</v>
      </c>
      <c r="E43">
        <v>2</v>
      </c>
      <c r="F43">
        <v>2</v>
      </c>
      <c r="G43">
        <v>2</v>
      </c>
      <c r="H43" s="259">
        <v>1</v>
      </c>
      <c r="I43" s="259">
        <v>1.74</v>
      </c>
      <c r="J43">
        <v>2</v>
      </c>
    </row>
    <row r="44" spans="1:10">
      <c r="A44" t="s">
        <v>564</v>
      </c>
      <c r="B44">
        <f>SUM(C44:J44)</f>
        <v>1.852594167381608</v>
      </c>
      <c r="C44">
        <f t="shared" ref="C44:J44" si="7">C43*C5</f>
        <v>8.6475280669453605E-2</v>
      </c>
      <c r="D44">
        <f t="shared" si="7"/>
        <v>3.8067738695297254E-2</v>
      </c>
      <c r="E44">
        <f t="shared" si="7"/>
        <v>0.76444227878842541</v>
      </c>
      <c r="F44">
        <f t="shared" si="7"/>
        <v>7.8952901461254249E-2</v>
      </c>
      <c r="G44">
        <f t="shared" si="7"/>
        <v>8.2932583407500801E-2</v>
      </c>
      <c r="H44">
        <f t="shared" si="7"/>
        <v>3.7477505909914388E-2</v>
      </c>
      <c r="I44">
        <f t="shared" si="7"/>
        <v>0.65075384626722754</v>
      </c>
      <c r="J44">
        <f t="shared" si="7"/>
        <v>0.11349203218253476</v>
      </c>
    </row>
    <row r="46" spans="1:10">
      <c r="C46" s="464" t="s">
        <v>581</v>
      </c>
      <c r="D46" s="464"/>
      <c r="E46" s="464"/>
      <c r="F46" s="464"/>
      <c r="G46" s="464"/>
      <c r="H46" s="464"/>
      <c r="I46" s="464"/>
      <c r="J46" s="464"/>
    </row>
    <row r="47" spans="1:10">
      <c r="A47" t="s">
        <v>563</v>
      </c>
      <c r="C47">
        <v>3</v>
      </c>
      <c r="D47" s="259">
        <v>2</v>
      </c>
      <c r="E47">
        <v>3</v>
      </c>
      <c r="F47">
        <v>3</v>
      </c>
      <c r="G47">
        <v>3</v>
      </c>
      <c r="H47">
        <v>3</v>
      </c>
      <c r="I47" s="259">
        <v>2.96</v>
      </c>
      <c r="J47">
        <v>3</v>
      </c>
    </row>
    <row r="48" spans="1:10">
      <c r="A48" t="s">
        <v>564</v>
      </c>
      <c r="B48">
        <f>SUM(C48:J48)</f>
        <v>2.9596616490015899</v>
      </c>
      <c r="C48">
        <f t="shared" ref="C48:J48" si="8">C47*C5</f>
        <v>0.12971292100418041</v>
      </c>
      <c r="D48">
        <f t="shared" si="8"/>
        <v>5.0756984927063008E-2</v>
      </c>
      <c r="E48">
        <f t="shared" si="8"/>
        <v>1.1466634181826381</v>
      </c>
      <c r="F48">
        <f t="shared" si="8"/>
        <v>0.11842935219188137</v>
      </c>
      <c r="G48">
        <f t="shared" si="8"/>
        <v>0.12439887511125119</v>
      </c>
      <c r="H48">
        <f t="shared" si="8"/>
        <v>0.11243251772974316</v>
      </c>
      <c r="I48">
        <f t="shared" si="8"/>
        <v>1.1070295315810308</v>
      </c>
      <c r="J48">
        <f t="shared" si="8"/>
        <v>0.17023804827380212</v>
      </c>
    </row>
    <row r="50" spans="1:10">
      <c r="C50" s="464" t="s">
        <v>227</v>
      </c>
      <c r="D50" s="464"/>
      <c r="E50" s="464"/>
      <c r="F50" s="464"/>
      <c r="G50" s="464"/>
      <c r="H50" s="464"/>
      <c r="I50" s="464"/>
      <c r="J50" s="464"/>
    </row>
    <row r="51" spans="1:10">
      <c r="A51" t="s">
        <v>563</v>
      </c>
      <c r="C51" s="259">
        <v>2</v>
      </c>
      <c r="D51">
        <v>3</v>
      </c>
      <c r="E51">
        <v>3</v>
      </c>
      <c r="F51" s="259">
        <v>1.5</v>
      </c>
      <c r="G51" s="259">
        <v>2.5</v>
      </c>
      <c r="H51" s="259">
        <v>1.5</v>
      </c>
      <c r="I51" s="259">
        <v>2.2000000000000002</v>
      </c>
      <c r="J51">
        <v>3</v>
      </c>
    </row>
    <row r="52" spans="1:10">
      <c r="A52" t="s">
        <v>564</v>
      </c>
      <c r="B52">
        <f>SUM(C52:J52)</f>
        <v>2.5214011081550103</v>
      </c>
      <c r="C52">
        <f t="shared" ref="C52:J52" si="9">C51*C5</f>
        <v>8.6475280669453605E-2</v>
      </c>
      <c r="D52">
        <f t="shared" si="9"/>
        <v>7.6135477390594508E-2</v>
      </c>
      <c r="E52">
        <f t="shared" si="9"/>
        <v>1.1466634181826381</v>
      </c>
      <c r="F52">
        <f t="shared" si="9"/>
        <v>5.9214676095940687E-2</v>
      </c>
      <c r="G52">
        <f t="shared" si="9"/>
        <v>0.103665729259376</v>
      </c>
      <c r="H52">
        <f t="shared" si="9"/>
        <v>5.6216258864871582E-2</v>
      </c>
      <c r="I52">
        <f t="shared" si="9"/>
        <v>0.82279221941833369</v>
      </c>
      <c r="J52">
        <f t="shared" si="9"/>
        <v>0.17023804827380212</v>
      </c>
    </row>
    <row r="54" spans="1:10">
      <c r="C54" s="464" t="s">
        <v>584</v>
      </c>
      <c r="D54" s="464"/>
      <c r="E54" s="464"/>
      <c r="F54" s="464"/>
      <c r="G54" s="464"/>
      <c r="H54" s="464"/>
      <c r="I54" s="464"/>
      <c r="J54" s="464"/>
    </row>
    <row r="55" spans="1:10">
      <c r="A55" t="s">
        <v>563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 s="259">
        <v>2.94</v>
      </c>
      <c r="J55" s="259">
        <v>2.5</v>
      </c>
    </row>
    <row r="56" spans="1:10">
      <c r="A56" t="s">
        <v>564</v>
      </c>
      <c r="B56">
        <f>SUM(C56:J56)</f>
        <v>2.9491872041520484</v>
      </c>
      <c r="C56">
        <f t="shared" ref="C56:J56" si="10">C55*C5</f>
        <v>0.12971292100418041</v>
      </c>
      <c r="D56">
        <f t="shared" si="10"/>
        <v>7.6135477390594508E-2</v>
      </c>
      <c r="E56">
        <f t="shared" si="10"/>
        <v>1.1466634181826381</v>
      </c>
      <c r="F56">
        <f t="shared" si="10"/>
        <v>0.11842935219188137</v>
      </c>
      <c r="G56">
        <f t="shared" si="10"/>
        <v>0.12439887511125119</v>
      </c>
      <c r="H56">
        <f t="shared" si="10"/>
        <v>0.11243251772974316</v>
      </c>
      <c r="I56">
        <f t="shared" si="10"/>
        <v>1.0995496023135913</v>
      </c>
      <c r="J56">
        <f t="shared" si="10"/>
        <v>0.14186504022816845</v>
      </c>
    </row>
    <row r="58" spans="1:10">
      <c r="C58" s="464" t="s">
        <v>586</v>
      </c>
      <c r="D58" s="464"/>
      <c r="E58" s="464"/>
      <c r="F58" s="464"/>
      <c r="G58" s="464"/>
      <c r="H58" s="464"/>
      <c r="I58" s="464"/>
      <c r="J58" s="464"/>
    </row>
    <row r="59" spans="1:10">
      <c r="A59" t="s">
        <v>563</v>
      </c>
      <c r="C59">
        <v>2</v>
      </c>
      <c r="D59">
        <v>2</v>
      </c>
      <c r="E59">
        <v>2</v>
      </c>
      <c r="F59" s="259">
        <v>1.5</v>
      </c>
      <c r="G59">
        <v>2</v>
      </c>
      <c r="H59" s="315"/>
      <c r="I59">
        <v>2</v>
      </c>
      <c r="J59">
        <v>2</v>
      </c>
    </row>
    <row r="60" spans="1:10" ht="30.75" customHeight="1">
      <c r="A60" t="s">
        <v>587</v>
      </c>
      <c r="B60" s="280">
        <v>2</v>
      </c>
      <c r="C60" s="466" t="s">
        <v>624</v>
      </c>
      <c r="D60" s="466"/>
      <c r="E60" s="466"/>
      <c r="F60" s="466"/>
      <c r="G60" s="466"/>
      <c r="H60" s="466"/>
      <c r="I60" s="466"/>
      <c r="J60" s="466"/>
    </row>
    <row r="62" spans="1:10">
      <c r="C62" s="464" t="s">
        <v>592</v>
      </c>
      <c r="D62" s="464"/>
      <c r="E62" s="464"/>
      <c r="F62" s="464"/>
      <c r="G62" s="464"/>
      <c r="H62" s="464"/>
      <c r="I62" s="464"/>
      <c r="J62" s="464"/>
    </row>
    <row r="63" spans="1:10">
      <c r="A63" t="s">
        <v>563</v>
      </c>
      <c r="C63">
        <v>1</v>
      </c>
      <c r="E63">
        <v>1</v>
      </c>
      <c r="G63">
        <v>1</v>
      </c>
      <c r="J63">
        <v>1</v>
      </c>
    </row>
    <row r="64" spans="1:10">
      <c r="A64" t="s">
        <v>587</v>
      </c>
      <c r="B64" s="280">
        <v>1</v>
      </c>
      <c r="C64" s="465" t="s">
        <v>623</v>
      </c>
      <c r="D64" s="465"/>
      <c r="E64" s="465"/>
      <c r="F64" s="465"/>
      <c r="G64" s="465"/>
      <c r="H64" s="465"/>
      <c r="I64" s="465"/>
      <c r="J64" s="465"/>
    </row>
    <row r="66" spans="1:10">
      <c r="C66" s="464" t="s">
        <v>593</v>
      </c>
      <c r="D66" s="464"/>
      <c r="E66" s="464"/>
      <c r="F66" s="464"/>
      <c r="G66" s="464"/>
      <c r="H66" s="464"/>
      <c r="I66" s="464"/>
      <c r="J66" s="464"/>
    </row>
    <row r="67" spans="1:10">
      <c r="A67" t="s">
        <v>563</v>
      </c>
      <c r="C67">
        <v>1</v>
      </c>
      <c r="E67">
        <v>1</v>
      </c>
      <c r="F67">
        <v>1.5</v>
      </c>
      <c r="G67">
        <v>2</v>
      </c>
      <c r="I67">
        <v>2</v>
      </c>
      <c r="J67">
        <v>1</v>
      </c>
    </row>
    <row r="68" spans="1:10">
      <c r="A68" t="s">
        <v>587</v>
      </c>
      <c r="B68" s="280">
        <v>1</v>
      </c>
      <c r="C68" s="466" t="s">
        <v>620</v>
      </c>
      <c r="D68" s="466"/>
      <c r="E68" s="466"/>
      <c r="F68" s="466"/>
      <c r="G68" s="466"/>
      <c r="H68" s="466"/>
      <c r="I68" s="466"/>
      <c r="J68" s="466"/>
    </row>
    <row r="70" spans="1:10">
      <c r="C70" s="464" t="s">
        <v>594</v>
      </c>
      <c r="D70" s="464"/>
      <c r="E70" s="464"/>
      <c r="F70" s="464"/>
      <c r="G70" s="464"/>
      <c r="H70" s="464"/>
      <c r="I70" s="464"/>
      <c r="J70" s="464"/>
    </row>
    <row r="71" spans="1:10">
      <c r="A71" t="s">
        <v>563</v>
      </c>
      <c r="C71">
        <v>2</v>
      </c>
      <c r="E71">
        <v>2</v>
      </c>
      <c r="F71">
        <v>1.5</v>
      </c>
      <c r="G71">
        <v>2</v>
      </c>
      <c r="I71">
        <v>2</v>
      </c>
      <c r="J71">
        <v>2</v>
      </c>
    </row>
    <row r="72" spans="1:10">
      <c r="A72" t="s">
        <v>587</v>
      </c>
      <c r="B72" s="280">
        <v>2</v>
      </c>
      <c r="C72" s="466" t="s">
        <v>622</v>
      </c>
      <c r="D72" s="466"/>
      <c r="E72" s="466"/>
      <c r="F72" s="466"/>
      <c r="G72" s="466"/>
      <c r="H72" s="466"/>
      <c r="I72" s="466"/>
      <c r="J72" s="466"/>
    </row>
    <row r="74" spans="1:10">
      <c r="C74" s="464" t="s">
        <v>595</v>
      </c>
      <c r="D74" s="464"/>
      <c r="E74" s="464"/>
      <c r="F74" s="464"/>
      <c r="G74" s="464"/>
      <c r="H74" s="464"/>
      <c r="I74" s="464"/>
      <c r="J74" s="464"/>
    </row>
    <row r="75" spans="1:10">
      <c r="A75" t="s">
        <v>563</v>
      </c>
      <c r="C75">
        <v>1</v>
      </c>
      <c r="E75">
        <v>1</v>
      </c>
      <c r="F75">
        <v>1.5</v>
      </c>
      <c r="G75">
        <v>2</v>
      </c>
      <c r="I75">
        <v>1</v>
      </c>
      <c r="J75">
        <v>1</v>
      </c>
    </row>
    <row r="76" spans="1:10">
      <c r="A76" t="s">
        <v>587</v>
      </c>
      <c r="B76" s="280">
        <v>1</v>
      </c>
      <c r="C76" s="466" t="s">
        <v>620</v>
      </c>
      <c r="D76" s="466"/>
      <c r="E76" s="466"/>
      <c r="F76" s="466"/>
      <c r="G76" s="466"/>
      <c r="H76" s="466"/>
      <c r="I76" s="466"/>
      <c r="J76" s="466"/>
    </row>
    <row r="78" spans="1:10">
      <c r="C78" s="464" t="s">
        <v>596</v>
      </c>
      <c r="D78" s="464"/>
      <c r="E78" s="464"/>
      <c r="F78" s="464"/>
      <c r="G78" s="464"/>
      <c r="H78" s="464"/>
      <c r="I78" s="464"/>
      <c r="J78" s="464"/>
    </row>
    <row r="79" spans="1:10">
      <c r="A79" t="s">
        <v>563</v>
      </c>
      <c r="C79">
        <v>1</v>
      </c>
      <c r="E79">
        <v>1</v>
      </c>
      <c r="F79">
        <v>1.5</v>
      </c>
      <c r="I79">
        <v>1</v>
      </c>
      <c r="J79">
        <v>1</v>
      </c>
    </row>
    <row r="80" spans="1:10">
      <c r="A80" t="s">
        <v>587</v>
      </c>
      <c r="B80" s="280">
        <v>1</v>
      </c>
      <c r="C80" s="466" t="s">
        <v>620</v>
      </c>
      <c r="D80" s="466"/>
      <c r="E80" s="466"/>
      <c r="F80" s="466"/>
      <c r="G80" s="466"/>
      <c r="H80" s="466"/>
      <c r="I80" s="466"/>
      <c r="J80" s="466"/>
    </row>
    <row r="82" spans="1:10">
      <c r="C82" s="464" t="s">
        <v>597</v>
      </c>
      <c r="D82" s="464"/>
      <c r="E82" s="464"/>
      <c r="F82" s="464"/>
      <c r="G82" s="464"/>
      <c r="H82" s="464"/>
      <c r="I82" s="464"/>
      <c r="J82" s="464"/>
    </row>
    <row r="83" spans="1:10">
      <c r="A83" t="s">
        <v>563</v>
      </c>
      <c r="C83">
        <v>1</v>
      </c>
      <c r="D83">
        <v>2</v>
      </c>
      <c r="E83">
        <v>1</v>
      </c>
      <c r="F83">
        <v>1.5</v>
      </c>
      <c r="G83">
        <v>1</v>
      </c>
      <c r="J83">
        <v>1</v>
      </c>
    </row>
    <row r="84" spans="1:10">
      <c r="A84" t="s">
        <v>587</v>
      </c>
      <c r="B84" s="280">
        <v>1</v>
      </c>
      <c r="C84" s="466" t="s">
        <v>620</v>
      </c>
      <c r="D84" s="466"/>
      <c r="E84" s="466"/>
      <c r="F84" s="466"/>
      <c r="G84" s="466"/>
      <c r="H84" s="466"/>
      <c r="I84" s="466"/>
      <c r="J84" s="466"/>
    </row>
    <row r="86" spans="1:10">
      <c r="C86" s="464" t="s">
        <v>601</v>
      </c>
      <c r="D86" s="464"/>
      <c r="E86" s="464"/>
      <c r="F86" s="464"/>
      <c r="G86" s="464"/>
      <c r="H86" s="464"/>
      <c r="I86" s="464"/>
      <c r="J86" s="464"/>
    </row>
    <row r="87" spans="1:10">
      <c r="A87" t="s">
        <v>563</v>
      </c>
      <c r="C87">
        <v>1</v>
      </c>
      <c r="D87">
        <v>2</v>
      </c>
      <c r="E87">
        <v>1</v>
      </c>
      <c r="F87">
        <v>1.5</v>
      </c>
      <c r="G87">
        <v>1</v>
      </c>
      <c r="I87">
        <v>2</v>
      </c>
      <c r="J87">
        <v>1</v>
      </c>
    </row>
    <row r="88" spans="1:10">
      <c r="A88" t="s">
        <v>587</v>
      </c>
      <c r="B88" s="280">
        <v>1</v>
      </c>
      <c r="C88" s="466" t="s">
        <v>620</v>
      </c>
      <c r="D88" s="466"/>
      <c r="E88" s="466"/>
      <c r="F88" s="466"/>
      <c r="G88" s="466"/>
      <c r="H88" s="466"/>
      <c r="I88" s="466"/>
      <c r="J88" s="466"/>
    </row>
    <row r="90" spans="1:10">
      <c r="C90" s="464" t="s">
        <v>603</v>
      </c>
      <c r="D90" s="464"/>
      <c r="E90" s="464"/>
      <c r="F90" s="464"/>
      <c r="G90" s="464"/>
      <c r="H90" s="464"/>
      <c r="I90" s="464"/>
      <c r="J90" s="464"/>
    </row>
    <row r="91" spans="1:10">
      <c r="A91" t="s">
        <v>563</v>
      </c>
      <c r="C91">
        <v>1</v>
      </c>
      <c r="D91">
        <v>2</v>
      </c>
      <c r="E91">
        <v>1</v>
      </c>
      <c r="F91">
        <v>1.5</v>
      </c>
      <c r="G91">
        <v>1</v>
      </c>
      <c r="I91">
        <v>2</v>
      </c>
      <c r="J91">
        <v>1</v>
      </c>
    </row>
    <row r="92" spans="1:10">
      <c r="A92" t="s">
        <v>587</v>
      </c>
      <c r="B92" s="280">
        <v>1</v>
      </c>
      <c r="C92" s="466" t="s">
        <v>620</v>
      </c>
      <c r="D92" s="466"/>
      <c r="E92" s="466"/>
      <c r="F92" s="466"/>
      <c r="G92" s="466"/>
      <c r="H92" s="466"/>
      <c r="I92" s="466"/>
      <c r="J92" s="466"/>
    </row>
    <row r="94" spans="1:10">
      <c r="C94" s="464" t="s">
        <v>605</v>
      </c>
      <c r="D94" s="464"/>
      <c r="E94" s="464"/>
      <c r="F94" s="464"/>
      <c r="G94" s="464"/>
      <c r="H94" s="464"/>
      <c r="I94" s="464"/>
      <c r="J94" s="464"/>
    </row>
    <row r="95" spans="1:10">
      <c r="A95" t="s">
        <v>563</v>
      </c>
      <c r="C95">
        <v>2</v>
      </c>
      <c r="D95">
        <v>2</v>
      </c>
      <c r="E95">
        <v>2</v>
      </c>
      <c r="F95">
        <v>2</v>
      </c>
      <c r="G95" s="259">
        <v>1.8</v>
      </c>
      <c r="H95">
        <v>2</v>
      </c>
      <c r="I95">
        <v>2</v>
      </c>
      <c r="J95">
        <v>2</v>
      </c>
    </row>
    <row r="96" spans="1:10">
      <c r="A96" t="s">
        <v>587</v>
      </c>
      <c r="B96">
        <f>SUM(C96:J96)</f>
        <v>1.9917067416592502</v>
      </c>
      <c r="C96">
        <f t="shared" ref="C96:J96" si="11">C95*C5</f>
        <v>8.6475280669453605E-2</v>
      </c>
      <c r="D96">
        <f t="shared" si="11"/>
        <v>5.0756984927063008E-2</v>
      </c>
      <c r="E96">
        <f t="shared" si="11"/>
        <v>0.76444227878842541</v>
      </c>
      <c r="F96">
        <f t="shared" si="11"/>
        <v>7.8952901461254249E-2</v>
      </c>
      <c r="G96">
        <f t="shared" si="11"/>
        <v>7.4639325066750722E-2</v>
      </c>
      <c r="H96">
        <f t="shared" si="11"/>
        <v>7.4955011819828776E-2</v>
      </c>
      <c r="I96">
        <f t="shared" si="11"/>
        <v>0.74799292674393969</v>
      </c>
      <c r="J96">
        <f t="shared" si="11"/>
        <v>0.11349203218253476</v>
      </c>
    </row>
    <row r="97" spans="1:10" ht="36" customHeight="1">
      <c r="C97" s="463" t="s">
        <v>610</v>
      </c>
      <c r="D97" s="463"/>
      <c r="E97" s="463"/>
      <c r="F97" s="463"/>
      <c r="G97" s="463"/>
      <c r="H97" s="463"/>
      <c r="I97" s="463"/>
      <c r="J97" s="463"/>
    </row>
    <row r="99" spans="1:10">
      <c r="C99" s="464" t="s">
        <v>607</v>
      </c>
      <c r="D99" s="464"/>
      <c r="E99" s="464"/>
      <c r="F99" s="464"/>
      <c r="G99" s="464"/>
      <c r="H99" s="464"/>
      <c r="I99" s="464"/>
      <c r="J99" s="464"/>
    </row>
    <row r="100" spans="1:10">
      <c r="A100" t="s">
        <v>563</v>
      </c>
      <c r="H100">
        <v>2</v>
      </c>
    </row>
    <row r="101" spans="1:10">
      <c r="A101" t="s">
        <v>587</v>
      </c>
      <c r="B101" s="280">
        <v>1</v>
      </c>
      <c r="C101" s="465" t="s">
        <v>640</v>
      </c>
      <c r="D101" s="465"/>
      <c r="E101" s="465"/>
      <c r="F101" s="465"/>
      <c r="G101" s="465"/>
      <c r="H101" s="465"/>
      <c r="I101" s="465"/>
      <c r="J101" s="465"/>
    </row>
    <row r="103" spans="1:10">
      <c r="C103" s="464" t="s">
        <v>609</v>
      </c>
      <c r="D103" s="464"/>
      <c r="E103" s="464"/>
      <c r="F103" s="464"/>
      <c r="G103" s="464"/>
      <c r="H103" s="464"/>
      <c r="I103" s="464"/>
      <c r="J103" s="464"/>
    </row>
    <row r="104" spans="1:10">
      <c r="A104" t="s">
        <v>587</v>
      </c>
      <c r="B104" s="280">
        <v>2</v>
      </c>
      <c r="C104" s="465" t="s">
        <v>621</v>
      </c>
      <c r="D104" s="465"/>
      <c r="E104" s="465"/>
      <c r="F104" s="465"/>
      <c r="G104" s="465"/>
      <c r="H104" s="465"/>
      <c r="I104" s="465"/>
      <c r="J104" s="465"/>
    </row>
    <row r="106" spans="1:10">
      <c r="C106" s="464" t="s">
        <v>614</v>
      </c>
      <c r="D106" s="464"/>
      <c r="E106" s="464"/>
      <c r="F106" s="464"/>
      <c r="G106" s="464"/>
      <c r="H106" s="464"/>
      <c r="I106" s="464"/>
      <c r="J106" s="464"/>
    </row>
    <row r="107" spans="1:10">
      <c r="A107" t="s">
        <v>587</v>
      </c>
      <c r="B107" s="280">
        <v>1</v>
      </c>
      <c r="C107" s="465" t="s">
        <v>615</v>
      </c>
      <c r="D107" s="465"/>
      <c r="E107" s="465"/>
      <c r="F107" s="465"/>
      <c r="G107" s="465"/>
      <c r="H107" s="465"/>
      <c r="I107" s="465"/>
      <c r="J107" s="465"/>
    </row>
    <row r="109" spans="1:10">
      <c r="C109" s="464" t="s">
        <v>617</v>
      </c>
      <c r="D109" s="464"/>
      <c r="E109" s="464"/>
      <c r="F109" s="464"/>
      <c r="G109" s="464"/>
      <c r="H109" s="464"/>
      <c r="I109" s="464"/>
      <c r="J109" s="464"/>
    </row>
    <row r="110" spans="1:10">
      <c r="A110" t="s">
        <v>587</v>
      </c>
      <c r="B110" s="280">
        <v>6</v>
      </c>
      <c r="C110" s="465" t="s">
        <v>618</v>
      </c>
      <c r="D110" s="465"/>
      <c r="E110" s="465"/>
      <c r="F110" s="465"/>
      <c r="G110" s="465"/>
      <c r="H110" s="465"/>
      <c r="I110" s="465"/>
      <c r="J110" s="465"/>
    </row>
    <row r="112" spans="1:10">
      <c r="C112" s="464" t="s">
        <v>180</v>
      </c>
      <c r="D112" s="464"/>
      <c r="E112" s="464"/>
      <c r="F112" s="464"/>
      <c r="G112" s="464"/>
      <c r="H112" s="464"/>
      <c r="I112" s="464"/>
      <c r="J112" s="464"/>
    </row>
    <row r="113" spans="1:10">
      <c r="A113" t="s">
        <v>563</v>
      </c>
      <c r="C113">
        <v>6</v>
      </c>
      <c r="D113" s="259">
        <v>4.8</v>
      </c>
      <c r="E113" s="259">
        <v>5</v>
      </c>
      <c r="F113" s="259">
        <v>6</v>
      </c>
      <c r="G113">
        <v>5.8</v>
      </c>
      <c r="I113">
        <v>5.8</v>
      </c>
      <c r="J113">
        <v>5.5</v>
      </c>
    </row>
    <row r="114" spans="1:10">
      <c r="A114" t="s">
        <v>587</v>
      </c>
      <c r="B114">
        <f>SUM(C114:J114)</f>
        <v>5.4554507633541354</v>
      </c>
      <c r="C114">
        <f>C113*C8</f>
        <v>0.26952704336910827</v>
      </c>
      <c r="D114">
        <f>D113*D8</f>
        <v>0.1265599137401042</v>
      </c>
      <c r="E114">
        <f>E113*E8</f>
        <v>1.9855179579753242</v>
      </c>
      <c r="F114">
        <f>F113*F8</f>
        <v>0.2460812145566276</v>
      </c>
      <c r="G114">
        <f>G113*G8</f>
        <v>0.24986895720199409</v>
      </c>
      <c r="I114">
        <f>I113*I8</f>
        <v>2.2536403054227256</v>
      </c>
      <c r="J114">
        <f>J113*J8</f>
        <v>0.32425537108825192</v>
      </c>
    </row>
    <row r="115" spans="1:10" ht="36" customHeight="1">
      <c r="C115" s="463" t="s">
        <v>627</v>
      </c>
      <c r="D115" s="463"/>
      <c r="E115" s="463"/>
      <c r="F115" s="463"/>
      <c r="G115" s="463"/>
      <c r="H115" s="463"/>
      <c r="I115" s="463"/>
      <c r="J115" s="463"/>
    </row>
    <row r="117" spans="1:10">
      <c r="C117" s="464" t="s">
        <v>181</v>
      </c>
      <c r="D117" s="464"/>
      <c r="E117" s="464"/>
      <c r="F117" s="464"/>
      <c r="G117" s="464"/>
      <c r="H117" s="464"/>
      <c r="I117" s="464"/>
      <c r="J117" s="464"/>
    </row>
    <row r="118" spans="1:10">
      <c r="A118" t="s">
        <v>563</v>
      </c>
      <c r="C118" s="259">
        <v>5</v>
      </c>
      <c r="D118" s="259">
        <v>4.8</v>
      </c>
      <c r="E118" s="259">
        <v>5</v>
      </c>
      <c r="F118" s="259">
        <v>6</v>
      </c>
      <c r="G118">
        <v>5.8</v>
      </c>
      <c r="H118">
        <v>6</v>
      </c>
      <c r="I118" s="259">
        <v>5.8</v>
      </c>
      <c r="J118" s="259">
        <v>5.5</v>
      </c>
    </row>
    <row r="119" spans="1:10">
      <c r="A119" t="s">
        <v>587</v>
      </c>
      <c r="B119">
        <f>SUM(C119:J119)</f>
        <v>5.4326214702540456</v>
      </c>
      <c r="C119" s="314">
        <f t="shared" ref="C119:J119" si="12">C118*C5</f>
        <v>0.21618820167363401</v>
      </c>
      <c r="D119" s="314">
        <f t="shared" si="12"/>
        <v>0.12181676382495121</v>
      </c>
      <c r="E119" s="314">
        <f t="shared" si="12"/>
        <v>1.9111056969710636</v>
      </c>
      <c r="F119" s="314">
        <f t="shared" si="12"/>
        <v>0.23685870438376275</v>
      </c>
      <c r="G119" s="314">
        <f t="shared" si="12"/>
        <v>0.24050449188175232</v>
      </c>
      <c r="H119" s="314">
        <f t="shared" si="12"/>
        <v>0.22486503545948633</v>
      </c>
      <c r="I119" s="314">
        <f t="shared" si="12"/>
        <v>2.1691794875574248</v>
      </c>
      <c r="J119" s="314">
        <f t="shared" si="12"/>
        <v>0.3121030885019706</v>
      </c>
    </row>
    <row r="120" spans="1:10" ht="45.75" customHeight="1">
      <c r="C120" s="463" t="s">
        <v>630</v>
      </c>
      <c r="D120" s="463"/>
      <c r="E120" s="463"/>
      <c r="F120" s="463"/>
      <c r="G120" s="463"/>
      <c r="H120" s="463"/>
      <c r="I120" s="463"/>
      <c r="J120" s="463"/>
    </row>
    <row r="122" spans="1:10">
      <c r="C122" s="464" t="s">
        <v>631</v>
      </c>
      <c r="D122" s="464"/>
      <c r="E122" s="464"/>
      <c r="F122" s="464"/>
      <c r="G122" s="464"/>
      <c r="H122" s="464"/>
      <c r="I122" s="464"/>
      <c r="J122" s="464"/>
    </row>
    <row r="123" spans="1:10">
      <c r="A123" t="s">
        <v>563</v>
      </c>
      <c r="C123">
        <v>6</v>
      </c>
      <c r="D123" s="259">
        <v>4.8</v>
      </c>
      <c r="E123">
        <v>6</v>
      </c>
      <c r="F123" s="259">
        <v>6</v>
      </c>
      <c r="G123">
        <v>5.8</v>
      </c>
      <c r="I123">
        <v>5.8</v>
      </c>
      <c r="J123">
        <v>5.5</v>
      </c>
    </row>
    <row r="124" spans="1:10">
      <c r="B124">
        <f>SUM(C124:J124)</f>
        <v>5.8525543549492012</v>
      </c>
      <c r="C124">
        <f>C123*C8</f>
        <v>0.26952704336910827</v>
      </c>
      <c r="D124" s="259">
        <f>D123*D8</f>
        <v>0.1265599137401042</v>
      </c>
      <c r="E124">
        <f>E123*E8</f>
        <v>2.3826215495703886</v>
      </c>
      <c r="F124" s="259">
        <f>F123*F8</f>
        <v>0.2460812145566276</v>
      </c>
      <c r="G124">
        <f>G123*G8</f>
        <v>0.24986895720199409</v>
      </c>
      <c r="I124">
        <f>I123*I8</f>
        <v>2.2536403054227256</v>
      </c>
      <c r="J124">
        <f>J123*J8</f>
        <v>0.32425537108825192</v>
      </c>
    </row>
    <row r="125" spans="1:10" ht="44.25" customHeight="1">
      <c r="A125" t="s">
        <v>587</v>
      </c>
      <c r="C125" s="463" t="s">
        <v>632</v>
      </c>
      <c r="D125" s="463"/>
      <c r="E125" s="463"/>
      <c r="F125" s="463"/>
      <c r="G125" s="463"/>
      <c r="H125" s="463"/>
      <c r="I125" s="463"/>
      <c r="J125" s="463"/>
    </row>
    <row r="126" spans="1:10" ht="44.25" customHeight="1">
      <c r="C126" s="304"/>
      <c r="D126" s="304"/>
      <c r="E126" s="304"/>
      <c r="F126" s="304"/>
      <c r="G126" s="304"/>
      <c r="H126" s="304"/>
      <c r="I126" s="304"/>
      <c r="J126" s="304"/>
    </row>
    <row r="127" spans="1:10" ht="44.25" customHeight="1">
      <c r="C127" s="464" t="s">
        <v>644</v>
      </c>
      <c r="D127" s="464"/>
      <c r="E127" s="464"/>
      <c r="F127" s="464"/>
      <c r="G127" s="464"/>
      <c r="H127" s="464"/>
      <c r="I127" s="464"/>
      <c r="J127" s="464"/>
    </row>
    <row r="128" spans="1:10">
      <c r="A128" t="s">
        <v>643</v>
      </c>
      <c r="C128">
        <v>98</v>
      </c>
      <c r="D128">
        <v>92.5</v>
      </c>
      <c r="E128">
        <v>96.5</v>
      </c>
      <c r="F128">
        <v>97.5</v>
      </c>
      <c r="G128" s="259">
        <v>97.7</v>
      </c>
      <c r="H128">
        <v>95</v>
      </c>
      <c r="I128">
        <v>96.82</v>
      </c>
      <c r="J128">
        <v>97.6</v>
      </c>
    </row>
    <row r="129" spans="2:10">
      <c r="B129">
        <f>SUM(C129:J129)</f>
        <v>96.678461718537662</v>
      </c>
      <c r="C129">
        <f t="shared" ref="C129:J129" si="13">C128*C5</f>
        <v>4.2372887528032264</v>
      </c>
      <c r="D129">
        <f t="shared" si="13"/>
        <v>2.3475105528766642</v>
      </c>
      <c r="E129">
        <f t="shared" si="13"/>
        <v>36.884339951541527</v>
      </c>
      <c r="F129">
        <f t="shared" si="13"/>
        <v>3.8489539462361448</v>
      </c>
      <c r="G129">
        <f t="shared" si="13"/>
        <v>4.0512566994564141</v>
      </c>
      <c r="H129">
        <f t="shared" si="13"/>
        <v>3.5603630614418669</v>
      </c>
      <c r="I129">
        <f t="shared" si="13"/>
        <v>36.210337583674118</v>
      </c>
      <c r="J129">
        <f t="shared" si="13"/>
        <v>5.5384111705076959</v>
      </c>
    </row>
  </sheetData>
  <mergeCells count="49">
    <mergeCell ref="C122:J122"/>
    <mergeCell ref="C125:J125"/>
    <mergeCell ref="C127:J127"/>
    <mergeCell ref="C110:J110"/>
    <mergeCell ref="C112:J112"/>
    <mergeCell ref="C115:J115"/>
    <mergeCell ref="C117:J117"/>
    <mergeCell ref="C120:J120"/>
    <mergeCell ref="C103:J103"/>
    <mergeCell ref="C104:J104"/>
    <mergeCell ref="C106:J106"/>
    <mergeCell ref="C107:J107"/>
    <mergeCell ref="C109:J109"/>
    <mergeCell ref="C26:J26"/>
    <mergeCell ref="C30:J30"/>
    <mergeCell ref="C34:J34"/>
    <mergeCell ref="C10:J10"/>
    <mergeCell ref="C14:J14"/>
    <mergeCell ref="C17:J17"/>
    <mergeCell ref="C22:J22"/>
    <mergeCell ref="C19:J19"/>
    <mergeCell ref="C20:J20"/>
    <mergeCell ref="C58:J58"/>
    <mergeCell ref="C60:J60"/>
    <mergeCell ref="C38:J38"/>
    <mergeCell ref="C42:J42"/>
    <mergeCell ref="C46:J46"/>
    <mergeCell ref="C50:J50"/>
    <mergeCell ref="C54:J54"/>
    <mergeCell ref="C62:J62"/>
    <mergeCell ref="C64:J64"/>
    <mergeCell ref="C66:J66"/>
    <mergeCell ref="C68:J68"/>
    <mergeCell ref="C70:J70"/>
    <mergeCell ref="C82:J82"/>
    <mergeCell ref="C84:J84"/>
    <mergeCell ref="C72:J72"/>
    <mergeCell ref="C74:J74"/>
    <mergeCell ref="C76:J76"/>
    <mergeCell ref="C78:J78"/>
    <mergeCell ref="C80:J80"/>
    <mergeCell ref="C97:J97"/>
    <mergeCell ref="C99:J99"/>
    <mergeCell ref="C101:J101"/>
    <mergeCell ref="C86:J86"/>
    <mergeCell ref="C88:J88"/>
    <mergeCell ref="C90:J90"/>
    <mergeCell ref="C92:J92"/>
    <mergeCell ref="C94:J94"/>
  </mergeCells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"/>
  <sheetViews>
    <sheetView topLeftCell="A10" workbookViewId="0">
      <selection activeCell="G25" sqref="G25"/>
    </sheetView>
  </sheetViews>
  <sheetFormatPr defaultColWidth="8.77734375" defaultRowHeight="14.4"/>
  <cols>
    <col min="5" max="5" width="10.77734375" customWidth="1"/>
    <col min="7" max="7" width="21.77734375" customWidth="1"/>
    <col min="9" max="9" width="13.6640625" customWidth="1"/>
    <col min="10" max="10" width="14.6640625" customWidth="1"/>
    <col min="12" max="12" width="5.109375" bestFit="1" customWidth="1"/>
  </cols>
  <sheetData>
    <row r="1" spans="1:12" ht="15" thickBot="1"/>
    <row r="2" spans="1:12">
      <c r="A2" s="1" t="s">
        <v>0</v>
      </c>
      <c r="B2" s="361" t="s">
        <v>2</v>
      </c>
      <c r="C2" s="3" t="s">
        <v>3</v>
      </c>
      <c r="D2" s="361" t="s">
        <v>2</v>
      </c>
      <c r="E2" s="361" t="s">
        <v>4</v>
      </c>
      <c r="F2" s="361" t="s">
        <v>2</v>
      </c>
      <c r="G2" s="361" t="s">
        <v>5</v>
      </c>
      <c r="H2" s="361" t="s">
        <v>2</v>
      </c>
      <c r="I2" s="361" t="s">
        <v>6</v>
      </c>
      <c r="J2" s="361" t="s">
        <v>7</v>
      </c>
      <c r="K2" s="361" t="s">
        <v>8</v>
      </c>
    </row>
    <row r="3" spans="1:12" ht="15" thickBot="1">
      <c r="A3" s="2" t="s">
        <v>1</v>
      </c>
      <c r="B3" s="362"/>
      <c r="C3" s="4" t="s">
        <v>1</v>
      </c>
      <c r="D3" s="362"/>
      <c r="E3" s="362"/>
      <c r="F3" s="362"/>
      <c r="G3" s="362"/>
      <c r="H3" s="362"/>
      <c r="I3" s="362"/>
      <c r="J3" s="362"/>
      <c r="K3" s="362"/>
      <c r="L3" t="s">
        <v>553</v>
      </c>
    </row>
    <row r="4" spans="1:12" ht="16.2" thickBot="1">
      <c r="A4" s="363" t="s">
        <v>9</v>
      </c>
      <c r="B4" s="363">
        <v>20</v>
      </c>
      <c r="C4" s="363" t="s">
        <v>10</v>
      </c>
      <c r="D4" s="363">
        <v>18</v>
      </c>
      <c r="E4" s="363" t="s">
        <v>11</v>
      </c>
      <c r="F4" s="363">
        <v>2</v>
      </c>
      <c r="G4" s="7" t="s">
        <v>12</v>
      </c>
      <c r="H4" s="7">
        <v>1</v>
      </c>
      <c r="I4" s="8" t="s">
        <v>13</v>
      </c>
      <c r="J4" s="9" t="s">
        <v>13</v>
      </c>
      <c r="K4" s="7">
        <v>1</v>
      </c>
      <c r="L4">
        <f>H4-K4</f>
        <v>0</v>
      </c>
    </row>
    <row r="5" spans="1:12" ht="16.2" thickBot="1">
      <c r="A5" s="364"/>
      <c r="B5" s="364"/>
      <c r="C5" s="364"/>
      <c r="D5" s="364"/>
      <c r="E5" s="365"/>
      <c r="F5" s="365"/>
      <c r="G5" s="7" t="s">
        <v>14</v>
      </c>
      <c r="H5" s="7">
        <v>1</v>
      </c>
      <c r="I5" s="8" t="s">
        <v>13</v>
      </c>
      <c r="J5" s="9" t="s">
        <v>13</v>
      </c>
      <c r="K5" s="7">
        <v>1</v>
      </c>
      <c r="L5">
        <f t="shared" ref="L5:L49" si="0">H5-K5</f>
        <v>0</v>
      </c>
    </row>
    <row r="6" spans="1:12" ht="16.2" thickBot="1">
      <c r="A6" s="364"/>
      <c r="B6" s="364"/>
      <c r="C6" s="364"/>
      <c r="D6" s="364"/>
      <c r="E6" s="363" t="s">
        <v>15</v>
      </c>
      <c r="F6" s="363">
        <v>8</v>
      </c>
      <c r="G6" s="7" t="s">
        <v>16</v>
      </c>
      <c r="H6" s="7">
        <v>2</v>
      </c>
      <c r="I6" s="8" t="s">
        <v>13</v>
      </c>
      <c r="J6" s="9" t="s">
        <v>13</v>
      </c>
      <c r="K6" s="7">
        <v>2</v>
      </c>
      <c r="L6">
        <f t="shared" si="0"/>
        <v>0</v>
      </c>
    </row>
    <row r="7" spans="1:12" ht="16.2" thickBot="1">
      <c r="A7" s="364"/>
      <c r="B7" s="364"/>
      <c r="C7" s="364"/>
      <c r="D7" s="364"/>
      <c r="E7" s="364"/>
      <c r="F7" s="364"/>
      <c r="G7" s="7" t="s">
        <v>17</v>
      </c>
      <c r="H7" s="7">
        <v>2</v>
      </c>
      <c r="I7" s="8" t="s">
        <v>13</v>
      </c>
      <c r="J7" s="9" t="s">
        <v>13</v>
      </c>
      <c r="K7" s="7">
        <v>2</v>
      </c>
      <c r="L7">
        <f t="shared" si="0"/>
        <v>0</v>
      </c>
    </row>
    <row r="8" spans="1:12" ht="16.2" thickBot="1">
      <c r="A8" s="364"/>
      <c r="B8" s="364"/>
      <c r="C8" s="364"/>
      <c r="D8" s="364"/>
      <c r="E8" s="364"/>
      <c r="F8" s="364"/>
      <c r="G8" s="7" t="s">
        <v>18</v>
      </c>
      <c r="H8" s="7">
        <v>2</v>
      </c>
      <c r="I8" s="8" t="s">
        <v>13</v>
      </c>
      <c r="J8" s="9" t="s">
        <v>13</v>
      </c>
      <c r="K8" s="7">
        <v>2</v>
      </c>
      <c r="L8">
        <f t="shared" si="0"/>
        <v>0</v>
      </c>
    </row>
    <row r="9" spans="1:12" ht="16.2" thickBot="1">
      <c r="A9" s="365"/>
      <c r="B9" s="365"/>
      <c r="C9" s="365"/>
      <c r="D9" s="365"/>
      <c r="E9" s="365"/>
      <c r="F9" s="365"/>
      <c r="G9" s="7" t="s">
        <v>19</v>
      </c>
      <c r="H9" s="7">
        <v>2</v>
      </c>
      <c r="I9" s="8" t="s">
        <v>13</v>
      </c>
      <c r="J9" s="9" t="s">
        <v>13</v>
      </c>
      <c r="K9" s="7">
        <v>2</v>
      </c>
      <c r="L9">
        <f t="shared" si="0"/>
        <v>0</v>
      </c>
    </row>
    <row r="10" spans="1:12" ht="16.2" thickBot="1">
      <c r="A10" s="366" t="s">
        <v>20</v>
      </c>
      <c r="B10" s="363" t="s">
        <v>20</v>
      </c>
      <c r="C10" s="366" t="s">
        <v>20</v>
      </c>
      <c r="D10" s="363" t="s">
        <v>20</v>
      </c>
      <c r="E10" s="363" t="s">
        <v>21</v>
      </c>
      <c r="F10" s="363">
        <v>8</v>
      </c>
      <c r="G10" s="270" t="s">
        <v>22</v>
      </c>
      <c r="H10" s="7">
        <v>2</v>
      </c>
      <c r="I10" s="8" t="s">
        <v>13</v>
      </c>
      <c r="J10" s="9" t="s">
        <v>13</v>
      </c>
      <c r="K10" s="7">
        <v>2</v>
      </c>
      <c r="L10">
        <f t="shared" si="0"/>
        <v>0</v>
      </c>
    </row>
    <row r="11" spans="1:12" ht="24.6" thickBot="1">
      <c r="A11" s="367"/>
      <c r="B11" s="364"/>
      <c r="C11" s="367"/>
      <c r="D11" s="364"/>
      <c r="E11" s="364"/>
      <c r="F11" s="364"/>
      <c r="G11" s="270" t="s">
        <v>23</v>
      </c>
      <c r="H11" s="7">
        <v>2</v>
      </c>
      <c r="I11" s="8" t="s">
        <v>13</v>
      </c>
      <c r="J11" s="9" t="s">
        <v>13</v>
      </c>
      <c r="K11" s="7">
        <v>2</v>
      </c>
      <c r="L11">
        <f t="shared" si="0"/>
        <v>0</v>
      </c>
    </row>
    <row r="12" spans="1:12" ht="24.6" thickBot="1">
      <c r="A12" s="367"/>
      <c r="B12" s="364"/>
      <c r="C12" s="367"/>
      <c r="D12" s="364"/>
      <c r="E12" s="364"/>
      <c r="F12" s="364"/>
      <c r="G12" s="270" t="s">
        <v>24</v>
      </c>
      <c r="H12" s="7">
        <v>2</v>
      </c>
      <c r="I12" s="8" t="s">
        <v>13</v>
      </c>
      <c r="J12" s="9" t="s">
        <v>13</v>
      </c>
      <c r="K12" s="7">
        <v>2</v>
      </c>
      <c r="L12">
        <f t="shared" si="0"/>
        <v>0</v>
      </c>
    </row>
    <row r="13" spans="1:12" ht="16.2" thickBot="1">
      <c r="A13" s="367"/>
      <c r="B13" s="364"/>
      <c r="C13" s="368"/>
      <c r="D13" s="365"/>
      <c r="E13" s="365"/>
      <c r="F13" s="365"/>
      <c r="G13" s="270" t="s">
        <v>25</v>
      </c>
      <c r="H13" s="7">
        <v>2</v>
      </c>
      <c r="I13" s="8" t="s">
        <v>13</v>
      </c>
      <c r="J13" s="9" t="s">
        <v>13</v>
      </c>
      <c r="K13" s="7">
        <v>2</v>
      </c>
      <c r="L13">
        <f t="shared" si="0"/>
        <v>0</v>
      </c>
    </row>
    <row r="14" spans="1:12" ht="24.6" thickBot="1">
      <c r="A14" s="367"/>
      <c r="B14" s="364"/>
      <c r="C14" s="6" t="s">
        <v>26</v>
      </c>
      <c r="D14" s="363">
        <v>2</v>
      </c>
      <c r="E14" s="7" t="s">
        <v>28</v>
      </c>
      <c r="F14" s="7">
        <v>1</v>
      </c>
      <c r="G14" s="270" t="s">
        <v>29</v>
      </c>
      <c r="H14" s="7">
        <v>1</v>
      </c>
      <c r="I14" s="8" t="s">
        <v>13</v>
      </c>
      <c r="J14" s="9" t="s">
        <v>13</v>
      </c>
      <c r="K14" s="7">
        <v>1</v>
      </c>
      <c r="L14">
        <f t="shared" si="0"/>
        <v>0</v>
      </c>
    </row>
    <row r="15" spans="1:12" ht="24.6" thickBot="1">
      <c r="A15" s="368"/>
      <c r="B15" s="365"/>
      <c r="C15" s="7" t="s">
        <v>27</v>
      </c>
      <c r="D15" s="365"/>
      <c r="E15" s="7" t="s">
        <v>30</v>
      </c>
      <c r="F15" s="7">
        <v>1</v>
      </c>
      <c r="G15" s="270" t="s">
        <v>31</v>
      </c>
      <c r="H15" s="7">
        <v>1</v>
      </c>
      <c r="I15" s="8" t="s">
        <v>13</v>
      </c>
      <c r="J15" s="9" t="s">
        <v>13</v>
      </c>
      <c r="K15" s="7">
        <v>1</v>
      </c>
      <c r="L15">
        <f t="shared" si="0"/>
        <v>0</v>
      </c>
    </row>
    <row r="16" spans="1:12" ht="24.6" thickBot="1">
      <c r="A16" s="363" t="s">
        <v>32</v>
      </c>
      <c r="B16" s="363">
        <v>25</v>
      </c>
      <c r="C16" s="6" t="s">
        <v>33</v>
      </c>
      <c r="D16" s="363">
        <v>13</v>
      </c>
      <c r="E16" s="7" t="s">
        <v>35</v>
      </c>
      <c r="F16" s="7">
        <v>3</v>
      </c>
      <c r="G16" s="270" t="s">
        <v>35</v>
      </c>
      <c r="H16" s="7">
        <v>3</v>
      </c>
      <c r="I16" s="8" t="s">
        <v>13</v>
      </c>
      <c r="J16" s="9" t="s">
        <v>13</v>
      </c>
      <c r="K16" s="7">
        <v>3</v>
      </c>
      <c r="L16">
        <f t="shared" si="0"/>
        <v>0</v>
      </c>
    </row>
    <row r="17" spans="1:12" ht="16.2" thickBot="1">
      <c r="A17" s="364"/>
      <c r="B17" s="364"/>
      <c r="C17" s="6" t="s">
        <v>34</v>
      </c>
      <c r="D17" s="364"/>
      <c r="E17" s="363" t="s">
        <v>36</v>
      </c>
      <c r="F17" s="363">
        <v>6</v>
      </c>
      <c r="G17" s="270" t="s">
        <v>37</v>
      </c>
      <c r="H17" s="7">
        <v>2</v>
      </c>
      <c r="I17" s="8" t="s">
        <v>13</v>
      </c>
      <c r="J17" s="9" t="s">
        <v>13</v>
      </c>
      <c r="K17" s="7">
        <v>2</v>
      </c>
      <c r="L17">
        <f t="shared" si="0"/>
        <v>0</v>
      </c>
    </row>
    <row r="18" spans="1:12" ht="24.6" thickBot="1">
      <c r="A18" s="364"/>
      <c r="B18" s="364"/>
      <c r="C18" s="10"/>
      <c r="D18" s="364"/>
      <c r="E18" s="364"/>
      <c r="F18" s="364"/>
      <c r="G18" s="270" t="s">
        <v>38</v>
      </c>
      <c r="H18" s="7">
        <v>2</v>
      </c>
      <c r="I18" s="8" t="s">
        <v>13</v>
      </c>
      <c r="J18" s="9" t="s">
        <v>13</v>
      </c>
      <c r="K18" s="7">
        <v>2</v>
      </c>
      <c r="L18">
        <f t="shared" si="0"/>
        <v>0</v>
      </c>
    </row>
    <row r="19" spans="1:12" ht="16.2" thickBot="1">
      <c r="A19" s="364"/>
      <c r="B19" s="364"/>
      <c r="C19" s="10"/>
      <c r="D19" s="364"/>
      <c r="E19" s="365"/>
      <c r="F19" s="365"/>
      <c r="G19" s="270" t="s">
        <v>39</v>
      </c>
      <c r="H19" s="7">
        <v>2</v>
      </c>
      <c r="I19" s="8" t="s">
        <v>13</v>
      </c>
      <c r="J19" s="9" t="s">
        <v>13</v>
      </c>
      <c r="K19" s="7">
        <v>2</v>
      </c>
      <c r="L19">
        <f t="shared" si="0"/>
        <v>0</v>
      </c>
    </row>
    <row r="20" spans="1:12" ht="16.2" thickBot="1">
      <c r="A20" s="364"/>
      <c r="B20" s="364"/>
      <c r="C20" s="10"/>
      <c r="D20" s="364"/>
      <c r="E20" s="363" t="s">
        <v>40</v>
      </c>
      <c r="F20" s="363">
        <v>4</v>
      </c>
      <c r="G20" s="270" t="s">
        <v>41</v>
      </c>
      <c r="H20" s="7">
        <v>2</v>
      </c>
      <c r="I20" s="8" t="s">
        <v>13</v>
      </c>
      <c r="J20" s="9" t="s">
        <v>13</v>
      </c>
      <c r="K20" s="7">
        <v>2</v>
      </c>
      <c r="L20">
        <f t="shared" si="0"/>
        <v>0</v>
      </c>
    </row>
    <row r="21" spans="1:12" ht="16.2" thickBot="1">
      <c r="A21" s="365"/>
      <c r="B21" s="365"/>
      <c r="C21" s="11"/>
      <c r="D21" s="365"/>
      <c r="E21" s="365"/>
      <c r="F21" s="365"/>
      <c r="G21" s="284" t="s">
        <v>42</v>
      </c>
      <c r="H21" s="7">
        <v>2</v>
      </c>
      <c r="I21" s="8" t="s">
        <v>13</v>
      </c>
      <c r="J21" s="9" t="s">
        <v>13</v>
      </c>
      <c r="K21" s="7">
        <v>2</v>
      </c>
      <c r="L21">
        <f t="shared" si="0"/>
        <v>0</v>
      </c>
    </row>
    <row r="22" spans="1:12" ht="24.6" thickBot="1">
      <c r="A22" s="366" t="s">
        <v>20</v>
      </c>
      <c r="B22" s="366" t="s">
        <v>20</v>
      </c>
      <c r="C22" s="6" t="s">
        <v>43</v>
      </c>
      <c r="D22" s="363">
        <v>12</v>
      </c>
      <c r="E22" s="7" t="s">
        <v>44</v>
      </c>
      <c r="F22" s="7">
        <v>3</v>
      </c>
      <c r="G22" s="270" t="s">
        <v>44</v>
      </c>
      <c r="H22" s="7">
        <v>3</v>
      </c>
      <c r="I22" s="8" t="s">
        <v>13</v>
      </c>
      <c r="J22" s="9" t="s">
        <v>13</v>
      </c>
      <c r="K22" s="7">
        <v>3</v>
      </c>
      <c r="L22">
        <f t="shared" si="0"/>
        <v>0</v>
      </c>
    </row>
    <row r="23" spans="1:12" ht="16.2" thickBot="1">
      <c r="A23" s="367"/>
      <c r="B23" s="367"/>
      <c r="C23" s="6" t="s">
        <v>34</v>
      </c>
      <c r="D23" s="364"/>
      <c r="E23" s="363" t="s">
        <v>45</v>
      </c>
      <c r="F23" s="363">
        <v>6</v>
      </c>
      <c r="G23" s="270" t="s">
        <v>46</v>
      </c>
      <c r="H23" s="7">
        <v>3</v>
      </c>
      <c r="I23" s="8" t="s">
        <v>13</v>
      </c>
      <c r="J23" s="9" t="s">
        <v>13</v>
      </c>
      <c r="K23" s="7">
        <v>3</v>
      </c>
      <c r="L23">
        <f t="shared" si="0"/>
        <v>0</v>
      </c>
    </row>
    <row r="24" spans="1:12" ht="16.2" thickBot="1">
      <c r="A24" s="367"/>
      <c r="B24" s="367"/>
      <c r="C24" s="10"/>
      <c r="D24" s="364"/>
      <c r="E24" s="365"/>
      <c r="F24" s="365"/>
      <c r="G24" s="19" t="s">
        <v>47</v>
      </c>
      <c r="H24" s="19">
        <v>3</v>
      </c>
      <c r="I24" s="20" t="s">
        <v>13</v>
      </c>
      <c r="J24" s="21" t="s">
        <v>13</v>
      </c>
      <c r="K24" s="19">
        <v>2</v>
      </c>
      <c r="L24" s="46">
        <f t="shared" si="0"/>
        <v>1</v>
      </c>
    </row>
    <row r="25" spans="1:12" ht="24.6" thickBot="1">
      <c r="A25" s="368"/>
      <c r="B25" s="368"/>
      <c r="C25" s="11"/>
      <c r="D25" s="365"/>
      <c r="E25" s="7" t="s">
        <v>48</v>
      </c>
      <c r="F25" s="7">
        <v>3</v>
      </c>
      <c r="G25" s="270" t="s">
        <v>48</v>
      </c>
      <c r="H25" s="7">
        <v>3</v>
      </c>
      <c r="I25" s="8" t="s">
        <v>13</v>
      </c>
      <c r="J25" s="9" t="s">
        <v>13</v>
      </c>
      <c r="K25" s="7">
        <v>3</v>
      </c>
      <c r="L25">
        <f t="shared" si="0"/>
        <v>0</v>
      </c>
    </row>
    <row r="26" spans="1:12" ht="15" thickBot="1">
      <c r="A26" s="363" t="s">
        <v>49</v>
      </c>
      <c r="B26" s="363">
        <v>25</v>
      </c>
      <c r="C26" s="6" t="s">
        <v>50</v>
      </c>
      <c r="D26" s="363">
        <v>25</v>
      </c>
      <c r="E26" s="363" t="s">
        <v>51</v>
      </c>
      <c r="F26" s="363">
        <v>16</v>
      </c>
      <c r="G26" s="270" t="s">
        <v>52</v>
      </c>
      <c r="H26" s="7">
        <v>2</v>
      </c>
      <c r="I26" s="13">
        <v>14</v>
      </c>
      <c r="J26" s="8">
        <v>14</v>
      </c>
      <c r="K26" s="7">
        <v>2</v>
      </c>
      <c r="L26">
        <f t="shared" si="0"/>
        <v>0</v>
      </c>
    </row>
    <row r="27" spans="1:12" ht="15" thickBot="1">
      <c r="A27" s="364"/>
      <c r="B27" s="364"/>
      <c r="C27" s="6" t="s">
        <v>49</v>
      </c>
      <c r="D27" s="364"/>
      <c r="E27" s="364"/>
      <c r="F27" s="364"/>
      <c r="G27" s="270" t="s">
        <v>53</v>
      </c>
      <c r="H27" s="7">
        <v>1</v>
      </c>
      <c r="I27" s="298">
        <v>10</v>
      </c>
      <c r="J27" s="8">
        <v>10</v>
      </c>
      <c r="K27" s="7">
        <v>1</v>
      </c>
      <c r="L27">
        <f t="shared" si="0"/>
        <v>0</v>
      </c>
    </row>
    <row r="28" spans="1:12" ht="15" thickBot="1">
      <c r="A28" s="364"/>
      <c r="B28" s="364"/>
      <c r="C28" s="10"/>
      <c r="D28" s="364"/>
      <c r="E28" s="364"/>
      <c r="F28" s="364"/>
      <c r="G28" s="270" t="s">
        <v>54</v>
      </c>
      <c r="H28" s="7">
        <v>1</v>
      </c>
      <c r="I28" s="8" t="s">
        <v>55</v>
      </c>
      <c r="J28" s="8">
        <v>51</v>
      </c>
      <c r="K28" s="7">
        <v>1</v>
      </c>
      <c r="L28">
        <f t="shared" si="0"/>
        <v>0</v>
      </c>
    </row>
    <row r="29" spans="1:12" ht="15" thickBot="1">
      <c r="A29" s="364"/>
      <c r="B29" s="364"/>
      <c r="C29" s="10"/>
      <c r="D29" s="364"/>
      <c r="E29" s="364"/>
      <c r="F29" s="364"/>
      <c r="G29" s="270" t="s">
        <v>56</v>
      </c>
      <c r="H29" s="7">
        <v>2</v>
      </c>
      <c r="I29" s="8" t="s">
        <v>57</v>
      </c>
      <c r="J29" s="8">
        <v>33</v>
      </c>
      <c r="K29" s="7">
        <v>2</v>
      </c>
      <c r="L29">
        <f t="shared" si="0"/>
        <v>0</v>
      </c>
    </row>
    <row r="30" spans="1:12" ht="15" thickBot="1">
      <c r="A30" s="364"/>
      <c r="B30" s="364"/>
      <c r="C30" s="10"/>
      <c r="D30" s="364"/>
      <c r="E30" s="364"/>
      <c r="F30" s="364"/>
      <c r="G30" s="270" t="s">
        <v>58</v>
      </c>
      <c r="H30" s="7">
        <v>1</v>
      </c>
      <c r="I30" s="8" t="s">
        <v>59</v>
      </c>
      <c r="J30" s="8">
        <v>14</v>
      </c>
      <c r="K30" s="7">
        <v>1</v>
      </c>
      <c r="L30">
        <f t="shared" si="0"/>
        <v>0</v>
      </c>
    </row>
    <row r="31" spans="1:12" ht="15" thickBot="1">
      <c r="A31" s="364"/>
      <c r="B31" s="364"/>
      <c r="C31" s="10"/>
      <c r="D31" s="364"/>
      <c r="E31" s="364"/>
      <c r="F31" s="364"/>
      <c r="G31" s="270" t="s">
        <v>60</v>
      </c>
      <c r="H31" s="7">
        <v>1</v>
      </c>
      <c r="I31" s="8" t="s">
        <v>61</v>
      </c>
      <c r="J31" s="8">
        <v>9</v>
      </c>
      <c r="K31" s="7">
        <v>1</v>
      </c>
      <c r="L31">
        <f t="shared" si="0"/>
        <v>0</v>
      </c>
    </row>
    <row r="32" spans="1:12" ht="15" thickBot="1">
      <c r="A32" s="364"/>
      <c r="B32" s="364"/>
      <c r="C32" s="10"/>
      <c r="D32" s="364"/>
      <c r="E32" s="364"/>
      <c r="F32" s="364"/>
      <c r="G32" s="270" t="s">
        <v>62</v>
      </c>
      <c r="H32" s="7">
        <v>1</v>
      </c>
      <c r="I32" s="8" t="s">
        <v>63</v>
      </c>
      <c r="J32" s="8">
        <v>7</v>
      </c>
      <c r="K32" s="7">
        <v>1</v>
      </c>
      <c r="L32">
        <f t="shared" si="0"/>
        <v>0</v>
      </c>
    </row>
    <row r="33" spans="1:12" ht="15" thickBot="1">
      <c r="A33" s="364"/>
      <c r="B33" s="364"/>
      <c r="C33" s="10"/>
      <c r="D33" s="364"/>
      <c r="E33" s="364"/>
      <c r="F33" s="364"/>
      <c r="G33" s="270" t="s">
        <v>64</v>
      </c>
      <c r="H33" s="7">
        <v>1</v>
      </c>
      <c r="I33" s="8" t="s">
        <v>65</v>
      </c>
      <c r="J33" s="8">
        <v>34</v>
      </c>
      <c r="K33" s="7">
        <v>1</v>
      </c>
      <c r="L33">
        <f t="shared" si="0"/>
        <v>0</v>
      </c>
    </row>
    <row r="34" spans="1:12" ht="15" thickBot="1">
      <c r="A34" s="369"/>
      <c r="B34" s="369"/>
      <c r="C34" s="12"/>
      <c r="D34" s="365"/>
      <c r="E34" s="365"/>
      <c r="F34" s="365"/>
      <c r="G34" s="270" t="s">
        <v>66</v>
      </c>
      <c r="H34" s="7">
        <v>1</v>
      </c>
      <c r="I34" s="8" t="s">
        <v>67</v>
      </c>
      <c r="J34" s="8">
        <v>367</v>
      </c>
      <c r="K34" s="7">
        <v>1</v>
      </c>
      <c r="L34">
        <f t="shared" si="0"/>
        <v>0</v>
      </c>
    </row>
    <row r="35" spans="1:12" ht="24.6" thickBot="1">
      <c r="A35" s="5" t="s">
        <v>68</v>
      </c>
      <c r="B35" s="6" t="s">
        <v>68</v>
      </c>
      <c r="C35" s="6" t="s">
        <v>68</v>
      </c>
      <c r="D35" s="6" t="s">
        <v>68</v>
      </c>
      <c r="E35" s="6" t="s">
        <v>68</v>
      </c>
      <c r="F35" s="6" t="s">
        <v>68</v>
      </c>
      <c r="G35" s="270" t="s">
        <v>71</v>
      </c>
      <c r="H35" s="7">
        <v>3</v>
      </c>
      <c r="I35" s="8" t="s">
        <v>72</v>
      </c>
      <c r="J35" s="8" t="s">
        <v>72</v>
      </c>
      <c r="K35" s="7">
        <v>3</v>
      </c>
      <c r="L35">
        <f t="shared" si="0"/>
        <v>0</v>
      </c>
    </row>
    <row r="36" spans="1:12" ht="15" thickBot="1">
      <c r="A36" s="5" t="s">
        <v>69</v>
      </c>
      <c r="B36" s="6" t="s">
        <v>69</v>
      </c>
      <c r="C36" s="6" t="s">
        <v>69</v>
      </c>
      <c r="D36" s="6" t="s">
        <v>69</v>
      </c>
      <c r="E36" s="6" t="s">
        <v>69</v>
      </c>
      <c r="F36" s="6" t="s">
        <v>69</v>
      </c>
      <c r="G36" s="270" t="s">
        <v>73</v>
      </c>
      <c r="H36" s="7">
        <v>1</v>
      </c>
      <c r="I36" s="8" t="s">
        <v>74</v>
      </c>
      <c r="J36" s="8" t="s">
        <v>74</v>
      </c>
      <c r="K36" s="7">
        <v>1</v>
      </c>
      <c r="L36">
        <f t="shared" si="0"/>
        <v>0</v>
      </c>
    </row>
    <row r="37" spans="1:12" ht="15" thickBot="1">
      <c r="A37" s="5" t="s">
        <v>70</v>
      </c>
      <c r="B37" s="6" t="s">
        <v>70</v>
      </c>
      <c r="C37" s="6" t="s">
        <v>70</v>
      </c>
      <c r="D37" s="6" t="s">
        <v>70</v>
      </c>
      <c r="E37" s="7" t="s">
        <v>70</v>
      </c>
      <c r="F37" s="7" t="s">
        <v>70</v>
      </c>
      <c r="G37" s="270" t="s">
        <v>75</v>
      </c>
      <c r="H37" s="7">
        <v>1</v>
      </c>
      <c r="I37" s="8" t="s">
        <v>76</v>
      </c>
      <c r="J37" s="8" t="s">
        <v>77</v>
      </c>
      <c r="K37" s="7">
        <v>1</v>
      </c>
      <c r="L37">
        <f t="shared" si="0"/>
        <v>0</v>
      </c>
    </row>
    <row r="38" spans="1:12" ht="15" thickBot="1">
      <c r="A38" s="14"/>
      <c r="B38" s="10"/>
      <c r="C38" s="10"/>
      <c r="D38" s="10"/>
      <c r="E38" s="363" t="s">
        <v>78</v>
      </c>
      <c r="F38" s="363">
        <v>6</v>
      </c>
      <c r="G38" s="270" t="s">
        <v>79</v>
      </c>
      <c r="H38" s="7">
        <v>1</v>
      </c>
      <c r="I38" s="8" t="s">
        <v>80</v>
      </c>
      <c r="J38" s="8" t="s">
        <v>80</v>
      </c>
      <c r="K38" s="7">
        <v>1</v>
      </c>
      <c r="L38">
        <f t="shared" si="0"/>
        <v>0</v>
      </c>
    </row>
    <row r="39" spans="1:12" ht="15" thickBot="1">
      <c r="A39" s="14"/>
      <c r="B39" s="10"/>
      <c r="C39" s="10"/>
      <c r="D39" s="10"/>
      <c r="E39" s="364"/>
      <c r="F39" s="364"/>
      <c r="G39" s="270" t="s">
        <v>81</v>
      </c>
      <c r="H39" s="7">
        <v>1</v>
      </c>
      <c r="I39" s="8" t="s">
        <v>80</v>
      </c>
      <c r="J39" s="8" t="s">
        <v>80</v>
      </c>
      <c r="K39" s="7">
        <v>1</v>
      </c>
      <c r="L39">
        <f t="shared" si="0"/>
        <v>0</v>
      </c>
    </row>
    <row r="40" spans="1:12" ht="48.6" thickBot="1">
      <c r="A40" s="14"/>
      <c r="B40" s="10"/>
      <c r="C40" s="10"/>
      <c r="D40" s="10"/>
      <c r="E40" s="364"/>
      <c r="F40" s="364"/>
      <c r="G40" s="270" t="s">
        <v>82</v>
      </c>
      <c r="H40" s="7">
        <v>2</v>
      </c>
      <c r="I40" s="8" t="s">
        <v>83</v>
      </c>
      <c r="J40" s="8" t="s">
        <v>83</v>
      </c>
      <c r="K40" s="7">
        <v>2</v>
      </c>
      <c r="L40">
        <f t="shared" si="0"/>
        <v>0</v>
      </c>
    </row>
    <row r="41" spans="1:12" ht="15" thickBot="1">
      <c r="A41" s="15"/>
      <c r="B41" s="12"/>
      <c r="C41" s="12"/>
      <c r="D41" s="11"/>
      <c r="E41" s="365"/>
      <c r="F41" s="365"/>
      <c r="G41" s="270" t="s">
        <v>84</v>
      </c>
      <c r="H41" s="7">
        <v>2</v>
      </c>
      <c r="I41" s="8" t="s">
        <v>85</v>
      </c>
      <c r="J41" s="8" t="s">
        <v>85</v>
      </c>
      <c r="K41" s="7">
        <v>2</v>
      </c>
      <c r="L41">
        <f t="shared" si="0"/>
        <v>0</v>
      </c>
    </row>
    <row r="42" spans="1:12" ht="15" thickBot="1">
      <c r="A42" s="373" t="s">
        <v>20</v>
      </c>
      <c r="B42" s="373" t="s">
        <v>20</v>
      </c>
      <c r="C42" s="373" t="s">
        <v>20</v>
      </c>
      <c r="D42" s="366" t="s">
        <v>20</v>
      </c>
      <c r="E42" s="363" t="s">
        <v>86</v>
      </c>
      <c r="F42" s="363">
        <v>2</v>
      </c>
      <c r="G42" s="270" t="s">
        <v>87</v>
      </c>
      <c r="H42" s="7">
        <v>1</v>
      </c>
      <c r="I42" s="8" t="s">
        <v>80</v>
      </c>
      <c r="J42" s="8" t="s">
        <v>80</v>
      </c>
      <c r="K42" s="7">
        <v>1</v>
      </c>
      <c r="L42">
        <f t="shared" si="0"/>
        <v>0</v>
      </c>
    </row>
    <row r="43" spans="1:12" ht="24.6" thickBot="1">
      <c r="A43" s="367"/>
      <c r="B43" s="367"/>
      <c r="C43" s="367"/>
      <c r="D43" s="367"/>
      <c r="E43" s="365"/>
      <c r="F43" s="365"/>
      <c r="G43" s="270" t="s">
        <v>88</v>
      </c>
      <c r="H43" s="7">
        <v>1</v>
      </c>
      <c r="I43" s="8" t="s">
        <v>89</v>
      </c>
      <c r="J43" s="8" t="s">
        <v>89</v>
      </c>
      <c r="K43" s="7">
        <v>1</v>
      </c>
      <c r="L43">
        <f t="shared" si="0"/>
        <v>0</v>
      </c>
    </row>
    <row r="44" spans="1:12" ht="24.6" thickBot="1">
      <c r="A44" s="374"/>
      <c r="B44" s="374"/>
      <c r="C44" s="374"/>
      <c r="D44" s="368"/>
      <c r="E44" s="7" t="s">
        <v>90</v>
      </c>
      <c r="F44" s="7">
        <v>1</v>
      </c>
      <c r="G44" s="270" t="s">
        <v>91</v>
      </c>
      <c r="H44" s="7">
        <v>1</v>
      </c>
      <c r="I44" s="8" t="s">
        <v>92</v>
      </c>
      <c r="J44" s="8" t="s">
        <v>92</v>
      </c>
      <c r="K44" s="7">
        <v>1</v>
      </c>
      <c r="L44">
        <f t="shared" si="0"/>
        <v>0</v>
      </c>
    </row>
    <row r="45" spans="1:12" ht="24.6" thickBot="1">
      <c r="A45" s="375" t="s">
        <v>93</v>
      </c>
      <c r="B45" s="375">
        <v>30</v>
      </c>
      <c r="C45" s="6" t="s">
        <v>50</v>
      </c>
      <c r="D45" s="363">
        <v>30</v>
      </c>
      <c r="E45" s="363" t="s">
        <v>95</v>
      </c>
      <c r="F45" s="363">
        <v>24</v>
      </c>
      <c r="G45" s="270" t="s">
        <v>96</v>
      </c>
      <c r="H45" s="7">
        <v>6</v>
      </c>
      <c r="I45" s="8" t="s">
        <v>80</v>
      </c>
      <c r="J45" s="8" t="s">
        <v>80</v>
      </c>
      <c r="K45" s="7">
        <v>6</v>
      </c>
      <c r="L45">
        <f t="shared" si="0"/>
        <v>0</v>
      </c>
    </row>
    <row r="46" spans="1:12" ht="36.6" thickBot="1">
      <c r="A46" s="364"/>
      <c r="B46" s="364"/>
      <c r="C46" s="6" t="s">
        <v>94</v>
      </c>
      <c r="D46" s="364"/>
      <c r="E46" s="364"/>
      <c r="F46" s="364"/>
      <c r="G46" s="270" t="s">
        <v>97</v>
      </c>
      <c r="H46" s="7">
        <v>6</v>
      </c>
      <c r="I46" s="8" t="s">
        <v>98</v>
      </c>
      <c r="J46" s="8" t="s">
        <v>98</v>
      </c>
      <c r="K46" s="7">
        <v>6</v>
      </c>
      <c r="L46">
        <f t="shared" si="0"/>
        <v>0</v>
      </c>
    </row>
    <row r="47" spans="1:12" ht="24.6" thickBot="1">
      <c r="A47" s="364"/>
      <c r="B47" s="364"/>
      <c r="C47" s="10"/>
      <c r="D47" s="364"/>
      <c r="E47" s="364"/>
      <c r="F47" s="364"/>
      <c r="G47" s="19" t="s">
        <v>99</v>
      </c>
      <c r="H47" s="19">
        <v>6</v>
      </c>
      <c r="I47" s="20" t="s">
        <v>100</v>
      </c>
      <c r="J47" s="20" t="s">
        <v>100</v>
      </c>
      <c r="K47" s="19">
        <v>5</v>
      </c>
      <c r="L47" s="46">
        <f t="shared" si="0"/>
        <v>1</v>
      </c>
    </row>
    <row r="48" spans="1:12" ht="24.6" thickBot="1">
      <c r="A48" s="364"/>
      <c r="B48" s="364"/>
      <c r="C48" s="10"/>
      <c r="D48" s="364"/>
      <c r="E48" s="365"/>
      <c r="F48" s="365"/>
      <c r="G48" s="270" t="s">
        <v>101</v>
      </c>
      <c r="H48" s="7">
        <v>6</v>
      </c>
      <c r="I48" s="8" t="s">
        <v>98</v>
      </c>
      <c r="J48" s="8" t="s">
        <v>98</v>
      </c>
      <c r="K48" s="7">
        <v>6</v>
      </c>
      <c r="L48">
        <f t="shared" si="0"/>
        <v>0</v>
      </c>
    </row>
    <row r="49" spans="1:12" ht="24.6" thickBot="1">
      <c r="A49" s="365"/>
      <c r="B49" s="365"/>
      <c r="C49" s="11"/>
      <c r="D49" s="365"/>
      <c r="E49" s="7" t="s">
        <v>102</v>
      </c>
      <c r="F49" s="7">
        <v>6</v>
      </c>
      <c r="G49" s="271" t="s">
        <v>102</v>
      </c>
      <c r="H49" s="7">
        <v>6</v>
      </c>
      <c r="I49" s="8" t="s">
        <v>103</v>
      </c>
      <c r="J49" s="8" t="s">
        <v>103</v>
      </c>
      <c r="K49" s="7">
        <v>6</v>
      </c>
      <c r="L49">
        <f t="shared" si="0"/>
        <v>0</v>
      </c>
    </row>
    <row r="50" spans="1:12" ht="16.2" thickBot="1">
      <c r="A50" s="370" t="s">
        <v>104</v>
      </c>
      <c r="B50" s="371"/>
      <c r="C50" s="371"/>
      <c r="D50" s="371"/>
      <c r="E50" s="371"/>
      <c r="F50" s="371"/>
      <c r="G50" s="371"/>
      <c r="H50" s="371"/>
      <c r="I50" s="371"/>
      <c r="J50" s="372"/>
      <c r="K50" s="16">
        <v>98</v>
      </c>
      <c r="L50" s="46">
        <f>SUM(L4:L49)</f>
        <v>2</v>
      </c>
    </row>
  </sheetData>
  <mergeCells count="55">
    <mergeCell ref="A50:J50"/>
    <mergeCell ref="E38:E41"/>
    <mergeCell ref="F38:F41"/>
    <mergeCell ref="A42:A44"/>
    <mergeCell ref="B42:B44"/>
    <mergeCell ref="C42:C44"/>
    <mergeCell ref="D42:D44"/>
    <mergeCell ref="E42:E43"/>
    <mergeCell ref="F42:F43"/>
    <mergeCell ref="A45:A49"/>
    <mergeCell ref="B45:B49"/>
    <mergeCell ref="D45:D49"/>
    <mergeCell ref="E45:E48"/>
    <mergeCell ref="F45:F48"/>
    <mergeCell ref="A22:A25"/>
    <mergeCell ref="B22:B25"/>
    <mergeCell ref="D22:D25"/>
    <mergeCell ref="E23:E24"/>
    <mergeCell ref="F23:F24"/>
    <mergeCell ref="A26:A34"/>
    <mergeCell ref="B26:B34"/>
    <mergeCell ref="D26:D34"/>
    <mergeCell ref="E26:E34"/>
    <mergeCell ref="F26:F34"/>
    <mergeCell ref="A16:A21"/>
    <mergeCell ref="B16:B21"/>
    <mergeCell ref="D16:D21"/>
    <mergeCell ref="E17:E19"/>
    <mergeCell ref="F17:F19"/>
    <mergeCell ref="E20:E21"/>
    <mergeCell ref="F20:F21"/>
    <mergeCell ref="F6:F9"/>
    <mergeCell ref="A10:A15"/>
    <mergeCell ref="B10:B15"/>
    <mergeCell ref="C10:C13"/>
    <mergeCell ref="D10:D13"/>
    <mergeCell ref="E10:E13"/>
    <mergeCell ref="F10:F13"/>
    <mergeCell ref="D14:D15"/>
    <mergeCell ref="I2:I3"/>
    <mergeCell ref="J2:J3"/>
    <mergeCell ref="K2:K3"/>
    <mergeCell ref="A4:A9"/>
    <mergeCell ref="B4:B9"/>
    <mergeCell ref="C4:C9"/>
    <mergeCell ref="D4:D9"/>
    <mergeCell ref="E4:E5"/>
    <mergeCell ref="F4:F5"/>
    <mergeCell ref="E6:E9"/>
    <mergeCell ref="B2:B3"/>
    <mergeCell ref="D2:D3"/>
    <mergeCell ref="E2:E3"/>
    <mergeCell ref="F2:F3"/>
    <mergeCell ref="G2:G3"/>
    <mergeCell ref="H2:H3"/>
  </mergeCells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6"/>
  <sheetViews>
    <sheetView topLeftCell="A22" zoomScale="70" zoomScaleNormal="70" workbookViewId="0">
      <selection activeCell="I25" sqref="I25"/>
    </sheetView>
  </sheetViews>
  <sheetFormatPr defaultColWidth="8.77734375" defaultRowHeight="14.4"/>
  <cols>
    <col min="1" max="2" width="6.77734375" bestFit="1" customWidth="1"/>
    <col min="3" max="3" width="8" bestFit="1" customWidth="1"/>
    <col min="4" max="4" width="6.77734375" bestFit="1" customWidth="1"/>
    <col min="5" max="5" width="13.109375" bestFit="1" customWidth="1"/>
    <col min="6" max="6" width="5" bestFit="1" customWidth="1"/>
    <col min="7" max="7" width="12.109375" style="214" customWidth="1"/>
    <col min="8" max="8" width="5" bestFit="1" customWidth="1"/>
    <col min="9" max="9" width="28.33203125" style="214" customWidth="1"/>
    <col min="10" max="11" width="11.33203125" bestFit="1" customWidth="1"/>
    <col min="12" max="12" width="28.6640625" style="216" customWidth="1"/>
    <col min="13" max="13" width="5.44140625" bestFit="1" customWidth="1"/>
  </cols>
  <sheetData>
    <row r="1" spans="1:14" ht="15" thickBot="1"/>
    <row r="2" spans="1:14">
      <c r="A2" s="17" t="s">
        <v>0</v>
      </c>
      <c r="B2" s="361" t="s">
        <v>2</v>
      </c>
      <c r="C2" s="3" t="s">
        <v>3</v>
      </c>
      <c r="D2" s="361" t="s">
        <v>2</v>
      </c>
      <c r="E2" s="361" t="s">
        <v>4</v>
      </c>
      <c r="F2" s="361" t="s">
        <v>2</v>
      </c>
      <c r="G2" s="404" t="s">
        <v>5</v>
      </c>
      <c r="H2" s="361" t="s">
        <v>2</v>
      </c>
      <c r="I2" s="404" t="s">
        <v>105</v>
      </c>
      <c r="J2" s="361" t="s">
        <v>6</v>
      </c>
      <c r="K2" s="361" t="s">
        <v>7</v>
      </c>
      <c r="L2" s="406" t="s">
        <v>106</v>
      </c>
      <c r="M2" s="361" t="s">
        <v>8</v>
      </c>
    </row>
    <row r="3" spans="1:14" ht="15" thickBot="1">
      <c r="A3" s="18" t="s">
        <v>1</v>
      </c>
      <c r="B3" s="362"/>
      <c r="C3" s="4" t="s">
        <v>1</v>
      </c>
      <c r="D3" s="362"/>
      <c r="E3" s="362"/>
      <c r="F3" s="362"/>
      <c r="G3" s="405"/>
      <c r="H3" s="362"/>
      <c r="I3" s="405"/>
      <c r="J3" s="362"/>
      <c r="K3" s="362"/>
      <c r="L3" s="407"/>
      <c r="M3" s="362"/>
    </row>
    <row r="4" spans="1:14" ht="75" thickBot="1">
      <c r="A4" s="363" t="s">
        <v>9</v>
      </c>
      <c r="B4" s="378">
        <v>20</v>
      </c>
      <c r="C4" s="363" t="s">
        <v>10</v>
      </c>
      <c r="D4" s="378">
        <v>18</v>
      </c>
      <c r="E4" s="363" t="s">
        <v>11</v>
      </c>
      <c r="F4" s="378">
        <v>2</v>
      </c>
      <c r="G4" s="125" t="s">
        <v>12</v>
      </c>
      <c r="H4" s="22">
        <v>1</v>
      </c>
      <c r="I4" s="125" t="s">
        <v>107</v>
      </c>
      <c r="J4" s="23" t="s">
        <v>13</v>
      </c>
      <c r="K4" s="24" t="s">
        <v>13</v>
      </c>
      <c r="L4" s="217" t="s">
        <v>108</v>
      </c>
      <c r="M4" s="25">
        <v>1</v>
      </c>
      <c r="N4">
        <f>H4-M4</f>
        <v>0</v>
      </c>
    </row>
    <row r="5" spans="1:14" ht="78.599999999999994" thickBot="1">
      <c r="A5" s="364"/>
      <c r="B5" s="389"/>
      <c r="C5" s="364"/>
      <c r="D5" s="389"/>
      <c r="E5" s="364"/>
      <c r="F5" s="389"/>
      <c r="G5" s="125" t="s">
        <v>14</v>
      </c>
      <c r="H5" s="22">
        <v>1</v>
      </c>
      <c r="I5" s="125" t="s">
        <v>555</v>
      </c>
      <c r="J5" s="23" t="s">
        <v>13</v>
      </c>
      <c r="K5" s="23" t="s">
        <v>13</v>
      </c>
      <c r="L5" s="217" t="s">
        <v>554</v>
      </c>
      <c r="M5" s="25">
        <v>1</v>
      </c>
      <c r="N5">
        <f t="shared" ref="N5:N26" si="0">H5-M5</f>
        <v>0</v>
      </c>
    </row>
    <row r="6" spans="1:14" ht="78.599999999999994" thickBot="1">
      <c r="A6" s="364"/>
      <c r="B6" s="389"/>
      <c r="C6" s="364"/>
      <c r="D6" s="389"/>
      <c r="E6" s="363" t="s">
        <v>15</v>
      </c>
      <c r="F6" s="378">
        <v>8</v>
      </c>
      <c r="G6" s="125" t="s">
        <v>16</v>
      </c>
      <c r="H6" s="22">
        <v>2</v>
      </c>
      <c r="I6" s="125" t="s">
        <v>110</v>
      </c>
      <c r="J6" s="23" t="s">
        <v>13</v>
      </c>
      <c r="K6" s="23" t="s">
        <v>13</v>
      </c>
      <c r="L6" s="217" t="s">
        <v>404</v>
      </c>
      <c r="M6" s="25">
        <v>2</v>
      </c>
      <c r="N6">
        <f t="shared" si="0"/>
        <v>0</v>
      </c>
    </row>
    <row r="7" spans="1:14" ht="124.2" thickBot="1">
      <c r="A7" s="364"/>
      <c r="B7" s="389"/>
      <c r="C7" s="364"/>
      <c r="D7" s="389"/>
      <c r="E7" s="364"/>
      <c r="F7" s="389"/>
      <c r="G7" s="125" t="s">
        <v>17</v>
      </c>
      <c r="H7" s="22">
        <v>2</v>
      </c>
      <c r="I7" s="125" t="s">
        <v>111</v>
      </c>
      <c r="J7" s="23" t="s">
        <v>13</v>
      </c>
      <c r="K7" s="23" t="s">
        <v>13</v>
      </c>
      <c r="L7" s="217" t="s">
        <v>405</v>
      </c>
      <c r="M7" s="85">
        <v>2</v>
      </c>
      <c r="N7">
        <f t="shared" si="0"/>
        <v>0</v>
      </c>
    </row>
    <row r="8" spans="1:14" ht="65.400000000000006" thickBot="1">
      <c r="A8" s="364"/>
      <c r="B8" s="389"/>
      <c r="C8" s="364"/>
      <c r="D8" s="389"/>
      <c r="E8" s="364"/>
      <c r="F8" s="389"/>
      <c r="G8" s="125" t="s">
        <v>18</v>
      </c>
      <c r="H8" s="22">
        <v>2</v>
      </c>
      <c r="I8" s="125" t="s">
        <v>112</v>
      </c>
      <c r="J8" s="23" t="s">
        <v>13</v>
      </c>
      <c r="K8" s="23" t="s">
        <v>13</v>
      </c>
      <c r="L8" s="217" t="s">
        <v>406</v>
      </c>
      <c r="M8" s="85">
        <v>2</v>
      </c>
      <c r="N8">
        <f t="shared" si="0"/>
        <v>0</v>
      </c>
    </row>
    <row r="9" spans="1:14" ht="72.599999999999994" thickBot="1">
      <c r="A9" s="364"/>
      <c r="B9" s="389"/>
      <c r="C9" s="364"/>
      <c r="D9" s="389"/>
      <c r="E9" s="364"/>
      <c r="F9" s="389"/>
      <c r="G9" s="23" t="s">
        <v>19</v>
      </c>
      <c r="H9" s="22">
        <v>2</v>
      </c>
      <c r="I9" s="125" t="s">
        <v>113</v>
      </c>
      <c r="J9" s="86" t="s">
        <v>13</v>
      </c>
      <c r="K9" s="87" t="s">
        <v>13</v>
      </c>
      <c r="L9" s="217" t="s">
        <v>407</v>
      </c>
      <c r="M9" s="85">
        <v>2</v>
      </c>
      <c r="N9">
        <f t="shared" si="0"/>
        <v>0</v>
      </c>
    </row>
    <row r="10" spans="1:14" ht="78.599999999999994" thickBot="1">
      <c r="A10" s="366" t="s">
        <v>20</v>
      </c>
      <c r="B10" s="363" t="s">
        <v>20</v>
      </c>
      <c r="C10" s="366" t="s">
        <v>20</v>
      </c>
      <c r="D10" s="363" t="s">
        <v>20</v>
      </c>
      <c r="E10" s="363" t="s">
        <v>21</v>
      </c>
      <c r="F10" s="378">
        <v>8</v>
      </c>
      <c r="G10" s="204" t="s">
        <v>22</v>
      </c>
      <c r="H10" s="205">
        <v>2</v>
      </c>
      <c r="I10" s="211" t="s">
        <v>114</v>
      </c>
      <c r="J10" s="211" t="s">
        <v>13</v>
      </c>
      <c r="K10" s="211" t="s">
        <v>13</v>
      </c>
      <c r="L10" s="218" t="s">
        <v>408</v>
      </c>
      <c r="M10" s="212">
        <v>1.5</v>
      </c>
      <c r="N10" s="46">
        <f t="shared" si="0"/>
        <v>0.5</v>
      </c>
    </row>
    <row r="11" spans="1:14" ht="65.400000000000006" thickBot="1">
      <c r="A11" s="367"/>
      <c r="B11" s="364"/>
      <c r="C11" s="367"/>
      <c r="D11" s="364"/>
      <c r="E11" s="364"/>
      <c r="F11" s="389"/>
      <c r="G11" s="275" t="s">
        <v>23</v>
      </c>
      <c r="H11" s="22">
        <v>2</v>
      </c>
      <c r="I11" s="23" t="s">
        <v>115</v>
      </c>
      <c r="J11" s="22" t="s">
        <v>13</v>
      </c>
      <c r="K11" s="22" t="s">
        <v>13</v>
      </c>
      <c r="L11" s="219" t="s">
        <v>409</v>
      </c>
      <c r="M11" s="22">
        <v>2</v>
      </c>
      <c r="N11">
        <f t="shared" si="0"/>
        <v>0</v>
      </c>
    </row>
    <row r="12" spans="1:14" ht="78.599999999999994" thickBot="1">
      <c r="A12" s="367"/>
      <c r="B12" s="364"/>
      <c r="C12" s="367"/>
      <c r="D12" s="364"/>
      <c r="E12" s="364"/>
      <c r="F12" s="389"/>
      <c r="G12" s="275" t="s">
        <v>24</v>
      </c>
      <c r="H12" s="22">
        <v>2</v>
      </c>
      <c r="I12" s="23" t="s">
        <v>116</v>
      </c>
      <c r="J12" s="22" t="s">
        <v>13</v>
      </c>
      <c r="K12" s="22" t="s">
        <v>13</v>
      </c>
      <c r="L12" s="219" t="s">
        <v>410</v>
      </c>
      <c r="M12" s="22">
        <v>2</v>
      </c>
      <c r="N12">
        <f t="shared" si="0"/>
        <v>0</v>
      </c>
    </row>
    <row r="13" spans="1:14" ht="78.599999999999994" thickBot="1">
      <c r="A13" s="367"/>
      <c r="B13" s="364"/>
      <c r="C13" s="367"/>
      <c r="D13" s="364"/>
      <c r="E13" s="364"/>
      <c r="F13" s="389"/>
      <c r="G13" s="275" t="s">
        <v>25</v>
      </c>
      <c r="H13" s="22">
        <v>2</v>
      </c>
      <c r="I13" s="23" t="s">
        <v>117</v>
      </c>
      <c r="J13" s="22" t="s">
        <v>13</v>
      </c>
      <c r="K13" s="22" t="s">
        <v>13</v>
      </c>
      <c r="L13" s="219" t="s">
        <v>411</v>
      </c>
      <c r="M13" s="22">
        <v>2</v>
      </c>
      <c r="N13">
        <f t="shared" si="0"/>
        <v>0</v>
      </c>
    </row>
    <row r="14" spans="1:14" ht="126.6" thickBot="1">
      <c r="A14" s="367"/>
      <c r="B14" s="364"/>
      <c r="C14" s="363" t="s">
        <v>413</v>
      </c>
      <c r="D14" s="378">
        <v>2</v>
      </c>
      <c r="E14" s="22" t="s">
        <v>28</v>
      </c>
      <c r="F14" s="22">
        <v>1</v>
      </c>
      <c r="G14" s="275" t="s">
        <v>29</v>
      </c>
      <c r="H14" s="22">
        <v>1</v>
      </c>
      <c r="I14" s="23" t="s">
        <v>412</v>
      </c>
      <c r="J14" s="22" t="s">
        <v>13</v>
      </c>
      <c r="K14" s="22" t="s">
        <v>13</v>
      </c>
      <c r="L14" s="219" t="s">
        <v>118</v>
      </c>
      <c r="M14" s="22">
        <v>1</v>
      </c>
      <c r="N14">
        <f t="shared" si="0"/>
        <v>0</v>
      </c>
    </row>
    <row r="15" spans="1:14" ht="79.8" thickBot="1">
      <c r="A15" s="367"/>
      <c r="B15" s="364"/>
      <c r="C15" s="365"/>
      <c r="D15" s="389"/>
      <c r="E15" s="22" t="s">
        <v>30</v>
      </c>
      <c r="F15" s="22">
        <v>1</v>
      </c>
      <c r="G15" s="275" t="s">
        <v>31</v>
      </c>
      <c r="H15" s="22">
        <v>1</v>
      </c>
      <c r="I15" s="23" t="s">
        <v>119</v>
      </c>
      <c r="J15" s="22" t="s">
        <v>13</v>
      </c>
      <c r="K15" s="22" t="s">
        <v>13</v>
      </c>
      <c r="L15" s="219" t="s">
        <v>414</v>
      </c>
      <c r="M15" s="22">
        <v>1</v>
      </c>
      <c r="N15">
        <f t="shared" si="0"/>
        <v>0</v>
      </c>
    </row>
    <row r="16" spans="1:14" ht="93" thickBot="1">
      <c r="A16" s="363" t="s">
        <v>32</v>
      </c>
      <c r="B16" s="378">
        <v>25</v>
      </c>
      <c r="C16" s="6" t="s">
        <v>416</v>
      </c>
      <c r="D16" s="378">
        <v>13</v>
      </c>
      <c r="E16" s="22" t="s">
        <v>35</v>
      </c>
      <c r="F16" s="22">
        <v>3</v>
      </c>
      <c r="G16" s="204" t="s">
        <v>35</v>
      </c>
      <c r="H16" s="205">
        <v>3</v>
      </c>
      <c r="I16" s="204" t="s">
        <v>120</v>
      </c>
      <c r="J16" s="205" t="s">
        <v>13</v>
      </c>
      <c r="K16" s="205" t="s">
        <v>13</v>
      </c>
      <c r="L16" s="220" t="s">
        <v>415</v>
      </c>
      <c r="M16" s="205">
        <v>2.5</v>
      </c>
      <c r="N16" s="46">
        <f t="shared" si="0"/>
        <v>0.5</v>
      </c>
    </row>
    <row r="17" spans="1:14" ht="79.8" thickBot="1">
      <c r="A17" s="364"/>
      <c r="B17" s="389"/>
      <c r="C17" s="10"/>
      <c r="D17" s="389"/>
      <c r="E17" s="363" t="s">
        <v>36</v>
      </c>
      <c r="F17" s="378">
        <v>6</v>
      </c>
      <c r="G17" s="275" t="s">
        <v>37</v>
      </c>
      <c r="H17" s="22">
        <v>2</v>
      </c>
      <c r="I17" s="23" t="s">
        <v>121</v>
      </c>
      <c r="J17" s="22" t="s">
        <v>13</v>
      </c>
      <c r="K17" s="22" t="s">
        <v>13</v>
      </c>
      <c r="L17" s="219" t="s">
        <v>417</v>
      </c>
      <c r="M17" s="22">
        <v>2</v>
      </c>
      <c r="N17">
        <f t="shared" si="0"/>
        <v>0</v>
      </c>
    </row>
    <row r="18" spans="1:14" ht="79.8" thickBot="1">
      <c r="A18" s="364"/>
      <c r="B18" s="389"/>
      <c r="C18" s="10"/>
      <c r="D18" s="389"/>
      <c r="E18" s="364"/>
      <c r="F18" s="389"/>
      <c r="G18" s="275" t="s">
        <v>38</v>
      </c>
      <c r="H18" s="22">
        <v>2</v>
      </c>
      <c r="I18" s="23" t="s">
        <v>122</v>
      </c>
      <c r="J18" s="22" t="s">
        <v>13</v>
      </c>
      <c r="K18" s="22" t="s">
        <v>13</v>
      </c>
      <c r="L18" s="219" t="s">
        <v>418</v>
      </c>
      <c r="M18" s="22">
        <v>2</v>
      </c>
      <c r="N18">
        <f t="shared" si="0"/>
        <v>0</v>
      </c>
    </row>
    <row r="19" spans="1:14" ht="78.599999999999994" thickBot="1">
      <c r="A19" s="364"/>
      <c r="B19" s="389"/>
      <c r="C19" s="10"/>
      <c r="D19" s="389"/>
      <c r="E19" s="364"/>
      <c r="F19" s="389"/>
      <c r="G19" s="204" t="s">
        <v>39</v>
      </c>
      <c r="H19" s="205">
        <v>2</v>
      </c>
      <c r="I19" s="204" t="s">
        <v>123</v>
      </c>
      <c r="J19" s="205" t="s">
        <v>13</v>
      </c>
      <c r="K19" s="205" t="s">
        <v>13</v>
      </c>
      <c r="L19" s="220" t="s">
        <v>419</v>
      </c>
      <c r="M19" s="205">
        <v>1.5</v>
      </c>
      <c r="N19" s="46">
        <f t="shared" si="0"/>
        <v>0.5</v>
      </c>
    </row>
    <row r="20" spans="1:14" ht="79.8" thickBot="1">
      <c r="A20" s="364"/>
      <c r="B20" s="389"/>
      <c r="C20" s="10"/>
      <c r="D20" s="389"/>
      <c r="E20" s="363" t="s">
        <v>40</v>
      </c>
      <c r="F20" s="378">
        <v>4</v>
      </c>
      <c r="G20" s="204" t="s">
        <v>41</v>
      </c>
      <c r="H20" s="205">
        <v>2</v>
      </c>
      <c r="I20" s="204" t="s">
        <v>124</v>
      </c>
      <c r="J20" s="205" t="s">
        <v>13</v>
      </c>
      <c r="K20" s="205" t="s">
        <v>13</v>
      </c>
      <c r="L20" s="220" t="s">
        <v>420</v>
      </c>
      <c r="M20" s="205">
        <v>1.5</v>
      </c>
      <c r="N20" s="205">
        <f t="shared" si="0"/>
        <v>0.5</v>
      </c>
    </row>
    <row r="21" spans="1:14" ht="79.8" thickBot="1">
      <c r="A21" s="364"/>
      <c r="B21" s="389"/>
      <c r="C21" s="10"/>
      <c r="D21" s="389"/>
      <c r="E21" s="364"/>
      <c r="F21" s="389"/>
      <c r="G21" s="204" t="s">
        <v>42</v>
      </c>
      <c r="H21" s="205">
        <v>2</v>
      </c>
      <c r="I21" s="204" t="s">
        <v>125</v>
      </c>
      <c r="J21" s="205" t="s">
        <v>13</v>
      </c>
      <c r="K21" s="205" t="s">
        <v>13</v>
      </c>
      <c r="L21" s="220" t="s">
        <v>421</v>
      </c>
      <c r="M21" s="205">
        <v>1.5</v>
      </c>
      <c r="N21" s="205">
        <f t="shared" si="0"/>
        <v>0.5</v>
      </c>
    </row>
    <row r="22" spans="1:14" ht="79.8" thickBot="1">
      <c r="A22" s="402" t="s">
        <v>20</v>
      </c>
      <c r="B22" s="402" t="s">
        <v>20</v>
      </c>
      <c r="C22" s="6" t="s">
        <v>43</v>
      </c>
      <c r="D22" s="378">
        <v>12</v>
      </c>
      <c r="E22" s="120" t="s">
        <v>44</v>
      </c>
      <c r="F22" s="121">
        <v>3</v>
      </c>
      <c r="G22" s="204" t="s">
        <v>44</v>
      </c>
      <c r="H22" s="205">
        <v>3</v>
      </c>
      <c r="I22" s="204" t="s">
        <v>126</v>
      </c>
      <c r="J22" s="205" t="s">
        <v>13</v>
      </c>
      <c r="K22" s="205" t="s">
        <v>13</v>
      </c>
      <c r="L22" s="220" t="s">
        <v>422</v>
      </c>
      <c r="M22" s="205">
        <v>2</v>
      </c>
      <c r="N22" s="46">
        <f t="shared" si="0"/>
        <v>1</v>
      </c>
    </row>
    <row r="23" spans="1:14" ht="120.6" thickBot="1">
      <c r="A23" s="403"/>
      <c r="B23" s="403"/>
      <c r="C23" s="10"/>
      <c r="D23" s="389"/>
      <c r="E23" s="363" t="s">
        <v>45</v>
      </c>
      <c r="F23" s="378">
        <v>6</v>
      </c>
      <c r="G23" s="289" t="s">
        <v>46</v>
      </c>
      <c r="H23" s="120">
        <v>3</v>
      </c>
      <c r="I23" s="122" t="s">
        <v>127</v>
      </c>
      <c r="J23" s="120" t="s">
        <v>13</v>
      </c>
      <c r="K23" s="120" t="s">
        <v>13</v>
      </c>
      <c r="L23" s="221" t="s">
        <v>423</v>
      </c>
      <c r="M23" s="120">
        <v>3</v>
      </c>
      <c r="N23">
        <f t="shared" si="0"/>
        <v>0</v>
      </c>
    </row>
    <row r="24" spans="1:14" ht="78.599999999999994" thickBot="1">
      <c r="A24" s="403"/>
      <c r="B24" s="403"/>
      <c r="C24" s="10"/>
      <c r="D24" s="389"/>
      <c r="E24" s="364"/>
      <c r="F24" s="389"/>
      <c r="G24" s="289" t="s">
        <v>47</v>
      </c>
      <c r="H24" s="120">
        <v>3</v>
      </c>
      <c r="I24" s="122" t="s">
        <v>128</v>
      </c>
      <c r="J24" s="120" t="s">
        <v>13</v>
      </c>
      <c r="K24" s="120" t="s">
        <v>13</v>
      </c>
      <c r="L24" s="222" t="s">
        <v>424</v>
      </c>
      <c r="M24" s="123">
        <v>3</v>
      </c>
      <c r="N24">
        <f t="shared" si="0"/>
        <v>0</v>
      </c>
    </row>
    <row r="25" spans="1:14" ht="120.6" thickBot="1">
      <c r="A25" s="403"/>
      <c r="B25" s="403"/>
      <c r="C25" s="10"/>
      <c r="D25" s="389"/>
      <c r="E25" s="120" t="s">
        <v>48</v>
      </c>
      <c r="F25" s="121">
        <v>3</v>
      </c>
      <c r="G25" s="289" t="s">
        <v>48</v>
      </c>
      <c r="H25" s="120">
        <v>3</v>
      </c>
      <c r="I25" s="122" t="s">
        <v>129</v>
      </c>
      <c r="J25" s="120" t="s">
        <v>13</v>
      </c>
      <c r="K25" s="120" t="s">
        <v>13</v>
      </c>
      <c r="L25" s="221" t="s">
        <v>425</v>
      </c>
      <c r="M25" s="120">
        <v>3</v>
      </c>
      <c r="N25">
        <f t="shared" si="0"/>
        <v>0</v>
      </c>
    </row>
    <row r="26" spans="1:14" ht="36.6" thickBot="1">
      <c r="A26" s="398" t="s">
        <v>49</v>
      </c>
      <c r="B26" s="400">
        <v>25</v>
      </c>
      <c r="C26" s="6" t="s">
        <v>50</v>
      </c>
      <c r="D26" s="378">
        <v>25</v>
      </c>
      <c r="E26" s="363" t="s">
        <v>51</v>
      </c>
      <c r="F26" s="378">
        <v>15</v>
      </c>
      <c r="G26" s="294" t="s">
        <v>52</v>
      </c>
      <c r="H26" s="22">
        <v>2</v>
      </c>
      <c r="I26" s="124" t="s">
        <v>130</v>
      </c>
      <c r="J26" s="26" t="s">
        <v>134</v>
      </c>
      <c r="K26" s="26" t="s">
        <v>134</v>
      </c>
      <c r="L26" s="217" t="s">
        <v>135</v>
      </c>
      <c r="M26" s="25">
        <v>2</v>
      </c>
      <c r="N26">
        <f t="shared" si="0"/>
        <v>0</v>
      </c>
    </row>
    <row r="27" spans="1:14" ht="24.6" thickBot="1">
      <c r="A27" s="399"/>
      <c r="B27" s="401"/>
      <c r="C27" s="6"/>
      <c r="D27" s="389"/>
      <c r="E27" s="364"/>
      <c r="F27" s="389"/>
      <c r="G27" s="66" t="s">
        <v>365</v>
      </c>
      <c r="H27" s="22"/>
      <c r="I27" s="124"/>
      <c r="J27" s="26"/>
      <c r="K27" s="26"/>
      <c r="L27" s="217"/>
      <c r="M27" s="25"/>
    </row>
    <row r="28" spans="1:14" ht="24.6" thickBot="1">
      <c r="A28" s="399"/>
      <c r="B28" s="401"/>
      <c r="C28" s="6"/>
      <c r="D28" s="389"/>
      <c r="E28" s="364"/>
      <c r="F28" s="389"/>
      <c r="G28" s="66" t="s">
        <v>367</v>
      </c>
      <c r="H28" s="22"/>
      <c r="I28" s="124"/>
      <c r="J28" s="26"/>
      <c r="K28" s="26"/>
      <c r="L28" s="217"/>
      <c r="M28" s="25"/>
    </row>
    <row r="29" spans="1:14" ht="24.6" thickBot="1">
      <c r="A29" s="399"/>
      <c r="B29" s="401"/>
      <c r="C29" s="6"/>
      <c r="D29" s="389"/>
      <c r="E29" s="364"/>
      <c r="F29" s="389"/>
      <c r="G29" s="66" t="s">
        <v>369</v>
      </c>
      <c r="H29" s="22"/>
      <c r="I29" s="124"/>
      <c r="J29" s="26"/>
      <c r="K29" s="26"/>
      <c r="L29" s="217"/>
      <c r="M29" s="25"/>
    </row>
    <row r="30" spans="1:14" ht="24.6" thickBot="1">
      <c r="A30" s="399"/>
      <c r="B30" s="401"/>
      <c r="C30" s="6"/>
      <c r="D30" s="389"/>
      <c r="E30" s="364"/>
      <c r="F30" s="389"/>
      <c r="G30" s="66" t="s">
        <v>371</v>
      </c>
      <c r="H30" s="22"/>
      <c r="I30" s="124"/>
      <c r="J30" s="26"/>
      <c r="K30" s="26"/>
      <c r="L30" s="217"/>
      <c r="M30" s="25"/>
    </row>
    <row r="31" spans="1:14" ht="24.6" thickBot="1">
      <c r="A31" s="399"/>
      <c r="B31" s="401"/>
      <c r="C31" s="6"/>
      <c r="D31" s="389"/>
      <c r="E31" s="364"/>
      <c r="F31" s="389"/>
      <c r="G31" s="66" t="s">
        <v>373</v>
      </c>
      <c r="H31" s="22"/>
      <c r="I31" s="124"/>
      <c r="J31" s="26"/>
      <c r="K31" s="26"/>
      <c r="L31" s="217"/>
      <c r="M31" s="25"/>
    </row>
    <row r="32" spans="1:14" ht="27" thickBot="1">
      <c r="A32" s="399"/>
      <c r="B32" s="401"/>
      <c r="C32" s="6" t="s">
        <v>49</v>
      </c>
      <c r="D32" s="389"/>
      <c r="E32" s="364"/>
      <c r="F32" s="389"/>
      <c r="G32" s="294" t="s">
        <v>62</v>
      </c>
      <c r="H32" s="22">
        <v>2</v>
      </c>
      <c r="I32" s="124" t="s">
        <v>131</v>
      </c>
      <c r="J32" s="23" t="s">
        <v>136</v>
      </c>
      <c r="K32" s="23" t="s">
        <v>136</v>
      </c>
      <c r="L32" s="217" t="s">
        <v>137</v>
      </c>
      <c r="M32" s="25">
        <v>2</v>
      </c>
      <c r="N32">
        <f t="shared" ref="N32:N52" si="1">H32-M32</f>
        <v>0</v>
      </c>
    </row>
    <row r="33" spans="1:14" ht="36.6" thickBot="1">
      <c r="A33" s="399"/>
      <c r="B33" s="401"/>
      <c r="C33" s="10"/>
      <c r="D33" s="389"/>
      <c r="E33" s="364"/>
      <c r="F33" s="389"/>
      <c r="G33" s="225" t="s">
        <v>138</v>
      </c>
      <c r="H33" s="22">
        <v>2</v>
      </c>
      <c r="I33" s="124" t="s">
        <v>132</v>
      </c>
      <c r="J33" s="23" t="s">
        <v>139</v>
      </c>
      <c r="K33" s="23" t="s">
        <v>139</v>
      </c>
      <c r="L33" s="217" t="s">
        <v>137</v>
      </c>
      <c r="M33" s="25">
        <v>2</v>
      </c>
      <c r="N33">
        <f t="shared" si="1"/>
        <v>0</v>
      </c>
    </row>
    <row r="34" spans="1:14" ht="48.6" thickBot="1">
      <c r="A34" s="399"/>
      <c r="B34" s="401"/>
      <c r="C34" s="10"/>
      <c r="D34" s="389"/>
      <c r="E34" s="364"/>
      <c r="F34" s="389"/>
      <c r="G34" s="294" t="s">
        <v>64</v>
      </c>
      <c r="H34" s="22">
        <v>2</v>
      </c>
      <c r="I34" s="124" t="s">
        <v>133</v>
      </c>
      <c r="J34" s="23" t="s">
        <v>140</v>
      </c>
      <c r="K34" s="23" t="s">
        <v>140</v>
      </c>
      <c r="L34" s="217" t="s">
        <v>137</v>
      </c>
      <c r="M34" s="25">
        <v>2</v>
      </c>
      <c r="N34">
        <f t="shared" si="1"/>
        <v>0</v>
      </c>
    </row>
    <row r="35" spans="1:14" ht="27" thickBot="1">
      <c r="A35" s="399"/>
      <c r="B35" s="401"/>
      <c r="C35" s="10"/>
      <c r="D35" s="389"/>
      <c r="E35" s="364"/>
      <c r="F35" s="389"/>
      <c r="G35" s="294" t="s">
        <v>66</v>
      </c>
      <c r="H35" s="22">
        <v>2</v>
      </c>
      <c r="I35" s="215"/>
      <c r="J35" s="23" t="s">
        <v>141</v>
      </c>
      <c r="K35" s="23" t="s">
        <v>141</v>
      </c>
      <c r="L35" s="217" t="s">
        <v>137</v>
      </c>
      <c r="M35" s="25">
        <v>2</v>
      </c>
      <c r="N35">
        <f t="shared" si="1"/>
        <v>0</v>
      </c>
    </row>
    <row r="36" spans="1:14" ht="27" thickBot="1">
      <c r="A36" s="399"/>
      <c r="B36" s="401"/>
      <c r="C36" s="10"/>
      <c r="D36" s="389"/>
      <c r="E36" s="364"/>
      <c r="F36" s="389"/>
      <c r="G36" s="225" t="s">
        <v>142</v>
      </c>
      <c r="H36" s="22">
        <v>2</v>
      </c>
      <c r="I36" s="215"/>
      <c r="J36" s="23" t="s">
        <v>143</v>
      </c>
      <c r="K36" s="23" t="s">
        <v>144</v>
      </c>
      <c r="L36" s="217" t="s">
        <v>137</v>
      </c>
      <c r="M36" s="25">
        <v>2</v>
      </c>
      <c r="N36">
        <f t="shared" si="1"/>
        <v>0</v>
      </c>
    </row>
    <row r="37" spans="1:14" ht="76.2" thickBot="1">
      <c r="A37" s="399"/>
      <c r="B37" s="401"/>
      <c r="C37" s="10"/>
      <c r="D37" s="389"/>
      <c r="E37" s="364"/>
      <c r="F37" s="389"/>
      <c r="G37" s="294" t="s">
        <v>71</v>
      </c>
      <c r="H37" s="7">
        <v>3</v>
      </c>
      <c r="I37" s="125"/>
      <c r="J37" s="7" t="s">
        <v>145</v>
      </c>
      <c r="K37" s="7" t="s">
        <v>145</v>
      </c>
      <c r="L37" s="217" t="s">
        <v>426</v>
      </c>
      <c r="M37" s="7">
        <v>3</v>
      </c>
      <c r="N37">
        <f t="shared" si="1"/>
        <v>0</v>
      </c>
    </row>
    <row r="38" spans="1:14" ht="66.599999999999994" thickBot="1">
      <c r="A38" s="398"/>
      <c r="B38" s="398"/>
      <c r="C38" s="398"/>
      <c r="D38" s="398"/>
      <c r="E38" s="363" t="s">
        <v>78</v>
      </c>
      <c r="F38" s="378">
        <v>6</v>
      </c>
      <c r="G38" s="326" t="s">
        <v>79</v>
      </c>
      <c r="H38" s="7">
        <v>1</v>
      </c>
      <c r="I38" s="380" t="s">
        <v>146</v>
      </c>
      <c r="J38" s="7" t="s">
        <v>147</v>
      </c>
      <c r="K38" s="7">
        <v>1</v>
      </c>
      <c r="L38" s="125" t="s">
        <v>427</v>
      </c>
      <c r="M38" s="7">
        <v>1</v>
      </c>
      <c r="N38">
        <f t="shared" si="1"/>
        <v>0</v>
      </c>
    </row>
    <row r="39" spans="1:14" ht="40.200000000000003" thickBot="1">
      <c r="A39" s="399"/>
      <c r="B39" s="399"/>
      <c r="C39" s="399"/>
      <c r="D39" s="399"/>
      <c r="E39" s="364"/>
      <c r="F39" s="389"/>
      <c r="G39" s="294" t="s">
        <v>81</v>
      </c>
      <c r="H39" s="7">
        <v>1</v>
      </c>
      <c r="I39" s="394"/>
      <c r="J39" s="7" t="s">
        <v>147</v>
      </c>
      <c r="K39" s="7">
        <v>0.95</v>
      </c>
      <c r="L39" s="125" t="s">
        <v>428</v>
      </c>
      <c r="M39" s="7">
        <v>1</v>
      </c>
      <c r="N39">
        <f t="shared" si="1"/>
        <v>0</v>
      </c>
    </row>
    <row r="40" spans="1:14" ht="64.2" thickBot="1">
      <c r="A40" s="399"/>
      <c r="B40" s="399"/>
      <c r="C40" s="399"/>
      <c r="D40" s="399"/>
      <c r="E40" s="364"/>
      <c r="F40" s="389"/>
      <c r="G40" s="294" t="s">
        <v>148</v>
      </c>
      <c r="H40" s="7">
        <v>2</v>
      </c>
      <c r="I40" s="394"/>
      <c r="J40" s="7" t="s">
        <v>149</v>
      </c>
      <c r="K40" s="7" t="s">
        <v>149</v>
      </c>
      <c r="L40" s="125" t="s">
        <v>429</v>
      </c>
      <c r="M40" s="7">
        <v>2</v>
      </c>
      <c r="N40">
        <f t="shared" si="1"/>
        <v>0</v>
      </c>
    </row>
    <row r="41" spans="1:14" ht="66.599999999999994" thickBot="1">
      <c r="A41" s="399"/>
      <c r="B41" s="399"/>
      <c r="C41" s="399"/>
      <c r="D41" s="399"/>
      <c r="E41" s="364"/>
      <c r="F41" s="389"/>
      <c r="G41" s="294" t="s">
        <v>84</v>
      </c>
      <c r="H41" s="7">
        <v>2</v>
      </c>
      <c r="I41" s="394"/>
      <c r="J41" s="7" t="s">
        <v>150</v>
      </c>
      <c r="K41" s="7">
        <v>0</v>
      </c>
      <c r="L41" s="125" t="s">
        <v>430</v>
      </c>
      <c r="M41" s="7">
        <v>2</v>
      </c>
      <c r="N41">
        <f t="shared" si="1"/>
        <v>0</v>
      </c>
    </row>
    <row r="42" spans="1:14" ht="40.200000000000003" thickBot="1">
      <c r="A42" s="366" t="s">
        <v>20</v>
      </c>
      <c r="B42" s="366" t="s">
        <v>20</v>
      </c>
      <c r="C42" s="366" t="s">
        <v>20</v>
      </c>
      <c r="D42" s="366" t="s">
        <v>20</v>
      </c>
      <c r="E42" s="363" t="s">
        <v>86</v>
      </c>
      <c r="F42" s="378">
        <v>3</v>
      </c>
      <c r="G42" s="294" t="s">
        <v>87</v>
      </c>
      <c r="H42" s="7">
        <v>1</v>
      </c>
      <c r="I42" s="395" t="s">
        <v>151</v>
      </c>
      <c r="J42" s="7" t="s">
        <v>147</v>
      </c>
      <c r="K42" s="7">
        <v>1</v>
      </c>
      <c r="L42" s="125" t="s">
        <v>431</v>
      </c>
      <c r="M42" s="7">
        <v>1</v>
      </c>
      <c r="N42">
        <f t="shared" si="1"/>
        <v>0</v>
      </c>
    </row>
    <row r="43" spans="1:14" ht="39" thickBot="1">
      <c r="A43" s="367"/>
      <c r="B43" s="367"/>
      <c r="C43" s="367"/>
      <c r="D43" s="367"/>
      <c r="E43" s="364"/>
      <c r="F43" s="389"/>
      <c r="G43" s="294" t="s">
        <v>88</v>
      </c>
      <c r="H43" s="7">
        <v>1</v>
      </c>
      <c r="I43" s="396"/>
      <c r="J43" s="7" t="s">
        <v>152</v>
      </c>
      <c r="K43" s="7" t="s">
        <v>153</v>
      </c>
      <c r="L43" s="125" t="s">
        <v>432</v>
      </c>
      <c r="M43" s="7">
        <v>1</v>
      </c>
      <c r="N43">
        <f t="shared" si="1"/>
        <v>0</v>
      </c>
    </row>
    <row r="44" spans="1:14" ht="24.6" thickBot="1">
      <c r="A44" s="367"/>
      <c r="B44" s="367"/>
      <c r="C44" s="367"/>
      <c r="D44" s="367"/>
      <c r="E44" s="365"/>
      <c r="F44" s="379"/>
      <c r="G44" s="225" t="s">
        <v>154</v>
      </c>
      <c r="H44" s="27">
        <v>1</v>
      </c>
      <c r="I44" s="397"/>
      <c r="J44" s="7" t="s">
        <v>155</v>
      </c>
      <c r="K44" s="7" t="s">
        <v>156</v>
      </c>
      <c r="L44" s="223"/>
      <c r="M44" s="28">
        <v>1</v>
      </c>
      <c r="N44">
        <f t="shared" si="1"/>
        <v>0</v>
      </c>
    </row>
    <row r="45" spans="1:14" ht="78.599999999999994" thickBot="1">
      <c r="A45" s="367"/>
      <c r="B45" s="367"/>
      <c r="C45" s="367"/>
      <c r="D45" s="367"/>
      <c r="E45" s="120" t="s">
        <v>90</v>
      </c>
      <c r="F45" s="121">
        <v>1</v>
      </c>
      <c r="G45" s="294" t="s">
        <v>91</v>
      </c>
      <c r="H45" s="7">
        <v>1</v>
      </c>
      <c r="I45" s="125" t="s">
        <v>157</v>
      </c>
      <c r="J45" s="7" t="s">
        <v>158</v>
      </c>
      <c r="K45" s="7">
        <v>0.02</v>
      </c>
      <c r="L45" s="125" t="s">
        <v>433</v>
      </c>
      <c r="M45" s="7">
        <v>1</v>
      </c>
      <c r="N45">
        <f t="shared" si="1"/>
        <v>0</v>
      </c>
    </row>
    <row r="46" spans="1:14" ht="48.6" thickBot="1">
      <c r="A46" s="363" t="s">
        <v>93</v>
      </c>
      <c r="B46" s="378">
        <v>30</v>
      </c>
      <c r="C46" s="6" t="s">
        <v>50</v>
      </c>
      <c r="D46" s="378">
        <v>30</v>
      </c>
      <c r="E46" s="363" t="s">
        <v>95</v>
      </c>
      <c r="F46" s="378">
        <v>24</v>
      </c>
      <c r="G46" s="207" t="s">
        <v>633</v>
      </c>
      <c r="H46" s="206">
        <v>4</v>
      </c>
      <c r="I46" s="207"/>
      <c r="J46" s="207" t="s">
        <v>98</v>
      </c>
      <c r="K46" s="207" t="s">
        <v>98</v>
      </c>
      <c r="L46" s="224"/>
      <c r="M46" s="208">
        <v>3</v>
      </c>
      <c r="N46" s="46">
        <f t="shared" si="1"/>
        <v>1</v>
      </c>
    </row>
    <row r="47" spans="1:14" ht="40.200000000000003" thickBot="1">
      <c r="A47" s="364"/>
      <c r="B47" s="389"/>
      <c r="C47" s="6" t="s">
        <v>94</v>
      </c>
      <c r="D47" s="389"/>
      <c r="E47" s="364"/>
      <c r="F47" s="389"/>
      <c r="G47" s="294" t="s">
        <v>159</v>
      </c>
      <c r="H47" s="7">
        <v>5</v>
      </c>
      <c r="I47" s="380" t="s">
        <v>160</v>
      </c>
      <c r="J47" s="7" t="s">
        <v>147</v>
      </c>
      <c r="K47" s="7">
        <v>0.99199999999999999</v>
      </c>
      <c r="L47" s="125" t="s">
        <v>434</v>
      </c>
      <c r="M47" s="7">
        <v>5</v>
      </c>
      <c r="N47">
        <f t="shared" si="1"/>
        <v>0</v>
      </c>
    </row>
    <row r="48" spans="1:14" ht="60.6" thickBot="1">
      <c r="A48" s="364"/>
      <c r="B48" s="389"/>
      <c r="C48" s="10"/>
      <c r="D48" s="389"/>
      <c r="E48" s="364"/>
      <c r="F48" s="389"/>
      <c r="G48" s="224" t="s">
        <v>97</v>
      </c>
      <c r="H48" s="207">
        <v>5</v>
      </c>
      <c r="I48" s="394"/>
      <c r="J48" s="207" t="s">
        <v>98</v>
      </c>
      <c r="K48" s="207" t="s">
        <v>98</v>
      </c>
      <c r="L48" s="207" t="s">
        <v>435</v>
      </c>
      <c r="M48" s="19">
        <v>4</v>
      </c>
      <c r="N48" s="46">
        <f t="shared" si="1"/>
        <v>1</v>
      </c>
    </row>
    <row r="49" spans="1:14" ht="48.6" thickBot="1">
      <c r="A49" s="364"/>
      <c r="B49" s="389"/>
      <c r="C49" s="10"/>
      <c r="D49" s="389"/>
      <c r="E49" s="364"/>
      <c r="F49" s="389"/>
      <c r="G49" s="224" t="s">
        <v>99</v>
      </c>
      <c r="H49" s="224">
        <v>5</v>
      </c>
      <c r="I49" s="394"/>
      <c r="J49" s="224" t="s">
        <v>436</v>
      </c>
      <c r="K49" s="224" t="s">
        <v>100</v>
      </c>
      <c r="L49" s="224" t="s">
        <v>437</v>
      </c>
      <c r="M49" s="19">
        <v>4</v>
      </c>
      <c r="N49" s="46">
        <f t="shared" si="1"/>
        <v>1</v>
      </c>
    </row>
    <row r="50" spans="1:14" ht="48.6" thickBot="1">
      <c r="A50" s="364"/>
      <c r="B50" s="389"/>
      <c r="C50" s="10"/>
      <c r="D50" s="389"/>
      <c r="E50" s="364"/>
      <c r="F50" s="389"/>
      <c r="G50" s="224" t="s">
        <v>101</v>
      </c>
      <c r="H50" s="224">
        <v>5</v>
      </c>
      <c r="I50" s="394"/>
      <c r="J50" s="224" t="s">
        <v>98</v>
      </c>
      <c r="K50" s="224" t="s">
        <v>98</v>
      </c>
      <c r="L50" s="224" t="s">
        <v>435</v>
      </c>
      <c r="M50" s="19">
        <v>4</v>
      </c>
      <c r="N50" s="46">
        <f t="shared" si="1"/>
        <v>1</v>
      </c>
    </row>
    <row r="51" spans="1:14">
      <c r="A51" s="364"/>
      <c r="B51" s="389"/>
      <c r="C51" s="10"/>
      <c r="D51" s="389"/>
      <c r="E51" s="375" t="s">
        <v>102</v>
      </c>
      <c r="F51" s="391">
        <v>6</v>
      </c>
      <c r="G51" s="392" t="s">
        <v>102</v>
      </c>
      <c r="H51" s="378">
        <v>6</v>
      </c>
      <c r="I51" s="380" t="s">
        <v>161</v>
      </c>
      <c r="J51" s="380" t="s">
        <v>162</v>
      </c>
      <c r="K51" s="382">
        <v>1</v>
      </c>
      <c r="L51" s="222" t="s">
        <v>163</v>
      </c>
      <c r="M51" s="384">
        <v>6</v>
      </c>
      <c r="N51">
        <f t="shared" si="1"/>
        <v>0</v>
      </c>
    </row>
    <row r="52" spans="1:14" ht="25.8" thickBot="1">
      <c r="A52" s="369"/>
      <c r="B52" s="390"/>
      <c r="C52" s="12"/>
      <c r="D52" s="390"/>
      <c r="E52" s="365"/>
      <c r="F52" s="379"/>
      <c r="G52" s="393"/>
      <c r="H52" s="379"/>
      <c r="I52" s="381"/>
      <c r="J52" s="381"/>
      <c r="K52" s="383"/>
      <c r="L52" s="219" t="s">
        <v>164</v>
      </c>
      <c r="M52" s="385"/>
      <c r="N52">
        <f t="shared" si="1"/>
        <v>0</v>
      </c>
    </row>
    <row r="53" spans="1:14" ht="16.2" thickBot="1">
      <c r="A53" s="386" t="s">
        <v>104</v>
      </c>
      <c r="B53" s="387"/>
      <c r="C53" s="387"/>
      <c r="D53" s="387"/>
      <c r="E53" s="387"/>
      <c r="F53" s="387"/>
      <c r="G53" s="387"/>
      <c r="H53" s="387"/>
      <c r="I53" s="387"/>
      <c r="J53" s="387"/>
      <c r="K53" s="387"/>
      <c r="L53" s="388"/>
      <c r="M53" s="29">
        <v>92.5</v>
      </c>
      <c r="N53" s="46">
        <f>SUM(N4:N52)</f>
        <v>7.5</v>
      </c>
    </row>
    <row r="54" spans="1:14">
      <c r="A54" s="376" t="s">
        <v>165</v>
      </c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</row>
    <row r="55" spans="1:14">
      <c r="A55" s="377" t="s">
        <v>166</v>
      </c>
      <c r="B55" s="377"/>
      <c r="C55" s="377"/>
      <c r="D55" s="377"/>
      <c r="E55" s="377"/>
      <c r="F55" s="377"/>
      <c r="G55" s="377"/>
      <c r="H55" s="377"/>
      <c r="I55" s="377"/>
      <c r="J55" s="377"/>
      <c r="K55" s="377"/>
      <c r="L55" s="377"/>
      <c r="M55" s="377"/>
    </row>
    <row r="56" spans="1:14">
      <c r="A56" s="377" t="s">
        <v>167</v>
      </c>
      <c r="B56" s="377"/>
      <c r="C56" s="377"/>
      <c r="D56" s="377"/>
      <c r="E56" s="377"/>
      <c r="F56" s="377"/>
      <c r="G56" s="377"/>
      <c r="H56" s="377"/>
      <c r="I56" s="377"/>
      <c r="J56" s="377"/>
      <c r="K56" s="377"/>
      <c r="L56" s="377"/>
      <c r="M56" s="377"/>
    </row>
  </sheetData>
  <mergeCells count="76">
    <mergeCell ref="M2:M3"/>
    <mergeCell ref="A4:A9"/>
    <mergeCell ref="B4:B9"/>
    <mergeCell ref="C4:C9"/>
    <mergeCell ref="D4:D9"/>
    <mergeCell ref="E4:E5"/>
    <mergeCell ref="B2:B3"/>
    <mergeCell ref="D2:D3"/>
    <mergeCell ref="E2:E3"/>
    <mergeCell ref="F2:F3"/>
    <mergeCell ref="G2:G3"/>
    <mergeCell ref="H2:H3"/>
    <mergeCell ref="J2:J3"/>
    <mergeCell ref="K2:K3"/>
    <mergeCell ref="L2:L3"/>
    <mergeCell ref="C14:C15"/>
    <mergeCell ref="I2:I3"/>
    <mergeCell ref="A10:A15"/>
    <mergeCell ref="B10:B15"/>
    <mergeCell ref="C10:C13"/>
    <mergeCell ref="D10:D13"/>
    <mergeCell ref="E10:E13"/>
    <mergeCell ref="F10:F13"/>
    <mergeCell ref="D14:D15"/>
    <mergeCell ref="E6:E9"/>
    <mergeCell ref="F6:F9"/>
    <mergeCell ref="F4:F5"/>
    <mergeCell ref="A16:A21"/>
    <mergeCell ref="B16:B21"/>
    <mergeCell ref="D16:D21"/>
    <mergeCell ref="E20:E21"/>
    <mergeCell ref="F20:F21"/>
    <mergeCell ref="E17:E19"/>
    <mergeCell ref="F17:F19"/>
    <mergeCell ref="A22:A25"/>
    <mergeCell ref="B22:B25"/>
    <mergeCell ref="D22:D25"/>
    <mergeCell ref="E23:E24"/>
    <mergeCell ref="F23:F24"/>
    <mergeCell ref="F38:F41"/>
    <mergeCell ref="I38:I41"/>
    <mergeCell ref="A26:A37"/>
    <mergeCell ref="B26:B37"/>
    <mergeCell ref="D26:D37"/>
    <mergeCell ref="E26:E37"/>
    <mergeCell ref="F26:F37"/>
    <mergeCell ref="A38:A41"/>
    <mergeCell ref="B38:B41"/>
    <mergeCell ref="C38:C41"/>
    <mergeCell ref="D38:D41"/>
    <mergeCell ref="E38:E41"/>
    <mergeCell ref="G51:G52"/>
    <mergeCell ref="I47:I50"/>
    <mergeCell ref="A42:A45"/>
    <mergeCell ref="B42:B45"/>
    <mergeCell ref="C42:C45"/>
    <mergeCell ref="D42:D45"/>
    <mergeCell ref="E42:E44"/>
    <mergeCell ref="F42:F44"/>
    <mergeCell ref="I42:I44"/>
    <mergeCell ref="A54:M54"/>
    <mergeCell ref="A55:M55"/>
    <mergeCell ref="A56:M56"/>
    <mergeCell ref="H51:H52"/>
    <mergeCell ref="I51:I52"/>
    <mergeCell ref="J51:J52"/>
    <mergeCell ref="K51:K52"/>
    <mergeCell ref="M51:M52"/>
    <mergeCell ref="A53:L53"/>
    <mergeCell ref="A46:A52"/>
    <mergeCell ref="B46:B52"/>
    <mergeCell ref="D46:D52"/>
    <mergeCell ref="E46:E50"/>
    <mergeCell ref="F46:F50"/>
    <mergeCell ref="E51:E52"/>
    <mergeCell ref="F51:F52"/>
  </mergeCells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52"/>
  <sheetViews>
    <sheetView topLeftCell="A46" workbookViewId="0">
      <selection activeCell="G8" sqref="G8"/>
    </sheetView>
  </sheetViews>
  <sheetFormatPr defaultColWidth="8.77734375" defaultRowHeight="14.4"/>
  <cols>
    <col min="1" max="2" width="6.77734375" bestFit="1" customWidth="1"/>
    <col min="3" max="3" width="8" bestFit="1" customWidth="1"/>
    <col min="4" max="4" width="6.33203125" bestFit="1" customWidth="1"/>
    <col min="5" max="5" width="11.33203125" bestFit="1" customWidth="1"/>
    <col min="6" max="6" width="5" bestFit="1" customWidth="1"/>
    <col min="7" max="7" width="10.77734375" customWidth="1"/>
    <col min="8" max="8" width="5" bestFit="1" customWidth="1"/>
    <col min="9" max="9" width="28.6640625" style="214" customWidth="1"/>
    <col min="12" max="12" width="30.6640625" style="216" customWidth="1"/>
    <col min="13" max="13" width="5.44140625" bestFit="1" customWidth="1"/>
    <col min="14" max="14" width="5.109375" bestFit="1" customWidth="1"/>
    <col min="15" max="15" width="19.109375" customWidth="1"/>
  </cols>
  <sheetData>
    <row r="2" spans="1:14" ht="18" thickBot="1">
      <c r="A2" s="408" t="s">
        <v>168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</row>
    <row r="3" spans="1:14">
      <c r="A3" s="30" t="s">
        <v>0</v>
      </c>
      <c r="B3" s="409" t="s">
        <v>2</v>
      </c>
      <c r="C3" s="31" t="s">
        <v>3</v>
      </c>
      <c r="D3" s="409" t="s">
        <v>2</v>
      </c>
      <c r="E3" s="409" t="s">
        <v>4</v>
      </c>
      <c r="F3" s="409" t="s">
        <v>2</v>
      </c>
      <c r="G3" s="409" t="s">
        <v>5</v>
      </c>
      <c r="H3" s="409" t="s">
        <v>2</v>
      </c>
      <c r="I3" s="411" t="s">
        <v>105</v>
      </c>
      <c r="J3" s="409" t="s">
        <v>6</v>
      </c>
      <c r="K3" s="409" t="s">
        <v>7</v>
      </c>
      <c r="L3" s="415" t="s">
        <v>106</v>
      </c>
      <c r="M3" s="409" t="s">
        <v>8</v>
      </c>
    </row>
    <row r="4" spans="1:14" ht="15" thickBot="1">
      <c r="A4" s="32" t="s">
        <v>1</v>
      </c>
      <c r="B4" s="410"/>
      <c r="C4" s="33" t="s">
        <v>1</v>
      </c>
      <c r="D4" s="410"/>
      <c r="E4" s="410"/>
      <c r="F4" s="410"/>
      <c r="G4" s="410"/>
      <c r="H4" s="410"/>
      <c r="I4" s="412"/>
      <c r="J4" s="410"/>
      <c r="K4" s="410"/>
      <c r="L4" s="416"/>
      <c r="M4" s="410"/>
      <c r="N4" t="s">
        <v>556</v>
      </c>
    </row>
    <row r="5" spans="1:14" ht="72.599999999999994" thickBot="1">
      <c r="A5" s="413" t="s">
        <v>9</v>
      </c>
      <c r="B5" s="413">
        <v>20</v>
      </c>
      <c r="C5" s="413" t="s">
        <v>10</v>
      </c>
      <c r="D5" s="413">
        <v>18</v>
      </c>
      <c r="E5" s="413" t="s">
        <v>11</v>
      </c>
      <c r="F5" s="413">
        <v>2</v>
      </c>
      <c r="G5" s="34" t="s">
        <v>12</v>
      </c>
      <c r="H5" s="34">
        <v>1</v>
      </c>
      <c r="I5" s="35" t="s">
        <v>169</v>
      </c>
      <c r="J5" s="35" t="s">
        <v>13</v>
      </c>
      <c r="K5" s="35" t="s">
        <v>13</v>
      </c>
      <c r="L5" s="229" t="s">
        <v>170</v>
      </c>
      <c r="M5" s="35">
        <v>1</v>
      </c>
      <c r="N5">
        <f>H5-M5</f>
        <v>0</v>
      </c>
    </row>
    <row r="6" spans="1:14" ht="72.599999999999994" thickBot="1">
      <c r="A6" s="414"/>
      <c r="B6" s="414"/>
      <c r="C6" s="414"/>
      <c r="D6" s="414"/>
      <c r="E6" s="414"/>
      <c r="F6" s="414"/>
      <c r="G6" s="34" t="s">
        <v>14</v>
      </c>
      <c r="H6" s="34">
        <v>1</v>
      </c>
      <c r="I6" s="35" t="s">
        <v>109</v>
      </c>
      <c r="J6" s="34" t="s">
        <v>13</v>
      </c>
      <c r="K6" s="34" t="s">
        <v>13</v>
      </c>
      <c r="L6" s="229" t="s">
        <v>438</v>
      </c>
      <c r="M6" s="34">
        <v>1</v>
      </c>
      <c r="N6">
        <f t="shared" ref="N6:N27" si="0">H6-M6</f>
        <v>0</v>
      </c>
    </row>
    <row r="7" spans="1:14" ht="72.599999999999994" thickBot="1">
      <c r="A7" s="414"/>
      <c r="B7" s="414"/>
      <c r="C7" s="414"/>
      <c r="D7" s="414"/>
      <c r="E7" s="413" t="s">
        <v>15</v>
      </c>
      <c r="F7" s="413">
        <v>8</v>
      </c>
      <c r="G7" s="34" t="s">
        <v>16</v>
      </c>
      <c r="H7" s="34">
        <v>2</v>
      </c>
      <c r="I7" s="35" t="s">
        <v>110</v>
      </c>
      <c r="J7" s="34" t="s">
        <v>13</v>
      </c>
      <c r="K7" s="34" t="s">
        <v>13</v>
      </c>
      <c r="L7" s="229" t="s">
        <v>439</v>
      </c>
      <c r="M7" s="34">
        <v>2</v>
      </c>
      <c r="N7">
        <f t="shared" si="0"/>
        <v>0</v>
      </c>
    </row>
    <row r="8" spans="1:14" ht="108.6" thickBot="1">
      <c r="A8" s="414"/>
      <c r="B8" s="414"/>
      <c r="C8" s="414"/>
      <c r="D8" s="414"/>
      <c r="E8" s="414"/>
      <c r="F8" s="414"/>
      <c r="G8" s="34" t="s">
        <v>17</v>
      </c>
      <c r="H8" s="34">
        <v>2</v>
      </c>
      <c r="I8" s="35" t="s">
        <v>111</v>
      </c>
      <c r="J8" s="34" t="s">
        <v>13</v>
      </c>
      <c r="K8" s="34" t="s">
        <v>13</v>
      </c>
      <c r="L8" s="229" t="s">
        <v>440</v>
      </c>
      <c r="M8" s="34">
        <v>2</v>
      </c>
      <c r="N8">
        <f t="shared" si="0"/>
        <v>0</v>
      </c>
    </row>
    <row r="9" spans="1:14" ht="60.6" thickBot="1">
      <c r="A9" s="414"/>
      <c r="B9" s="414"/>
      <c r="C9" s="414"/>
      <c r="D9" s="414"/>
      <c r="E9" s="414"/>
      <c r="F9" s="414"/>
      <c r="G9" s="226" t="s">
        <v>177</v>
      </c>
      <c r="H9" s="226">
        <v>2</v>
      </c>
      <c r="I9" s="43" t="s">
        <v>112</v>
      </c>
      <c r="J9" s="226" t="s">
        <v>13</v>
      </c>
      <c r="K9" s="226" t="s">
        <v>13</v>
      </c>
      <c r="L9" s="230" t="s">
        <v>441</v>
      </c>
      <c r="M9" s="226">
        <v>1.5</v>
      </c>
      <c r="N9" s="46">
        <f t="shared" si="0"/>
        <v>0.5</v>
      </c>
    </row>
    <row r="10" spans="1:14" ht="72.599999999999994" thickBot="1">
      <c r="A10" s="414"/>
      <c r="B10" s="414"/>
      <c r="C10" s="414"/>
      <c r="D10" s="414"/>
      <c r="E10" s="414"/>
      <c r="F10" s="414"/>
      <c r="G10" s="34" t="s">
        <v>19</v>
      </c>
      <c r="H10" s="34">
        <v>2</v>
      </c>
      <c r="I10" s="35" t="s">
        <v>113</v>
      </c>
      <c r="J10" s="34" t="s">
        <v>13</v>
      </c>
      <c r="K10" s="34" t="s">
        <v>13</v>
      </c>
      <c r="L10" s="229" t="s">
        <v>442</v>
      </c>
      <c r="M10" s="34">
        <v>2</v>
      </c>
      <c r="N10">
        <f t="shared" si="0"/>
        <v>0</v>
      </c>
    </row>
    <row r="11" spans="1:14" ht="72.599999999999994" thickBot="1">
      <c r="A11" s="417" t="s">
        <v>20</v>
      </c>
      <c r="B11" s="413" t="s">
        <v>20</v>
      </c>
      <c r="C11" s="417" t="s">
        <v>20</v>
      </c>
      <c r="D11" s="413" t="s">
        <v>20</v>
      </c>
      <c r="E11" s="413" t="s">
        <v>21</v>
      </c>
      <c r="F11" s="413">
        <v>8</v>
      </c>
      <c r="G11" s="272" t="s">
        <v>22</v>
      </c>
      <c r="H11" s="34">
        <v>2</v>
      </c>
      <c r="I11" s="35" t="s">
        <v>114</v>
      </c>
      <c r="J11" s="35" t="s">
        <v>13</v>
      </c>
      <c r="K11" s="35" t="s">
        <v>13</v>
      </c>
      <c r="L11" s="35" t="s">
        <v>443</v>
      </c>
      <c r="M11" s="35">
        <v>2</v>
      </c>
      <c r="N11">
        <f t="shared" si="0"/>
        <v>0</v>
      </c>
    </row>
    <row r="12" spans="1:14" ht="60.6" thickBot="1">
      <c r="A12" s="418"/>
      <c r="B12" s="414"/>
      <c r="C12" s="418"/>
      <c r="D12" s="414"/>
      <c r="E12" s="414"/>
      <c r="F12" s="414"/>
      <c r="G12" s="272" t="s">
        <v>23</v>
      </c>
      <c r="H12" s="34">
        <v>2</v>
      </c>
      <c r="I12" s="35" t="s">
        <v>115</v>
      </c>
      <c r="J12" s="35" t="s">
        <v>13</v>
      </c>
      <c r="K12" s="35" t="s">
        <v>13</v>
      </c>
      <c r="L12" s="35" t="s">
        <v>444</v>
      </c>
      <c r="M12" s="35">
        <v>2</v>
      </c>
      <c r="N12">
        <f t="shared" si="0"/>
        <v>0</v>
      </c>
    </row>
    <row r="13" spans="1:14" ht="60.6" thickBot="1">
      <c r="A13" s="418"/>
      <c r="B13" s="414"/>
      <c r="C13" s="418"/>
      <c r="D13" s="414"/>
      <c r="E13" s="414"/>
      <c r="F13" s="414"/>
      <c r="G13" s="272" t="s">
        <v>24</v>
      </c>
      <c r="H13" s="34">
        <v>2</v>
      </c>
      <c r="I13" s="35" t="s">
        <v>116</v>
      </c>
      <c r="J13" s="35" t="s">
        <v>13</v>
      </c>
      <c r="K13" s="35" t="s">
        <v>13</v>
      </c>
      <c r="L13" s="35" t="s">
        <v>445</v>
      </c>
      <c r="M13" s="35">
        <v>2</v>
      </c>
      <c r="N13">
        <f t="shared" si="0"/>
        <v>0</v>
      </c>
    </row>
    <row r="14" spans="1:14" ht="60.6" thickBot="1">
      <c r="A14" s="418"/>
      <c r="B14" s="414"/>
      <c r="C14" s="418"/>
      <c r="D14" s="414"/>
      <c r="E14" s="414"/>
      <c r="F14" s="414"/>
      <c r="G14" s="272" t="s">
        <v>25</v>
      </c>
      <c r="H14" s="34">
        <v>2</v>
      </c>
      <c r="I14" s="35" t="s">
        <v>117</v>
      </c>
      <c r="J14" s="35" t="s">
        <v>13</v>
      </c>
      <c r="K14" s="35" t="s">
        <v>13</v>
      </c>
      <c r="L14" s="35" t="s">
        <v>446</v>
      </c>
      <c r="M14" s="35">
        <v>2</v>
      </c>
      <c r="N14">
        <f t="shared" si="0"/>
        <v>0</v>
      </c>
    </row>
    <row r="15" spans="1:14" ht="120.6" thickBot="1">
      <c r="A15" s="418"/>
      <c r="B15" s="414"/>
      <c r="C15" s="37" t="s">
        <v>448</v>
      </c>
      <c r="D15" s="413">
        <v>2</v>
      </c>
      <c r="E15" s="34" t="s">
        <v>28</v>
      </c>
      <c r="F15" s="34">
        <v>1</v>
      </c>
      <c r="G15" s="272" t="s">
        <v>29</v>
      </c>
      <c r="H15" s="34">
        <v>1</v>
      </c>
      <c r="I15" s="35" t="s">
        <v>447</v>
      </c>
      <c r="J15" s="35" t="s">
        <v>13</v>
      </c>
      <c r="K15" s="35" t="s">
        <v>13</v>
      </c>
      <c r="L15" s="35" t="s">
        <v>171</v>
      </c>
      <c r="M15" s="35">
        <v>1</v>
      </c>
      <c r="N15">
        <f t="shared" si="0"/>
        <v>0</v>
      </c>
    </row>
    <row r="16" spans="1:14" ht="72.599999999999994" thickBot="1">
      <c r="A16" s="418"/>
      <c r="B16" s="414"/>
      <c r="C16" s="38"/>
      <c r="D16" s="414"/>
      <c r="E16" s="34" t="s">
        <v>30</v>
      </c>
      <c r="F16" s="34">
        <v>1</v>
      </c>
      <c r="G16" s="272" t="s">
        <v>31</v>
      </c>
      <c r="H16" s="34">
        <v>1</v>
      </c>
      <c r="I16" s="35" t="s">
        <v>449</v>
      </c>
      <c r="J16" s="35" t="s">
        <v>450</v>
      </c>
      <c r="K16" s="35" t="s">
        <v>450</v>
      </c>
      <c r="L16" s="35" t="s">
        <v>451</v>
      </c>
      <c r="M16" s="35">
        <v>1</v>
      </c>
      <c r="N16">
        <f t="shared" si="0"/>
        <v>0</v>
      </c>
    </row>
    <row r="17" spans="1:14" ht="84.6" thickBot="1">
      <c r="A17" s="413" t="s">
        <v>32</v>
      </c>
      <c r="B17" s="413">
        <v>25</v>
      </c>
      <c r="C17" s="37" t="s">
        <v>416</v>
      </c>
      <c r="D17" s="413">
        <v>13</v>
      </c>
      <c r="E17" s="128" t="s">
        <v>35</v>
      </c>
      <c r="F17" s="128">
        <v>3</v>
      </c>
      <c r="G17" s="226" t="s">
        <v>178</v>
      </c>
      <c r="H17" s="226">
        <v>3</v>
      </c>
      <c r="I17" s="43" t="s">
        <v>452</v>
      </c>
      <c r="J17" s="43" t="s">
        <v>450</v>
      </c>
      <c r="K17" s="43" t="s">
        <v>450</v>
      </c>
      <c r="L17" s="43" t="s">
        <v>453</v>
      </c>
      <c r="M17" s="43">
        <v>2.5</v>
      </c>
      <c r="N17" s="46">
        <f t="shared" si="0"/>
        <v>0.5</v>
      </c>
    </row>
    <row r="18" spans="1:14" ht="72.599999999999994" thickBot="1">
      <c r="A18" s="414"/>
      <c r="B18" s="414"/>
      <c r="C18" s="38"/>
      <c r="D18" s="414"/>
      <c r="E18" s="413" t="s">
        <v>36</v>
      </c>
      <c r="F18" s="413">
        <v>6</v>
      </c>
      <c r="G18" s="272" t="s">
        <v>37</v>
      </c>
      <c r="H18" s="34">
        <v>2</v>
      </c>
      <c r="I18" s="35" t="s">
        <v>454</v>
      </c>
      <c r="J18" s="35" t="s">
        <v>450</v>
      </c>
      <c r="K18" s="35" t="s">
        <v>450</v>
      </c>
      <c r="L18" s="35" t="s">
        <v>455</v>
      </c>
      <c r="M18" s="35">
        <v>2</v>
      </c>
      <c r="N18">
        <f t="shared" si="0"/>
        <v>0</v>
      </c>
    </row>
    <row r="19" spans="1:14" ht="72.599999999999994" thickBot="1">
      <c r="A19" s="414"/>
      <c r="B19" s="414"/>
      <c r="C19" s="38"/>
      <c r="D19" s="414"/>
      <c r="E19" s="414"/>
      <c r="F19" s="414"/>
      <c r="G19" s="272" t="s">
        <v>38</v>
      </c>
      <c r="H19" s="34">
        <v>2</v>
      </c>
      <c r="I19" s="35" t="s">
        <v>456</v>
      </c>
      <c r="J19" s="35" t="s">
        <v>450</v>
      </c>
      <c r="K19" s="35" t="s">
        <v>450</v>
      </c>
      <c r="L19" s="35" t="s">
        <v>457</v>
      </c>
      <c r="M19" s="35">
        <v>2</v>
      </c>
      <c r="N19">
        <f t="shared" si="0"/>
        <v>0</v>
      </c>
    </row>
    <row r="20" spans="1:14" ht="72.599999999999994" thickBot="1">
      <c r="A20" s="414"/>
      <c r="B20" s="414"/>
      <c r="C20" s="38"/>
      <c r="D20" s="414"/>
      <c r="E20" s="414"/>
      <c r="F20" s="414"/>
      <c r="G20" s="272" t="s">
        <v>39</v>
      </c>
      <c r="H20" s="34">
        <v>2</v>
      </c>
      <c r="I20" s="35" t="s">
        <v>458</v>
      </c>
      <c r="J20" s="35" t="s">
        <v>450</v>
      </c>
      <c r="K20" s="35" t="s">
        <v>450</v>
      </c>
      <c r="L20" s="35" t="s">
        <v>459</v>
      </c>
      <c r="M20" s="35">
        <v>2</v>
      </c>
      <c r="N20">
        <f t="shared" si="0"/>
        <v>0</v>
      </c>
    </row>
    <row r="21" spans="1:14" ht="72.599999999999994" thickBot="1">
      <c r="A21" s="414"/>
      <c r="B21" s="414"/>
      <c r="C21" s="38"/>
      <c r="D21" s="414"/>
      <c r="E21" s="413" t="s">
        <v>40</v>
      </c>
      <c r="F21" s="413">
        <v>4</v>
      </c>
      <c r="G21" s="226" t="s">
        <v>179</v>
      </c>
      <c r="H21" s="226">
        <v>2</v>
      </c>
      <c r="I21" s="43" t="s">
        <v>460</v>
      </c>
      <c r="J21" s="43" t="s">
        <v>450</v>
      </c>
      <c r="K21" s="43" t="s">
        <v>450</v>
      </c>
      <c r="L21" s="43" t="s">
        <v>461</v>
      </c>
      <c r="M21" s="43">
        <v>1.5</v>
      </c>
      <c r="N21" s="46">
        <f t="shared" si="0"/>
        <v>0.5</v>
      </c>
    </row>
    <row r="22" spans="1:14" ht="72.599999999999994" thickBot="1">
      <c r="A22" s="414"/>
      <c r="B22" s="414"/>
      <c r="C22" s="38"/>
      <c r="D22" s="414"/>
      <c r="E22" s="414"/>
      <c r="F22" s="414"/>
      <c r="G22" s="34" t="s">
        <v>42</v>
      </c>
      <c r="H22" s="34">
        <v>2</v>
      </c>
      <c r="I22" s="35" t="s">
        <v>462</v>
      </c>
      <c r="J22" s="35" t="s">
        <v>450</v>
      </c>
      <c r="K22" s="35" t="s">
        <v>450</v>
      </c>
      <c r="L22" s="35" t="s">
        <v>463</v>
      </c>
      <c r="M22" s="35">
        <v>2</v>
      </c>
      <c r="N22">
        <f t="shared" si="0"/>
        <v>0</v>
      </c>
    </row>
    <row r="23" spans="1:14" ht="72.599999999999994" thickBot="1">
      <c r="A23" s="417" t="s">
        <v>20</v>
      </c>
      <c r="B23" s="417" t="s">
        <v>20</v>
      </c>
      <c r="C23" s="37" t="s">
        <v>466</v>
      </c>
      <c r="D23" s="413">
        <v>12</v>
      </c>
      <c r="E23" s="126" t="s">
        <v>44</v>
      </c>
      <c r="F23" s="126">
        <v>3</v>
      </c>
      <c r="G23" s="272" t="s">
        <v>44</v>
      </c>
      <c r="H23" s="34">
        <v>3</v>
      </c>
      <c r="I23" s="35" t="s">
        <v>464</v>
      </c>
      <c r="J23" s="35" t="s">
        <v>450</v>
      </c>
      <c r="K23" s="35" t="s">
        <v>450</v>
      </c>
      <c r="L23" s="35" t="s">
        <v>465</v>
      </c>
      <c r="M23" s="127">
        <v>3</v>
      </c>
      <c r="N23">
        <f t="shared" si="0"/>
        <v>0</v>
      </c>
    </row>
    <row r="24" spans="1:14" ht="120.6" thickBot="1">
      <c r="A24" s="418"/>
      <c r="B24" s="418"/>
      <c r="C24" s="38"/>
      <c r="D24" s="414"/>
      <c r="E24" s="413" t="s">
        <v>45</v>
      </c>
      <c r="F24" s="413">
        <v>6</v>
      </c>
      <c r="G24" s="272" t="s">
        <v>46</v>
      </c>
      <c r="H24" s="34">
        <v>3</v>
      </c>
      <c r="I24" s="35" t="s">
        <v>467</v>
      </c>
      <c r="J24" s="35" t="s">
        <v>450</v>
      </c>
      <c r="K24" s="35" t="s">
        <v>450</v>
      </c>
      <c r="L24" s="285" t="s">
        <v>468</v>
      </c>
      <c r="M24" s="35">
        <v>3</v>
      </c>
      <c r="N24">
        <f t="shared" si="0"/>
        <v>0</v>
      </c>
    </row>
    <row r="25" spans="1:14" ht="60.6" thickBot="1">
      <c r="A25" s="418"/>
      <c r="B25" s="418"/>
      <c r="C25" s="38"/>
      <c r="D25" s="414"/>
      <c r="E25" s="414"/>
      <c r="F25" s="414"/>
      <c r="G25" s="305" t="s">
        <v>599</v>
      </c>
      <c r="H25" s="34">
        <v>3</v>
      </c>
      <c r="I25" s="35" t="s">
        <v>469</v>
      </c>
      <c r="J25" s="35" t="s">
        <v>450</v>
      </c>
      <c r="K25" s="35" t="s">
        <v>450</v>
      </c>
      <c r="L25" s="35" t="s">
        <v>470</v>
      </c>
      <c r="M25" s="35">
        <v>3</v>
      </c>
      <c r="N25">
        <f t="shared" si="0"/>
        <v>0</v>
      </c>
    </row>
    <row r="26" spans="1:14" ht="120.6" thickBot="1">
      <c r="A26" s="418"/>
      <c r="B26" s="418"/>
      <c r="C26" s="38"/>
      <c r="D26" s="414"/>
      <c r="E26" s="126" t="s">
        <v>48</v>
      </c>
      <c r="F26" s="126">
        <v>3</v>
      </c>
      <c r="G26" s="272" t="s">
        <v>48</v>
      </c>
      <c r="H26" s="34">
        <v>3</v>
      </c>
      <c r="I26" s="35" t="s">
        <v>471</v>
      </c>
      <c r="J26" s="35" t="s">
        <v>450</v>
      </c>
      <c r="K26" s="35" t="s">
        <v>450</v>
      </c>
      <c r="L26" s="35" t="s">
        <v>472</v>
      </c>
      <c r="M26" s="35">
        <v>3</v>
      </c>
      <c r="N26">
        <f t="shared" si="0"/>
        <v>0</v>
      </c>
    </row>
    <row r="27" spans="1:14" ht="36.6" thickBot="1">
      <c r="A27" s="413" t="s">
        <v>49</v>
      </c>
      <c r="B27" s="413">
        <v>25</v>
      </c>
      <c r="C27" s="37" t="s">
        <v>50</v>
      </c>
      <c r="D27" s="413">
        <v>25</v>
      </c>
      <c r="E27" s="413" t="s">
        <v>51</v>
      </c>
      <c r="F27" s="413">
        <v>16</v>
      </c>
      <c r="G27" s="272" t="s">
        <v>52</v>
      </c>
      <c r="H27" s="34">
        <v>2</v>
      </c>
      <c r="I27" s="36" t="s">
        <v>130</v>
      </c>
      <c r="J27" s="34">
        <v>117</v>
      </c>
      <c r="K27" s="34">
        <v>117</v>
      </c>
      <c r="L27" s="229" t="s">
        <v>174</v>
      </c>
      <c r="M27" s="35">
        <v>2</v>
      </c>
      <c r="N27">
        <f t="shared" si="0"/>
        <v>0</v>
      </c>
    </row>
    <row r="28" spans="1:14" ht="24.6" thickBot="1">
      <c r="A28" s="414"/>
      <c r="B28" s="414"/>
      <c r="C28" s="37" t="s">
        <v>49</v>
      </c>
      <c r="D28" s="414"/>
      <c r="E28" s="414"/>
      <c r="F28" s="414"/>
      <c r="G28" s="272" t="s">
        <v>53</v>
      </c>
      <c r="H28" s="34">
        <v>1</v>
      </c>
      <c r="I28" s="36" t="s">
        <v>173</v>
      </c>
      <c r="J28" s="34">
        <v>1</v>
      </c>
      <c r="K28" s="34">
        <v>1</v>
      </c>
      <c r="L28" s="229" t="s">
        <v>175</v>
      </c>
      <c r="M28" s="35">
        <v>1</v>
      </c>
      <c r="N28">
        <f t="shared" ref="N28:N51" si="1">H28-M28</f>
        <v>0</v>
      </c>
    </row>
    <row r="29" spans="1:14" ht="36.6" thickBot="1">
      <c r="A29" s="414"/>
      <c r="B29" s="414"/>
      <c r="C29" s="38"/>
      <c r="D29" s="414"/>
      <c r="E29" s="414"/>
      <c r="F29" s="414"/>
      <c r="G29" s="34" t="s">
        <v>54</v>
      </c>
      <c r="H29" s="34">
        <v>1</v>
      </c>
      <c r="I29" s="36" t="s">
        <v>132</v>
      </c>
      <c r="J29" s="34">
        <v>92</v>
      </c>
      <c r="K29" s="34">
        <v>92</v>
      </c>
      <c r="L29" s="229" t="s">
        <v>175</v>
      </c>
      <c r="M29" s="35">
        <v>1</v>
      </c>
      <c r="N29">
        <f t="shared" si="1"/>
        <v>0</v>
      </c>
    </row>
    <row r="30" spans="1:14" ht="48.6" thickBot="1">
      <c r="A30" s="414"/>
      <c r="B30" s="414"/>
      <c r="C30" s="38"/>
      <c r="D30" s="414"/>
      <c r="E30" s="414"/>
      <c r="F30" s="414"/>
      <c r="G30" s="272" t="s">
        <v>56</v>
      </c>
      <c r="H30" s="34">
        <v>2</v>
      </c>
      <c r="I30" s="36" t="s">
        <v>133</v>
      </c>
      <c r="J30" s="34">
        <v>135</v>
      </c>
      <c r="K30" s="34">
        <v>135</v>
      </c>
      <c r="L30" s="229" t="s">
        <v>174</v>
      </c>
      <c r="M30" s="35">
        <v>2</v>
      </c>
      <c r="N30">
        <f t="shared" si="1"/>
        <v>0</v>
      </c>
    </row>
    <row r="31" spans="1:14" ht="24.6" thickBot="1">
      <c r="A31" s="414"/>
      <c r="B31" s="414"/>
      <c r="C31" s="38"/>
      <c r="D31" s="414"/>
      <c r="E31" s="414"/>
      <c r="F31" s="414"/>
      <c r="G31" s="272" t="s">
        <v>58</v>
      </c>
      <c r="H31" s="34">
        <v>1</v>
      </c>
      <c r="I31" s="227"/>
      <c r="J31" s="34">
        <v>889</v>
      </c>
      <c r="K31" s="34">
        <v>889</v>
      </c>
      <c r="L31" s="229" t="s">
        <v>175</v>
      </c>
      <c r="M31" s="35">
        <v>1</v>
      </c>
      <c r="N31">
        <f t="shared" si="1"/>
        <v>0</v>
      </c>
    </row>
    <row r="32" spans="1:14" ht="24.6" thickBot="1">
      <c r="A32" s="414"/>
      <c r="B32" s="414"/>
      <c r="C32" s="38"/>
      <c r="D32" s="414"/>
      <c r="E32" s="414"/>
      <c r="F32" s="414"/>
      <c r="G32" s="272" t="s">
        <v>60</v>
      </c>
      <c r="H32" s="34">
        <v>1</v>
      </c>
      <c r="I32" s="227"/>
      <c r="J32" s="34">
        <v>115</v>
      </c>
      <c r="K32" s="34">
        <v>1</v>
      </c>
      <c r="L32" s="229" t="s">
        <v>175</v>
      </c>
      <c r="M32" s="35">
        <v>1</v>
      </c>
      <c r="N32">
        <f t="shared" si="1"/>
        <v>0</v>
      </c>
    </row>
    <row r="33" spans="1:15" ht="24.6" thickBot="1">
      <c r="A33" s="414"/>
      <c r="B33" s="414"/>
      <c r="C33" s="38"/>
      <c r="D33" s="414"/>
      <c r="E33" s="414"/>
      <c r="F33" s="414"/>
      <c r="G33" s="272" t="s">
        <v>62</v>
      </c>
      <c r="H33" s="34">
        <v>1</v>
      </c>
      <c r="I33" s="227"/>
      <c r="J33" s="34">
        <v>15</v>
      </c>
      <c r="K33" s="34">
        <v>15</v>
      </c>
      <c r="L33" s="229" t="s">
        <v>175</v>
      </c>
      <c r="M33" s="35">
        <v>1</v>
      </c>
      <c r="N33">
        <f t="shared" si="1"/>
        <v>0</v>
      </c>
    </row>
    <row r="34" spans="1:15" ht="24.6" thickBot="1">
      <c r="A34" s="414"/>
      <c r="B34" s="414"/>
      <c r="C34" s="38"/>
      <c r="D34" s="414"/>
      <c r="E34" s="414"/>
      <c r="F34" s="414"/>
      <c r="G34" s="272" t="s">
        <v>64</v>
      </c>
      <c r="H34" s="34">
        <v>1</v>
      </c>
      <c r="I34" s="227"/>
      <c r="J34" s="34">
        <v>915</v>
      </c>
      <c r="K34" s="34">
        <v>915</v>
      </c>
      <c r="L34" s="229" t="s">
        <v>175</v>
      </c>
      <c r="M34" s="35">
        <v>1</v>
      </c>
      <c r="N34">
        <f t="shared" si="1"/>
        <v>0</v>
      </c>
    </row>
    <row r="35" spans="1:15" ht="36.6" thickBot="1">
      <c r="A35" s="419"/>
      <c r="B35" s="419"/>
      <c r="C35" s="39"/>
      <c r="D35" s="419"/>
      <c r="E35" s="419"/>
      <c r="F35" s="419"/>
      <c r="G35" s="272" t="s">
        <v>66</v>
      </c>
      <c r="H35" s="34">
        <v>1</v>
      </c>
      <c r="I35" s="228"/>
      <c r="J35" s="34">
        <v>9302</v>
      </c>
      <c r="K35" s="34">
        <v>0</v>
      </c>
      <c r="L35" s="229" t="s">
        <v>175</v>
      </c>
      <c r="M35" s="35">
        <v>1</v>
      </c>
      <c r="N35">
        <f t="shared" si="1"/>
        <v>0</v>
      </c>
    </row>
    <row r="36" spans="1:15" ht="72.599999999999994" thickBot="1">
      <c r="A36" s="37" t="s">
        <v>474</v>
      </c>
      <c r="B36" s="37" t="s">
        <v>474</v>
      </c>
      <c r="C36" s="37" t="s">
        <v>474</v>
      </c>
      <c r="D36" s="37" t="s">
        <v>474</v>
      </c>
      <c r="E36" s="37" t="s">
        <v>474</v>
      </c>
      <c r="F36" s="37" t="s">
        <v>474</v>
      </c>
      <c r="G36" s="272" t="s">
        <v>71</v>
      </c>
      <c r="H36" s="34">
        <v>3</v>
      </c>
      <c r="I36" s="420" t="s">
        <v>20</v>
      </c>
      <c r="J36" s="34">
        <v>13</v>
      </c>
      <c r="K36" s="34">
        <v>13</v>
      </c>
      <c r="L36" s="35" t="s">
        <v>473</v>
      </c>
      <c r="M36" s="34">
        <v>3</v>
      </c>
      <c r="N36">
        <f t="shared" si="1"/>
        <v>0</v>
      </c>
    </row>
    <row r="37" spans="1:15" ht="48.6" thickBot="1">
      <c r="A37" s="40"/>
      <c r="B37" s="37"/>
      <c r="C37" s="37"/>
      <c r="D37" s="37"/>
      <c r="E37" s="37"/>
      <c r="F37" s="37"/>
      <c r="G37" s="44" t="s">
        <v>598</v>
      </c>
      <c r="H37" s="44"/>
      <c r="I37" s="421"/>
      <c r="J37" s="45"/>
      <c r="K37" s="45"/>
      <c r="L37" s="232" t="s">
        <v>175</v>
      </c>
      <c r="M37" s="45"/>
      <c r="N37" s="203">
        <f t="shared" si="1"/>
        <v>0</v>
      </c>
      <c r="O37" s="47" t="s">
        <v>182</v>
      </c>
    </row>
    <row r="38" spans="1:15" ht="24.6" thickBot="1">
      <c r="A38" s="41"/>
      <c r="B38" s="38"/>
      <c r="C38" s="38"/>
      <c r="D38" s="38"/>
      <c r="E38" s="38"/>
      <c r="F38" s="38"/>
      <c r="G38" s="272" t="s">
        <v>73</v>
      </c>
      <c r="H38" s="34">
        <v>1</v>
      </c>
      <c r="I38" s="421"/>
      <c r="J38" s="34">
        <v>37</v>
      </c>
      <c r="K38" s="34">
        <v>0</v>
      </c>
      <c r="L38" s="229" t="s">
        <v>175</v>
      </c>
      <c r="M38" s="35">
        <v>1</v>
      </c>
      <c r="N38">
        <f t="shared" si="1"/>
        <v>0</v>
      </c>
    </row>
    <row r="39" spans="1:15" ht="24.6" thickBot="1">
      <c r="A39" s="41"/>
      <c r="B39" s="38"/>
      <c r="C39" s="38"/>
      <c r="D39" s="38"/>
      <c r="E39" s="39"/>
      <c r="F39" s="39"/>
      <c r="G39" s="272" t="s">
        <v>75</v>
      </c>
      <c r="H39" s="34">
        <v>1</v>
      </c>
      <c r="I39" s="422"/>
      <c r="J39" s="34">
        <v>985</v>
      </c>
      <c r="K39" s="34">
        <v>0</v>
      </c>
      <c r="L39" s="229" t="s">
        <v>175</v>
      </c>
      <c r="M39" s="35">
        <v>1</v>
      </c>
      <c r="N39">
        <f t="shared" si="1"/>
        <v>0</v>
      </c>
    </row>
    <row r="40" spans="1:15" ht="60.6" thickBot="1">
      <c r="A40" s="41"/>
      <c r="B40" s="38"/>
      <c r="C40" s="38"/>
      <c r="D40" s="38"/>
      <c r="E40" s="413" t="s">
        <v>78</v>
      </c>
      <c r="F40" s="413">
        <v>6</v>
      </c>
      <c r="G40" s="272" t="s">
        <v>79</v>
      </c>
      <c r="H40" s="34">
        <v>1</v>
      </c>
      <c r="I40" s="420" t="s">
        <v>146</v>
      </c>
      <c r="J40" s="34" t="s">
        <v>80</v>
      </c>
      <c r="K40" s="34">
        <v>1</v>
      </c>
      <c r="L40" s="35" t="s">
        <v>475</v>
      </c>
      <c r="M40" s="34">
        <v>1</v>
      </c>
      <c r="N40">
        <f t="shared" si="1"/>
        <v>0</v>
      </c>
    </row>
    <row r="41" spans="1:15" ht="36.6" thickBot="1">
      <c r="A41" s="41"/>
      <c r="B41" s="38"/>
      <c r="C41" s="38"/>
      <c r="D41" s="38"/>
      <c r="E41" s="414"/>
      <c r="F41" s="414"/>
      <c r="G41" s="272" t="s">
        <v>81</v>
      </c>
      <c r="H41" s="34">
        <v>1</v>
      </c>
      <c r="I41" s="421"/>
      <c r="J41" s="34" t="s">
        <v>80</v>
      </c>
      <c r="K41" s="34">
        <v>0.99</v>
      </c>
      <c r="L41" s="35" t="s">
        <v>476</v>
      </c>
      <c r="M41" s="34">
        <v>1</v>
      </c>
      <c r="N41">
        <f t="shared" si="1"/>
        <v>0</v>
      </c>
    </row>
    <row r="42" spans="1:15" ht="72.599999999999994" thickBot="1">
      <c r="A42" s="41"/>
      <c r="B42" s="38"/>
      <c r="C42" s="38"/>
      <c r="D42" s="38"/>
      <c r="E42" s="414"/>
      <c r="F42" s="414"/>
      <c r="G42" s="272" t="s">
        <v>82</v>
      </c>
      <c r="H42" s="34">
        <v>2</v>
      </c>
      <c r="I42" s="421"/>
      <c r="J42" s="34" t="s">
        <v>83</v>
      </c>
      <c r="K42" s="34" t="s">
        <v>176</v>
      </c>
      <c r="L42" s="35" t="s">
        <v>477</v>
      </c>
      <c r="M42" s="34">
        <v>2</v>
      </c>
      <c r="N42">
        <f t="shared" si="1"/>
        <v>0</v>
      </c>
    </row>
    <row r="43" spans="1:15" ht="60.6" thickBot="1">
      <c r="A43" s="41"/>
      <c r="B43" s="38"/>
      <c r="C43" s="38"/>
      <c r="D43" s="38"/>
      <c r="E43" s="414"/>
      <c r="F43" s="414"/>
      <c r="G43" s="126" t="s">
        <v>84</v>
      </c>
      <c r="H43" s="126">
        <v>2</v>
      </c>
      <c r="I43" s="421"/>
      <c r="J43" s="127" t="s">
        <v>85</v>
      </c>
      <c r="K43" s="126" t="s">
        <v>85</v>
      </c>
      <c r="L43" s="231" t="s">
        <v>478</v>
      </c>
      <c r="M43" s="127">
        <v>2</v>
      </c>
      <c r="N43">
        <f t="shared" si="1"/>
        <v>0</v>
      </c>
    </row>
    <row r="44" spans="1:15" ht="36.6" thickBot="1">
      <c r="A44" s="417" t="s">
        <v>20</v>
      </c>
      <c r="B44" s="417" t="s">
        <v>20</v>
      </c>
      <c r="C44" s="417" t="s">
        <v>20</v>
      </c>
      <c r="D44" s="417" t="s">
        <v>20</v>
      </c>
      <c r="E44" s="413" t="s">
        <v>86</v>
      </c>
      <c r="F44" s="413">
        <v>2</v>
      </c>
      <c r="G44" s="312" t="s">
        <v>87</v>
      </c>
      <c r="H44" s="126">
        <v>1</v>
      </c>
      <c r="I44" s="420" t="s">
        <v>151</v>
      </c>
      <c r="J44" s="127" t="s">
        <v>80</v>
      </c>
      <c r="K44" s="127" t="s">
        <v>80</v>
      </c>
      <c r="L44" s="127" t="s">
        <v>479</v>
      </c>
      <c r="M44" s="127">
        <v>1</v>
      </c>
      <c r="N44">
        <f t="shared" si="1"/>
        <v>0</v>
      </c>
    </row>
    <row r="45" spans="1:15" ht="36.6" thickBot="1">
      <c r="A45" s="418"/>
      <c r="B45" s="418"/>
      <c r="C45" s="418"/>
      <c r="D45" s="418"/>
      <c r="E45" s="414"/>
      <c r="F45" s="414"/>
      <c r="G45" s="312" t="s">
        <v>88</v>
      </c>
      <c r="H45" s="126">
        <v>1</v>
      </c>
      <c r="I45" s="421"/>
      <c r="J45" s="127" t="s">
        <v>89</v>
      </c>
      <c r="K45" s="127" t="s">
        <v>89</v>
      </c>
      <c r="L45" s="127" t="s">
        <v>480</v>
      </c>
      <c r="M45" s="127">
        <v>1</v>
      </c>
      <c r="N45">
        <f t="shared" si="1"/>
        <v>0</v>
      </c>
    </row>
    <row r="46" spans="1:15" ht="72.599999999999994" thickBot="1">
      <c r="A46" s="418"/>
      <c r="B46" s="418"/>
      <c r="C46" s="418"/>
      <c r="D46" s="418"/>
      <c r="E46" s="126" t="s">
        <v>90</v>
      </c>
      <c r="F46" s="126">
        <v>1</v>
      </c>
      <c r="G46" s="312" t="s">
        <v>91</v>
      </c>
      <c r="H46" s="126">
        <v>1</v>
      </c>
      <c r="I46" s="127" t="s">
        <v>157</v>
      </c>
      <c r="J46" s="127" t="s">
        <v>92</v>
      </c>
      <c r="K46" s="127" t="s">
        <v>92</v>
      </c>
      <c r="L46" s="127" t="s">
        <v>481</v>
      </c>
      <c r="M46" s="127">
        <v>1</v>
      </c>
      <c r="N46">
        <f t="shared" si="1"/>
        <v>0</v>
      </c>
    </row>
    <row r="47" spans="1:15" ht="48.6" thickBot="1">
      <c r="A47" s="413" t="s">
        <v>93</v>
      </c>
      <c r="B47" s="413">
        <v>30</v>
      </c>
      <c r="C47" s="37" t="s">
        <v>482</v>
      </c>
      <c r="D47" s="413">
        <v>30</v>
      </c>
      <c r="E47" s="413" t="s">
        <v>95</v>
      </c>
      <c r="F47" s="413">
        <v>24</v>
      </c>
      <c r="G47" s="312" t="s">
        <v>96</v>
      </c>
      <c r="H47" s="126">
        <v>6</v>
      </c>
      <c r="I47" s="420" t="s">
        <v>160</v>
      </c>
      <c r="J47" s="127" t="s">
        <v>80</v>
      </c>
      <c r="K47" s="127" t="s">
        <v>80</v>
      </c>
      <c r="L47" s="127" t="s">
        <v>483</v>
      </c>
      <c r="M47" s="127">
        <v>6</v>
      </c>
      <c r="N47">
        <f t="shared" si="1"/>
        <v>0</v>
      </c>
    </row>
    <row r="48" spans="1:15" ht="72.599999999999994" thickBot="1">
      <c r="A48" s="414"/>
      <c r="B48" s="414"/>
      <c r="C48" s="38"/>
      <c r="D48" s="414"/>
      <c r="E48" s="414"/>
      <c r="F48" s="414"/>
      <c r="G48" s="128" t="s">
        <v>180</v>
      </c>
      <c r="H48" s="128">
        <v>6</v>
      </c>
      <c r="I48" s="421"/>
      <c r="J48" s="129" t="s">
        <v>98</v>
      </c>
      <c r="K48" s="129" t="s">
        <v>98</v>
      </c>
      <c r="L48" s="129" t="s">
        <v>484</v>
      </c>
      <c r="M48" s="129">
        <v>5</v>
      </c>
      <c r="N48" s="46">
        <f t="shared" si="1"/>
        <v>1</v>
      </c>
    </row>
    <row r="49" spans="1:14" ht="48.6" thickBot="1">
      <c r="A49" s="414"/>
      <c r="B49" s="414"/>
      <c r="C49" s="38"/>
      <c r="D49" s="414"/>
      <c r="E49" s="414"/>
      <c r="F49" s="414"/>
      <c r="G49" s="128" t="s">
        <v>181</v>
      </c>
      <c r="H49" s="128">
        <v>6</v>
      </c>
      <c r="I49" s="421"/>
      <c r="J49" s="129" t="s">
        <v>100</v>
      </c>
      <c r="K49" s="129" t="s">
        <v>100</v>
      </c>
      <c r="L49" s="129" t="s">
        <v>485</v>
      </c>
      <c r="M49" s="129">
        <v>5</v>
      </c>
      <c r="N49" s="46">
        <f t="shared" si="1"/>
        <v>1</v>
      </c>
    </row>
    <row r="50" spans="1:14" ht="60.6" thickBot="1">
      <c r="A50" s="414"/>
      <c r="B50" s="414"/>
      <c r="C50" s="38"/>
      <c r="D50" s="414"/>
      <c r="E50" s="414"/>
      <c r="F50" s="414"/>
      <c r="G50" s="312" t="s">
        <v>101</v>
      </c>
      <c r="H50" s="126">
        <v>6</v>
      </c>
      <c r="I50" s="421"/>
      <c r="J50" s="127" t="s">
        <v>486</v>
      </c>
      <c r="K50" s="127" t="s">
        <v>98</v>
      </c>
      <c r="L50" s="127" t="s">
        <v>484</v>
      </c>
      <c r="M50" s="127">
        <v>6</v>
      </c>
      <c r="N50">
        <f t="shared" si="1"/>
        <v>0</v>
      </c>
    </row>
    <row r="51" spans="1:14" ht="36.6" thickBot="1">
      <c r="A51" s="414"/>
      <c r="B51" s="414"/>
      <c r="C51" s="38"/>
      <c r="D51" s="414"/>
      <c r="E51" s="126" t="s">
        <v>102</v>
      </c>
      <c r="F51" s="126">
        <v>6</v>
      </c>
      <c r="G51" s="311" t="s">
        <v>102</v>
      </c>
      <c r="H51" s="126">
        <v>6</v>
      </c>
      <c r="I51" s="127" t="s">
        <v>161</v>
      </c>
      <c r="J51" s="126" t="s">
        <v>103</v>
      </c>
      <c r="K51" s="126">
        <v>1</v>
      </c>
      <c r="L51" s="127" t="s">
        <v>487</v>
      </c>
      <c r="M51" s="126">
        <v>6</v>
      </c>
      <c r="N51">
        <f t="shared" si="1"/>
        <v>0</v>
      </c>
    </row>
    <row r="52" spans="1:14" ht="15" thickBot="1">
      <c r="A52" s="423" t="s">
        <v>104</v>
      </c>
      <c r="B52" s="424"/>
      <c r="C52" s="424"/>
      <c r="D52" s="424"/>
      <c r="E52" s="424"/>
      <c r="F52" s="424"/>
      <c r="G52" s="424"/>
      <c r="H52" s="424"/>
      <c r="I52" s="424"/>
      <c r="J52" s="424"/>
      <c r="K52" s="424"/>
      <c r="L52" s="425"/>
      <c r="M52" s="42">
        <v>96.5</v>
      </c>
      <c r="N52" s="47">
        <f>SUM(N5:N51)</f>
        <v>3.5</v>
      </c>
    </row>
  </sheetData>
  <mergeCells count="62">
    <mergeCell ref="I47:I50"/>
    <mergeCell ref="A52:L52"/>
    <mergeCell ref="A47:A51"/>
    <mergeCell ref="B47:B51"/>
    <mergeCell ref="D47:D51"/>
    <mergeCell ref="E47:E50"/>
    <mergeCell ref="F47:F50"/>
    <mergeCell ref="I36:I39"/>
    <mergeCell ref="E40:E43"/>
    <mergeCell ref="F40:F43"/>
    <mergeCell ref="I40:I43"/>
    <mergeCell ref="A44:A46"/>
    <mergeCell ref="B44:B46"/>
    <mergeCell ref="C44:C46"/>
    <mergeCell ref="D44:D46"/>
    <mergeCell ref="E44:E45"/>
    <mergeCell ref="F44:F45"/>
    <mergeCell ref="I44:I45"/>
    <mergeCell ref="E24:E25"/>
    <mergeCell ref="F24:F25"/>
    <mergeCell ref="A27:A35"/>
    <mergeCell ref="B27:B35"/>
    <mergeCell ref="D27:D35"/>
    <mergeCell ref="E27:E35"/>
    <mergeCell ref="F27:F35"/>
    <mergeCell ref="A23:A26"/>
    <mergeCell ref="B23:B26"/>
    <mergeCell ref="D23:D26"/>
    <mergeCell ref="F11:F14"/>
    <mergeCell ref="D15:D16"/>
    <mergeCell ref="A17:A22"/>
    <mergeCell ref="B17:B22"/>
    <mergeCell ref="D17:D22"/>
    <mergeCell ref="E18:E20"/>
    <mergeCell ref="F18:F20"/>
    <mergeCell ref="E21:E22"/>
    <mergeCell ref="F21:F22"/>
    <mergeCell ref="A11:A16"/>
    <mergeCell ref="B11:B16"/>
    <mergeCell ref="C11:C14"/>
    <mergeCell ref="D11:D14"/>
    <mergeCell ref="E11:E14"/>
    <mergeCell ref="E7:E10"/>
    <mergeCell ref="F7:F10"/>
    <mergeCell ref="L3:L4"/>
    <mergeCell ref="M3:M4"/>
    <mergeCell ref="A5:A10"/>
    <mergeCell ref="B5:B10"/>
    <mergeCell ref="C5:C10"/>
    <mergeCell ref="D5:D10"/>
    <mergeCell ref="E5:E6"/>
    <mergeCell ref="F5:F6"/>
    <mergeCell ref="A2:M2"/>
    <mergeCell ref="B3:B4"/>
    <mergeCell ref="D3:D4"/>
    <mergeCell ref="E3:E4"/>
    <mergeCell ref="F3:F4"/>
    <mergeCell ref="G3:G4"/>
    <mergeCell ref="H3:H4"/>
    <mergeCell ref="I3:I4"/>
    <mergeCell ref="J3:J4"/>
    <mergeCell ref="K3:K4"/>
  </mergeCells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8"/>
  <sheetViews>
    <sheetView topLeftCell="A42" zoomScale="85" zoomScaleNormal="85" workbookViewId="0">
      <selection activeCell="M50" sqref="M50"/>
    </sheetView>
  </sheetViews>
  <sheetFormatPr defaultColWidth="8.77734375" defaultRowHeight="15.6"/>
  <cols>
    <col min="1" max="1" width="6.33203125" style="72" bestFit="1" customWidth="1"/>
    <col min="2" max="2" width="6.33203125" style="73" bestFit="1" customWidth="1"/>
    <col min="3" max="3" width="8" style="48" bestFit="1" customWidth="1"/>
    <col min="4" max="4" width="6.33203125" style="52" bestFit="1" customWidth="1"/>
    <col min="5" max="5" width="8.77734375" style="52"/>
    <col min="6" max="6" width="5" style="52" bestFit="1" customWidth="1"/>
    <col min="7" max="7" width="8.77734375" style="52"/>
    <col min="8" max="8" width="5" style="52" bestFit="1" customWidth="1"/>
    <col min="9" max="9" width="29.44140625" style="74" customWidth="1"/>
    <col min="10" max="10" width="8.77734375" style="75"/>
    <col min="11" max="11" width="8.77734375" style="74"/>
    <col min="12" max="12" width="29.33203125" style="48" customWidth="1"/>
    <col min="13" max="13" width="9.6640625" style="76" bestFit="1" customWidth="1"/>
    <col min="14" max="14" width="8.33203125" style="48" bestFit="1" customWidth="1"/>
    <col min="15" max="16384" width="8.77734375" style="48"/>
  </cols>
  <sheetData>
    <row r="1" spans="1:14" ht="17.399999999999999">
      <c r="A1" s="345" t="s">
        <v>168</v>
      </c>
      <c r="B1" s="345"/>
      <c r="C1" s="345"/>
      <c r="D1" s="345"/>
      <c r="E1" s="345"/>
      <c r="F1" s="345"/>
      <c r="G1" s="345"/>
      <c r="H1" s="345"/>
      <c r="I1" s="346"/>
      <c r="J1" s="345"/>
      <c r="K1" s="345"/>
      <c r="L1" s="345"/>
      <c r="M1" s="345"/>
    </row>
    <row r="2" spans="1:14" s="52" customFormat="1" ht="24">
      <c r="A2" s="49" t="s">
        <v>183</v>
      </c>
      <c r="B2" s="49" t="s">
        <v>2</v>
      </c>
      <c r="C2" s="49" t="s">
        <v>184</v>
      </c>
      <c r="D2" s="49" t="s">
        <v>2</v>
      </c>
      <c r="E2" s="49" t="s">
        <v>4</v>
      </c>
      <c r="F2" s="49" t="s">
        <v>2</v>
      </c>
      <c r="G2" s="49" t="s">
        <v>5</v>
      </c>
      <c r="H2" s="49" t="s">
        <v>2</v>
      </c>
      <c r="I2" s="49" t="s">
        <v>105</v>
      </c>
      <c r="J2" s="49" t="s">
        <v>6</v>
      </c>
      <c r="K2" s="49" t="s">
        <v>7</v>
      </c>
      <c r="L2" s="49" t="s">
        <v>106</v>
      </c>
      <c r="M2" s="50" t="s">
        <v>8</v>
      </c>
      <c r="N2" s="51" t="s">
        <v>556</v>
      </c>
    </row>
    <row r="3" spans="1:14" ht="72">
      <c r="A3" s="344" t="s">
        <v>9</v>
      </c>
      <c r="B3" s="344">
        <v>20</v>
      </c>
      <c r="C3" s="344" t="s">
        <v>10</v>
      </c>
      <c r="D3" s="344">
        <v>18</v>
      </c>
      <c r="E3" s="343" t="s">
        <v>11</v>
      </c>
      <c r="F3" s="343">
        <v>2</v>
      </c>
      <c r="G3" s="53" t="s">
        <v>12</v>
      </c>
      <c r="H3" s="53">
        <v>1</v>
      </c>
      <c r="I3" s="54" t="s">
        <v>169</v>
      </c>
      <c r="J3" s="54" t="s">
        <v>13</v>
      </c>
      <c r="K3" s="55" t="s">
        <v>13</v>
      </c>
      <c r="L3" s="54" t="s">
        <v>170</v>
      </c>
      <c r="M3" s="56">
        <v>1</v>
      </c>
      <c r="N3" s="76">
        <f>H3-M3</f>
        <v>0</v>
      </c>
    </row>
    <row r="4" spans="1:14" ht="72">
      <c r="A4" s="344"/>
      <c r="B4" s="344"/>
      <c r="C4" s="344"/>
      <c r="D4" s="344"/>
      <c r="E4" s="343"/>
      <c r="F4" s="343"/>
      <c r="G4" s="53" t="s">
        <v>14</v>
      </c>
      <c r="H4" s="53">
        <v>1</v>
      </c>
      <c r="I4" s="54" t="s">
        <v>109</v>
      </c>
      <c r="J4" s="54" t="s">
        <v>13</v>
      </c>
      <c r="K4" s="55" t="s">
        <v>13</v>
      </c>
      <c r="L4" s="54" t="s">
        <v>185</v>
      </c>
      <c r="M4" s="56">
        <v>1</v>
      </c>
      <c r="N4" s="76">
        <f t="shared" ref="N4:N46" si="0">H4-M4</f>
        <v>0</v>
      </c>
    </row>
    <row r="5" spans="1:14" ht="72">
      <c r="A5" s="344"/>
      <c r="B5" s="344"/>
      <c r="C5" s="344"/>
      <c r="D5" s="344"/>
      <c r="E5" s="343" t="s">
        <v>15</v>
      </c>
      <c r="F5" s="343">
        <v>8</v>
      </c>
      <c r="G5" s="53" t="s">
        <v>16</v>
      </c>
      <c r="H5" s="53">
        <v>2</v>
      </c>
      <c r="I5" s="57" t="s">
        <v>110</v>
      </c>
      <c r="J5" s="54" t="s">
        <v>13</v>
      </c>
      <c r="K5" s="55" t="s">
        <v>13</v>
      </c>
      <c r="L5" s="54" t="s">
        <v>186</v>
      </c>
      <c r="M5" s="56">
        <v>2</v>
      </c>
      <c r="N5" s="76">
        <f t="shared" si="0"/>
        <v>0</v>
      </c>
    </row>
    <row r="6" spans="1:14" ht="108">
      <c r="A6" s="344"/>
      <c r="B6" s="344"/>
      <c r="C6" s="344"/>
      <c r="D6" s="344"/>
      <c r="E6" s="343"/>
      <c r="F6" s="343"/>
      <c r="G6" s="53" t="s">
        <v>17</v>
      </c>
      <c r="H6" s="53">
        <v>2</v>
      </c>
      <c r="I6" s="57" t="s">
        <v>111</v>
      </c>
      <c r="J6" s="54" t="s">
        <v>13</v>
      </c>
      <c r="K6" s="55" t="s">
        <v>13</v>
      </c>
      <c r="L6" s="54" t="s">
        <v>187</v>
      </c>
      <c r="M6" s="56">
        <v>2</v>
      </c>
      <c r="N6" s="76">
        <f t="shared" si="0"/>
        <v>0</v>
      </c>
    </row>
    <row r="7" spans="1:14" ht="60">
      <c r="A7" s="344" t="s">
        <v>20</v>
      </c>
      <c r="B7" s="344" t="s">
        <v>20</v>
      </c>
      <c r="C7" s="344" t="s">
        <v>20</v>
      </c>
      <c r="D7" s="344"/>
      <c r="E7" s="343"/>
      <c r="F7" s="343"/>
      <c r="G7" s="53" t="s">
        <v>18</v>
      </c>
      <c r="H7" s="53">
        <v>2</v>
      </c>
      <c r="I7" s="54" t="s">
        <v>112</v>
      </c>
      <c r="J7" s="54" t="s">
        <v>13</v>
      </c>
      <c r="K7" s="55" t="s">
        <v>13</v>
      </c>
      <c r="L7" s="54" t="s">
        <v>188</v>
      </c>
      <c r="M7" s="56">
        <v>2</v>
      </c>
      <c r="N7" s="76">
        <f t="shared" si="0"/>
        <v>0</v>
      </c>
    </row>
    <row r="8" spans="1:14" ht="72">
      <c r="A8" s="344"/>
      <c r="B8" s="344"/>
      <c r="C8" s="344"/>
      <c r="D8" s="344"/>
      <c r="E8" s="343"/>
      <c r="F8" s="343"/>
      <c r="G8" s="53" t="s">
        <v>19</v>
      </c>
      <c r="H8" s="53">
        <v>2</v>
      </c>
      <c r="I8" s="57" t="s">
        <v>113</v>
      </c>
      <c r="J8" s="54" t="s">
        <v>13</v>
      </c>
      <c r="K8" s="55" t="s">
        <v>13</v>
      </c>
      <c r="L8" s="54" t="s">
        <v>189</v>
      </c>
      <c r="M8" s="56">
        <v>2</v>
      </c>
      <c r="N8" s="76">
        <f t="shared" si="0"/>
        <v>0</v>
      </c>
    </row>
    <row r="9" spans="1:14" ht="72">
      <c r="A9" s="347" t="s">
        <v>20</v>
      </c>
      <c r="B9" s="344" t="s">
        <v>20</v>
      </c>
      <c r="C9" s="347" t="s">
        <v>20</v>
      </c>
      <c r="D9" s="344" t="s">
        <v>20</v>
      </c>
      <c r="E9" s="343" t="s">
        <v>21</v>
      </c>
      <c r="F9" s="343">
        <v>8</v>
      </c>
      <c r="G9" s="77" t="s">
        <v>226</v>
      </c>
      <c r="H9" s="77">
        <v>2</v>
      </c>
      <c r="I9" s="78" t="s">
        <v>114</v>
      </c>
      <c r="J9" s="78" t="s">
        <v>13</v>
      </c>
      <c r="K9" s="79" t="s">
        <v>13</v>
      </c>
      <c r="L9" s="78" t="s">
        <v>190</v>
      </c>
      <c r="M9" s="80">
        <v>1</v>
      </c>
      <c r="N9" s="81">
        <f t="shared" si="0"/>
        <v>1</v>
      </c>
    </row>
    <row r="10" spans="1:14" ht="60">
      <c r="A10" s="347"/>
      <c r="B10" s="344"/>
      <c r="C10" s="347"/>
      <c r="D10" s="344"/>
      <c r="E10" s="343"/>
      <c r="F10" s="343"/>
      <c r="G10" s="213" t="s">
        <v>23</v>
      </c>
      <c r="H10" s="53">
        <v>2</v>
      </c>
      <c r="I10" s="54" t="s">
        <v>115</v>
      </c>
      <c r="J10" s="54" t="s">
        <v>13</v>
      </c>
      <c r="K10" s="55" t="s">
        <v>13</v>
      </c>
      <c r="L10" s="54" t="s">
        <v>191</v>
      </c>
      <c r="M10" s="56">
        <v>2</v>
      </c>
      <c r="N10" s="76">
        <f t="shared" si="0"/>
        <v>0</v>
      </c>
    </row>
    <row r="11" spans="1:14" ht="72">
      <c r="A11" s="347"/>
      <c r="B11" s="344"/>
      <c r="C11" s="347"/>
      <c r="D11" s="344"/>
      <c r="E11" s="343"/>
      <c r="F11" s="343"/>
      <c r="G11" s="213" t="s">
        <v>24</v>
      </c>
      <c r="H11" s="53">
        <v>2</v>
      </c>
      <c r="I11" s="54" t="s">
        <v>116</v>
      </c>
      <c r="J11" s="54" t="s">
        <v>13</v>
      </c>
      <c r="K11" s="55" t="s">
        <v>13</v>
      </c>
      <c r="L11" s="54" t="s">
        <v>192</v>
      </c>
      <c r="M11" s="56">
        <v>2</v>
      </c>
      <c r="N11" s="76">
        <f t="shared" si="0"/>
        <v>0</v>
      </c>
    </row>
    <row r="12" spans="1:14" ht="72">
      <c r="A12" s="347"/>
      <c r="B12" s="344"/>
      <c r="C12" s="347"/>
      <c r="D12" s="344"/>
      <c r="E12" s="343"/>
      <c r="F12" s="343"/>
      <c r="G12" s="213" t="s">
        <v>25</v>
      </c>
      <c r="H12" s="53">
        <v>2</v>
      </c>
      <c r="I12" s="57" t="s">
        <v>117</v>
      </c>
      <c r="J12" s="54" t="s">
        <v>13</v>
      </c>
      <c r="K12" s="55" t="s">
        <v>13</v>
      </c>
      <c r="L12" s="54" t="s">
        <v>193</v>
      </c>
      <c r="M12" s="56">
        <v>2</v>
      </c>
      <c r="N12" s="76">
        <f t="shared" si="0"/>
        <v>0</v>
      </c>
    </row>
    <row r="13" spans="1:14" ht="132">
      <c r="A13" s="347"/>
      <c r="B13" s="344"/>
      <c r="C13" s="343" t="s">
        <v>194</v>
      </c>
      <c r="D13" s="344">
        <v>2</v>
      </c>
      <c r="E13" s="53" t="s">
        <v>28</v>
      </c>
      <c r="F13" s="53">
        <v>1</v>
      </c>
      <c r="G13" s="53" t="s">
        <v>29</v>
      </c>
      <c r="H13" s="53">
        <v>1</v>
      </c>
      <c r="I13" s="54" t="s">
        <v>195</v>
      </c>
      <c r="J13" s="54" t="s">
        <v>13</v>
      </c>
      <c r="K13" s="55" t="s">
        <v>13</v>
      </c>
      <c r="L13" s="54" t="s">
        <v>171</v>
      </c>
      <c r="M13" s="56">
        <v>1</v>
      </c>
      <c r="N13" s="76">
        <f t="shared" si="0"/>
        <v>0</v>
      </c>
    </row>
    <row r="14" spans="1:14" ht="72">
      <c r="A14" s="347"/>
      <c r="B14" s="344"/>
      <c r="C14" s="343"/>
      <c r="D14" s="344"/>
      <c r="E14" s="53" t="s">
        <v>30</v>
      </c>
      <c r="F14" s="53">
        <v>1</v>
      </c>
      <c r="G14" s="213" t="s">
        <v>31</v>
      </c>
      <c r="H14" s="53">
        <v>1</v>
      </c>
      <c r="I14" s="57" t="s">
        <v>172</v>
      </c>
      <c r="J14" s="54" t="s">
        <v>13</v>
      </c>
      <c r="K14" s="55" t="s">
        <v>13</v>
      </c>
      <c r="L14" s="54" t="s">
        <v>196</v>
      </c>
      <c r="M14" s="56">
        <v>1</v>
      </c>
      <c r="N14" s="76">
        <f t="shared" si="0"/>
        <v>0</v>
      </c>
    </row>
    <row r="15" spans="1:14" ht="84">
      <c r="A15" s="343" t="s">
        <v>32</v>
      </c>
      <c r="B15" s="343">
        <v>25</v>
      </c>
      <c r="C15" s="343" t="s">
        <v>197</v>
      </c>
      <c r="D15" s="343">
        <v>13</v>
      </c>
      <c r="E15" s="53" t="s">
        <v>35</v>
      </c>
      <c r="F15" s="53">
        <v>3</v>
      </c>
      <c r="G15" s="213" t="s">
        <v>35</v>
      </c>
      <c r="H15" s="53">
        <v>3</v>
      </c>
      <c r="I15" s="54" t="s">
        <v>120</v>
      </c>
      <c r="J15" s="54" t="s">
        <v>13</v>
      </c>
      <c r="K15" s="55" t="s">
        <v>13</v>
      </c>
      <c r="L15" s="54" t="s">
        <v>198</v>
      </c>
      <c r="M15" s="56">
        <v>3</v>
      </c>
      <c r="N15" s="76">
        <f t="shared" si="0"/>
        <v>0</v>
      </c>
    </row>
    <row r="16" spans="1:14" ht="72">
      <c r="A16" s="343"/>
      <c r="B16" s="343"/>
      <c r="C16" s="343"/>
      <c r="D16" s="343"/>
      <c r="E16" s="343" t="s">
        <v>36</v>
      </c>
      <c r="F16" s="343">
        <v>6</v>
      </c>
      <c r="G16" s="213" t="s">
        <v>37</v>
      </c>
      <c r="H16" s="53">
        <v>2</v>
      </c>
      <c r="I16" s="57" t="s">
        <v>121</v>
      </c>
      <c r="J16" s="54" t="s">
        <v>13</v>
      </c>
      <c r="K16" s="55" t="s">
        <v>13</v>
      </c>
      <c r="L16" s="54" t="s">
        <v>199</v>
      </c>
      <c r="M16" s="56">
        <v>2</v>
      </c>
      <c r="N16" s="76">
        <f t="shared" si="0"/>
        <v>0</v>
      </c>
    </row>
    <row r="17" spans="1:14" ht="72">
      <c r="A17" s="343"/>
      <c r="B17" s="343"/>
      <c r="C17" s="343"/>
      <c r="D17" s="343"/>
      <c r="E17" s="343"/>
      <c r="F17" s="343"/>
      <c r="G17" s="213" t="s">
        <v>38</v>
      </c>
      <c r="H17" s="53">
        <v>2</v>
      </c>
      <c r="I17" s="57" t="s">
        <v>122</v>
      </c>
      <c r="J17" s="54" t="s">
        <v>13</v>
      </c>
      <c r="K17" s="55" t="s">
        <v>13</v>
      </c>
      <c r="L17" s="54" t="s">
        <v>200</v>
      </c>
      <c r="M17" s="56">
        <v>2</v>
      </c>
      <c r="N17" s="76">
        <f t="shared" si="0"/>
        <v>0</v>
      </c>
    </row>
    <row r="18" spans="1:14" ht="72">
      <c r="A18" s="343"/>
      <c r="B18" s="343"/>
      <c r="C18" s="343"/>
      <c r="D18" s="343"/>
      <c r="E18" s="343"/>
      <c r="F18" s="343"/>
      <c r="G18" s="261" t="s">
        <v>39</v>
      </c>
      <c r="H18" s="53">
        <v>2</v>
      </c>
      <c r="I18" s="54" t="s">
        <v>123</v>
      </c>
      <c r="J18" s="54" t="s">
        <v>13</v>
      </c>
      <c r="K18" s="55" t="s">
        <v>13</v>
      </c>
      <c r="L18" s="54" t="s">
        <v>201</v>
      </c>
      <c r="M18" s="56">
        <v>2</v>
      </c>
      <c r="N18" s="76">
        <f t="shared" si="0"/>
        <v>0</v>
      </c>
    </row>
    <row r="19" spans="1:14" ht="72">
      <c r="A19" s="343"/>
      <c r="B19" s="343"/>
      <c r="C19" s="343"/>
      <c r="D19" s="343"/>
      <c r="E19" s="343" t="s">
        <v>40</v>
      </c>
      <c r="F19" s="343">
        <v>4</v>
      </c>
      <c r="G19" s="261" t="s">
        <v>41</v>
      </c>
      <c r="H19" s="53">
        <v>2</v>
      </c>
      <c r="I19" s="54" t="s">
        <v>124</v>
      </c>
      <c r="J19" s="54" t="s">
        <v>13</v>
      </c>
      <c r="K19" s="55" t="s">
        <v>13</v>
      </c>
      <c r="L19" s="54" t="s">
        <v>202</v>
      </c>
      <c r="M19" s="56">
        <v>2</v>
      </c>
      <c r="N19" s="76">
        <f t="shared" si="0"/>
        <v>0</v>
      </c>
    </row>
    <row r="20" spans="1:14" ht="72">
      <c r="A20" s="343"/>
      <c r="B20" s="343"/>
      <c r="C20" s="343"/>
      <c r="D20" s="343"/>
      <c r="E20" s="343"/>
      <c r="F20" s="343"/>
      <c r="G20" s="283" t="s">
        <v>42</v>
      </c>
      <c r="H20" s="53">
        <v>2</v>
      </c>
      <c r="I20" s="54" t="s">
        <v>125</v>
      </c>
      <c r="J20" s="54" t="s">
        <v>13</v>
      </c>
      <c r="K20" s="55" t="s">
        <v>13</v>
      </c>
      <c r="L20" s="54" t="s">
        <v>203</v>
      </c>
      <c r="M20" s="56">
        <v>2</v>
      </c>
      <c r="N20" s="76">
        <f t="shared" si="0"/>
        <v>0</v>
      </c>
    </row>
    <row r="21" spans="1:14" ht="72">
      <c r="A21" s="348" t="s">
        <v>20</v>
      </c>
      <c r="B21" s="348" t="s">
        <v>20</v>
      </c>
      <c r="C21" s="343" t="s">
        <v>204</v>
      </c>
      <c r="D21" s="343">
        <v>12</v>
      </c>
      <c r="E21" s="53" t="s">
        <v>44</v>
      </c>
      <c r="F21" s="53">
        <v>3</v>
      </c>
      <c r="G21" s="261" t="s">
        <v>44</v>
      </c>
      <c r="H21" s="53">
        <v>3</v>
      </c>
      <c r="I21" s="57" t="s">
        <v>126</v>
      </c>
      <c r="J21" s="54" t="s">
        <v>13</v>
      </c>
      <c r="K21" s="55" t="s">
        <v>13</v>
      </c>
      <c r="L21" s="54" t="s">
        <v>205</v>
      </c>
      <c r="M21" s="56">
        <v>3</v>
      </c>
      <c r="N21" s="76">
        <f t="shared" si="0"/>
        <v>0</v>
      </c>
    </row>
    <row r="22" spans="1:14" ht="108">
      <c r="A22" s="348"/>
      <c r="B22" s="348"/>
      <c r="C22" s="343"/>
      <c r="D22" s="343" t="s">
        <v>20</v>
      </c>
      <c r="E22" s="343" t="s">
        <v>45</v>
      </c>
      <c r="F22" s="343">
        <v>6</v>
      </c>
      <c r="G22" s="261" t="s">
        <v>46</v>
      </c>
      <c r="H22" s="53">
        <v>3</v>
      </c>
      <c r="I22" s="54" t="s">
        <v>127</v>
      </c>
      <c r="J22" s="54" t="s">
        <v>13</v>
      </c>
      <c r="K22" s="55" t="s">
        <v>13</v>
      </c>
      <c r="L22" s="54" t="s">
        <v>206</v>
      </c>
      <c r="M22" s="56">
        <v>3</v>
      </c>
      <c r="N22" s="76">
        <f t="shared" si="0"/>
        <v>0</v>
      </c>
    </row>
    <row r="23" spans="1:14" ht="72">
      <c r="A23" s="348"/>
      <c r="B23" s="348"/>
      <c r="C23" s="343"/>
      <c r="D23" s="343"/>
      <c r="E23" s="343"/>
      <c r="F23" s="343"/>
      <c r="G23" s="77" t="s">
        <v>227</v>
      </c>
      <c r="H23" s="77">
        <v>3</v>
      </c>
      <c r="I23" s="78" t="s">
        <v>128</v>
      </c>
      <c r="J23" s="78" t="s">
        <v>13</v>
      </c>
      <c r="K23" s="79" t="s">
        <v>13</v>
      </c>
      <c r="L23" s="78" t="s">
        <v>207</v>
      </c>
      <c r="M23" s="80">
        <v>1.5</v>
      </c>
      <c r="N23" s="81">
        <f t="shared" si="0"/>
        <v>1.5</v>
      </c>
    </row>
    <row r="24" spans="1:14" ht="108">
      <c r="A24" s="348"/>
      <c r="B24" s="348"/>
      <c r="C24" s="343"/>
      <c r="D24" s="343"/>
      <c r="E24" s="53" t="s">
        <v>48</v>
      </c>
      <c r="F24" s="53">
        <v>3</v>
      </c>
      <c r="G24" s="261" t="s">
        <v>48</v>
      </c>
      <c r="H24" s="53">
        <v>3</v>
      </c>
      <c r="I24" s="54" t="s">
        <v>129</v>
      </c>
      <c r="J24" s="54" t="s">
        <v>13</v>
      </c>
      <c r="K24" s="55" t="s">
        <v>13</v>
      </c>
      <c r="L24" s="54" t="s">
        <v>208</v>
      </c>
      <c r="M24" s="56">
        <v>3</v>
      </c>
      <c r="N24" s="76">
        <f t="shared" si="0"/>
        <v>0</v>
      </c>
    </row>
    <row r="25" spans="1:14" ht="36">
      <c r="A25" s="349" t="s">
        <v>49</v>
      </c>
      <c r="B25" s="350">
        <v>25</v>
      </c>
      <c r="C25" s="343" t="s">
        <v>209</v>
      </c>
      <c r="D25" s="344">
        <v>25</v>
      </c>
      <c r="E25" s="343" t="s">
        <v>51</v>
      </c>
      <c r="F25" s="343">
        <v>16</v>
      </c>
      <c r="G25" s="297" t="s">
        <v>52</v>
      </c>
      <c r="H25" s="53">
        <v>1.5</v>
      </c>
      <c r="I25" s="343" t="s">
        <v>210</v>
      </c>
      <c r="J25" s="59">
        <v>7</v>
      </c>
      <c r="K25" s="60">
        <v>7</v>
      </c>
      <c r="L25" s="54" t="s">
        <v>211</v>
      </c>
      <c r="M25" s="61">
        <v>1.5</v>
      </c>
      <c r="N25" s="76">
        <f t="shared" si="0"/>
        <v>0</v>
      </c>
    </row>
    <row r="26" spans="1:14" ht="24">
      <c r="A26" s="349"/>
      <c r="B26" s="350"/>
      <c r="C26" s="343"/>
      <c r="D26" s="344"/>
      <c r="E26" s="343"/>
      <c r="F26" s="343"/>
      <c r="G26" s="58" t="s">
        <v>54</v>
      </c>
      <c r="H26" s="53">
        <v>1.5</v>
      </c>
      <c r="I26" s="343"/>
      <c r="J26" s="62">
        <v>7</v>
      </c>
      <c r="K26" s="60">
        <v>7</v>
      </c>
      <c r="L26" s="54" t="s">
        <v>211</v>
      </c>
      <c r="M26" s="61">
        <v>1.5</v>
      </c>
      <c r="N26" s="76">
        <f t="shared" si="0"/>
        <v>0</v>
      </c>
    </row>
    <row r="27" spans="1:14" ht="24">
      <c r="A27" s="349"/>
      <c r="B27" s="350"/>
      <c r="C27" s="343"/>
      <c r="D27" s="344"/>
      <c r="E27" s="343"/>
      <c r="F27" s="343"/>
      <c r="G27" s="297" t="s">
        <v>56</v>
      </c>
      <c r="H27" s="53">
        <v>1.5</v>
      </c>
      <c r="I27" s="343"/>
      <c r="J27" s="62">
        <v>6</v>
      </c>
      <c r="K27" s="60">
        <v>6</v>
      </c>
      <c r="L27" s="54" t="s">
        <v>211</v>
      </c>
      <c r="M27" s="61">
        <v>1.5</v>
      </c>
      <c r="N27" s="76">
        <f t="shared" si="0"/>
        <v>0</v>
      </c>
    </row>
    <row r="28" spans="1:14" ht="24">
      <c r="A28" s="349"/>
      <c r="B28" s="350"/>
      <c r="C28" s="343"/>
      <c r="D28" s="344"/>
      <c r="E28" s="343"/>
      <c r="F28" s="343"/>
      <c r="G28" s="297" t="s">
        <v>58</v>
      </c>
      <c r="H28" s="53">
        <v>1.5</v>
      </c>
      <c r="I28" s="343"/>
      <c r="J28" s="62">
        <v>24</v>
      </c>
      <c r="K28" s="60">
        <v>24</v>
      </c>
      <c r="L28" s="54" t="s">
        <v>211</v>
      </c>
      <c r="M28" s="61">
        <v>1.5</v>
      </c>
      <c r="N28" s="76">
        <f t="shared" si="0"/>
        <v>0</v>
      </c>
    </row>
    <row r="29" spans="1:14" ht="24">
      <c r="A29" s="349"/>
      <c r="B29" s="350"/>
      <c r="C29" s="343"/>
      <c r="D29" s="344"/>
      <c r="E29" s="343"/>
      <c r="F29" s="343"/>
      <c r="G29" s="297" t="s">
        <v>60</v>
      </c>
      <c r="H29" s="53">
        <v>1.5</v>
      </c>
      <c r="I29" s="343"/>
      <c r="J29" s="62">
        <v>4</v>
      </c>
      <c r="K29" s="60">
        <v>4</v>
      </c>
      <c r="L29" s="54" t="s">
        <v>211</v>
      </c>
      <c r="M29" s="61">
        <v>1.5</v>
      </c>
      <c r="N29" s="76">
        <f t="shared" si="0"/>
        <v>0</v>
      </c>
    </row>
    <row r="30" spans="1:14" ht="24">
      <c r="A30" s="349"/>
      <c r="B30" s="350"/>
      <c r="C30" s="343"/>
      <c r="D30" s="344"/>
      <c r="E30" s="343"/>
      <c r="F30" s="343"/>
      <c r="G30" s="299" t="s">
        <v>62</v>
      </c>
      <c r="H30" s="53">
        <v>1.5</v>
      </c>
      <c r="I30" s="343"/>
      <c r="J30" s="62">
        <v>3</v>
      </c>
      <c r="K30" s="60">
        <v>3</v>
      </c>
      <c r="L30" s="54" t="s">
        <v>211</v>
      </c>
      <c r="M30" s="61">
        <v>1.5</v>
      </c>
      <c r="N30" s="76">
        <f t="shared" si="0"/>
        <v>0</v>
      </c>
    </row>
    <row r="31" spans="1:14" ht="24">
      <c r="A31" s="349"/>
      <c r="B31" s="350"/>
      <c r="C31" s="343"/>
      <c r="D31" s="344"/>
      <c r="E31" s="343"/>
      <c r="F31" s="343"/>
      <c r="G31" s="299" t="s">
        <v>64</v>
      </c>
      <c r="H31" s="53">
        <v>1.5</v>
      </c>
      <c r="I31" s="343"/>
      <c r="J31" s="62">
        <v>28</v>
      </c>
      <c r="K31" s="60">
        <v>28</v>
      </c>
      <c r="L31" s="54" t="s">
        <v>211</v>
      </c>
      <c r="M31" s="61">
        <v>1.5</v>
      </c>
      <c r="N31" s="76">
        <f t="shared" si="0"/>
        <v>0</v>
      </c>
    </row>
    <row r="32" spans="1:14" ht="36">
      <c r="A32" s="349"/>
      <c r="B32" s="350"/>
      <c r="C32" s="343"/>
      <c r="D32" s="344"/>
      <c r="E32" s="343"/>
      <c r="F32" s="343"/>
      <c r="G32" s="299" t="s">
        <v>66</v>
      </c>
      <c r="H32" s="53">
        <v>1.5</v>
      </c>
      <c r="I32" s="343"/>
      <c r="J32" s="62">
        <v>62</v>
      </c>
      <c r="K32" s="60">
        <v>62</v>
      </c>
      <c r="L32" s="54" t="s">
        <v>211</v>
      </c>
      <c r="M32" s="61">
        <v>1.5</v>
      </c>
      <c r="N32" s="76">
        <f t="shared" si="0"/>
        <v>0</v>
      </c>
    </row>
    <row r="33" spans="1:14" ht="72">
      <c r="A33" s="343" t="s">
        <v>212</v>
      </c>
      <c r="B33" s="343" t="s">
        <v>212</v>
      </c>
      <c r="C33" s="343" t="s">
        <v>212</v>
      </c>
      <c r="D33" s="343" t="s">
        <v>212</v>
      </c>
      <c r="E33" s="343" t="s">
        <v>212</v>
      </c>
      <c r="F33" s="343" t="s">
        <v>212</v>
      </c>
      <c r="G33" s="299" t="s">
        <v>71</v>
      </c>
      <c r="H33" s="53">
        <v>2</v>
      </c>
      <c r="I33" s="343" t="s">
        <v>20</v>
      </c>
      <c r="J33" s="63" t="s">
        <v>213</v>
      </c>
      <c r="K33" s="60">
        <v>9</v>
      </c>
      <c r="L33" s="54" t="s">
        <v>214</v>
      </c>
      <c r="M33" s="61">
        <v>2</v>
      </c>
      <c r="N33" s="76">
        <f t="shared" si="0"/>
        <v>0</v>
      </c>
    </row>
    <row r="34" spans="1:14" ht="24">
      <c r="A34" s="349"/>
      <c r="B34" s="349"/>
      <c r="C34" s="349"/>
      <c r="D34" s="349"/>
      <c r="E34" s="343"/>
      <c r="F34" s="343"/>
      <c r="G34" s="299" t="s">
        <v>73</v>
      </c>
      <c r="H34" s="53">
        <v>1</v>
      </c>
      <c r="I34" s="343"/>
      <c r="J34" s="62">
        <v>1</v>
      </c>
      <c r="K34" s="60">
        <v>1</v>
      </c>
      <c r="L34" s="54" t="s">
        <v>175</v>
      </c>
      <c r="M34" s="61">
        <v>1</v>
      </c>
      <c r="N34" s="76">
        <f t="shared" si="0"/>
        <v>0</v>
      </c>
    </row>
    <row r="35" spans="1:14" ht="24">
      <c r="A35" s="349"/>
      <c r="B35" s="349"/>
      <c r="C35" s="349"/>
      <c r="D35" s="349"/>
      <c r="E35" s="343"/>
      <c r="F35" s="343"/>
      <c r="G35" s="299" t="s">
        <v>75</v>
      </c>
      <c r="H35" s="53">
        <v>1</v>
      </c>
      <c r="I35" s="343"/>
      <c r="J35" s="62">
        <v>12</v>
      </c>
      <c r="K35" s="60">
        <v>34</v>
      </c>
      <c r="L35" s="54" t="s">
        <v>175</v>
      </c>
      <c r="M35" s="61">
        <v>1</v>
      </c>
      <c r="N35" s="76">
        <f t="shared" si="0"/>
        <v>0</v>
      </c>
    </row>
    <row r="36" spans="1:14" ht="60">
      <c r="A36" s="349"/>
      <c r="B36" s="349"/>
      <c r="C36" s="349"/>
      <c r="D36" s="349"/>
      <c r="E36" s="343" t="s">
        <v>78</v>
      </c>
      <c r="F36" s="343">
        <v>6</v>
      </c>
      <c r="G36" s="299" t="s">
        <v>79</v>
      </c>
      <c r="H36" s="53">
        <v>1</v>
      </c>
      <c r="I36" s="351" t="s">
        <v>146</v>
      </c>
      <c r="J36" s="64" t="s">
        <v>80</v>
      </c>
      <c r="K36" s="65">
        <v>0.98</v>
      </c>
      <c r="L36" s="54" t="s">
        <v>215</v>
      </c>
      <c r="M36" s="61">
        <v>1</v>
      </c>
      <c r="N36" s="76">
        <f t="shared" si="0"/>
        <v>0</v>
      </c>
    </row>
    <row r="37" spans="1:14" ht="36">
      <c r="A37" s="349"/>
      <c r="B37" s="349"/>
      <c r="C37" s="349"/>
      <c r="D37" s="349"/>
      <c r="E37" s="343"/>
      <c r="F37" s="343"/>
      <c r="G37" s="301" t="s">
        <v>81</v>
      </c>
      <c r="H37" s="53">
        <v>1</v>
      </c>
      <c r="I37" s="351"/>
      <c r="J37" s="64" t="s">
        <v>80</v>
      </c>
      <c r="K37" s="65">
        <v>0.95</v>
      </c>
      <c r="L37" s="54" t="s">
        <v>216</v>
      </c>
      <c r="M37" s="61">
        <v>1</v>
      </c>
      <c r="N37" s="76">
        <f t="shared" si="0"/>
        <v>0</v>
      </c>
    </row>
    <row r="38" spans="1:14" ht="72">
      <c r="A38" s="349"/>
      <c r="B38" s="349"/>
      <c r="C38" s="349"/>
      <c r="D38" s="349"/>
      <c r="E38" s="343"/>
      <c r="F38" s="343"/>
      <c r="G38" s="301" t="s">
        <v>82</v>
      </c>
      <c r="H38" s="53">
        <v>2</v>
      </c>
      <c r="I38" s="351"/>
      <c r="J38" s="66" t="s">
        <v>83</v>
      </c>
      <c r="K38" s="66" t="s">
        <v>83</v>
      </c>
      <c r="L38" s="54" t="s">
        <v>217</v>
      </c>
      <c r="M38" s="61">
        <v>2</v>
      </c>
      <c r="N38" s="76">
        <f t="shared" si="0"/>
        <v>0</v>
      </c>
    </row>
    <row r="39" spans="1:14" ht="60">
      <c r="A39" s="349"/>
      <c r="B39" s="349"/>
      <c r="C39" s="349"/>
      <c r="D39" s="349"/>
      <c r="E39" s="343"/>
      <c r="F39" s="343"/>
      <c r="G39" s="301" t="s">
        <v>84</v>
      </c>
      <c r="H39" s="53">
        <v>2</v>
      </c>
      <c r="I39" s="351"/>
      <c r="J39" s="67" t="s">
        <v>85</v>
      </c>
      <c r="K39" s="60" t="s">
        <v>85</v>
      </c>
      <c r="L39" s="54" t="s">
        <v>218</v>
      </c>
      <c r="M39" s="61">
        <v>2</v>
      </c>
      <c r="N39" s="76">
        <f t="shared" si="0"/>
        <v>0</v>
      </c>
    </row>
    <row r="40" spans="1:14" ht="36">
      <c r="A40" s="352" t="s">
        <v>20</v>
      </c>
      <c r="B40" s="352" t="s">
        <v>20</v>
      </c>
      <c r="C40" s="352" t="s">
        <v>20</v>
      </c>
      <c r="D40" s="352" t="s">
        <v>20</v>
      </c>
      <c r="E40" s="343" t="s">
        <v>86</v>
      </c>
      <c r="F40" s="343">
        <v>2</v>
      </c>
      <c r="G40" s="301" t="s">
        <v>87</v>
      </c>
      <c r="H40" s="53">
        <v>1</v>
      </c>
      <c r="I40" s="351" t="s">
        <v>151</v>
      </c>
      <c r="J40" s="66" t="s">
        <v>80</v>
      </c>
      <c r="K40" s="65">
        <v>1</v>
      </c>
      <c r="L40" s="54" t="s">
        <v>219</v>
      </c>
      <c r="M40" s="61">
        <v>1</v>
      </c>
      <c r="N40" s="76">
        <f t="shared" si="0"/>
        <v>0</v>
      </c>
    </row>
    <row r="41" spans="1:14" ht="48">
      <c r="A41" s="352"/>
      <c r="B41" s="352"/>
      <c r="C41" s="352"/>
      <c r="D41" s="352"/>
      <c r="E41" s="343"/>
      <c r="F41" s="343"/>
      <c r="G41" s="301" t="s">
        <v>88</v>
      </c>
      <c r="H41" s="53">
        <v>1</v>
      </c>
      <c r="I41" s="351"/>
      <c r="J41" s="66" t="s">
        <v>89</v>
      </c>
      <c r="K41" s="60" t="s">
        <v>89</v>
      </c>
      <c r="L41" s="54" t="s">
        <v>220</v>
      </c>
      <c r="M41" s="61">
        <v>1</v>
      </c>
      <c r="N41" s="76">
        <f t="shared" si="0"/>
        <v>0</v>
      </c>
    </row>
    <row r="42" spans="1:14" ht="72">
      <c r="A42" s="352"/>
      <c r="B42" s="352"/>
      <c r="C42" s="352"/>
      <c r="D42" s="352"/>
      <c r="E42" s="53" t="s">
        <v>90</v>
      </c>
      <c r="F42" s="53">
        <v>1</v>
      </c>
      <c r="G42" s="301" t="s">
        <v>91</v>
      </c>
      <c r="H42" s="53">
        <v>1</v>
      </c>
      <c r="I42" s="54" t="s">
        <v>157</v>
      </c>
      <c r="J42" s="66" t="s">
        <v>92</v>
      </c>
      <c r="K42" s="66" t="s">
        <v>92</v>
      </c>
      <c r="L42" s="68" t="s">
        <v>221</v>
      </c>
      <c r="M42" s="61">
        <v>1</v>
      </c>
      <c r="N42" s="76">
        <f t="shared" si="0"/>
        <v>0</v>
      </c>
    </row>
    <row r="43" spans="1:14" ht="84">
      <c r="A43" s="344" t="s">
        <v>93</v>
      </c>
      <c r="B43" s="344">
        <v>30</v>
      </c>
      <c r="C43" s="344" t="s">
        <v>222</v>
      </c>
      <c r="D43" s="344">
        <v>30</v>
      </c>
      <c r="E43" s="360" t="s">
        <v>95</v>
      </c>
      <c r="F43" s="343">
        <v>24</v>
      </c>
      <c r="G43" s="301" t="s">
        <v>633</v>
      </c>
      <c r="H43" s="53">
        <v>8</v>
      </c>
      <c r="I43" s="351" t="s">
        <v>160</v>
      </c>
      <c r="J43" s="66" t="s">
        <v>98</v>
      </c>
      <c r="K43" s="69" t="s">
        <v>98</v>
      </c>
      <c r="L43" s="54" t="s">
        <v>223</v>
      </c>
      <c r="M43" s="61">
        <v>8</v>
      </c>
      <c r="N43" s="76">
        <f t="shared" si="0"/>
        <v>0</v>
      </c>
    </row>
    <row r="44" spans="1:14" ht="96">
      <c r="A44" s="344"/>
      <c r="B44" s="344"/>
      <c r="C44" s="344"/>
      <c r="D44" s="344"/>
      <c r="E44" s="360"/>
      <c r="F44" s="343"/>
      <c r="G44" s="301" t="s">
        <v>97</v>
      </c>
      <c r="H44" s="53">
        <v>8</v>
      </c>
      <c r="I44" s="351"/>
      <c r="J44" s="66" t="s">
        <v>98</v>
      </c>
      <c r="K44" s="69" t="s">
        <v>98</v>
      </c>
      <c r="L44" s="54" t="s">
        <v>223</v>
      </c>
      <c r="M44" s="61">
        <v>8</v>
      </c>
      <c r="N44" s="76">
        <f t="shared" si="0"/>
        <v>0</v>
      </c>
    </row>
    <row r="45" spans="1:14" ht="60">
      <c r="A45" s="344"/>
      <c r="B45" s="344"/>
      <c r="C45" s="344"/>
      <c r="D45" s="344"/>
      <c r="E45" s="360"/>
      <c r="F45" s="343"/>
      <c r="G45" s="301" t="s">
        <v>99</v>
      </c>
      <c r="H45" s="53">
        <v>8</v>
      </c>
      <c r="I45" s="351"/>
      <c r="J45" s="66" t="s">
        <v>100</v>
      </c>
      <c r="K45" s="69" t="s">
        <v>100</v>
      </c>
      <c r="L45" s="54" t="s">
        <v>223</v>
      </c>
      <c r="M45" s="61">
        <v>8</v>
      </c>
      <c r="N45" s="76">
        <f t="shared" si="0"/>
        <v>0</v>
      </c>
    </row>
    <row r="46" spans="1:14" ht="36">
      <c r="A46" s="344"/>
      <c r="B46" s="344"/>
      <c r="C46" s="344"/>
      <c r="D46" s="344"/>
      <c r="E46" s="58" t="s">
        <v>102</v>
      </c>
      <c r="F46" s="53">
        <v>6</v>
      </c>
      <c r="G46" s="292" t="s">
        <v>102</v>
      </c>
      <c r="H46" s="53">
        <v>6</v>
      </c>
      <c r="I46" s="54" t="s">
        <v>161</v>
      </c>
      <c r="J46" s="66" t="s">
        <v>103</v>
      </c>
      <c r="K46" s="65">
        <v>1</v>
      </c>
      <c r="L46" s="54" t="s">
        <v>224</v>
      </c>
      <c r="M46" s="61">
        <v>6</v>
      </c>
      <c r="N46" s="76">
        <f t="shared" si="0"/>
        <v>0</v>
      </c>
    </row>
    <row r="47" spans="1:14" s="71" customFormat="1">
      <c r="A47" s="357" t="s">
        <v>104</v>
      </c>
      <c r="B47" s="357"/>
      <c r="C47" s="357"/>
      <c r="D47" s="357"/>
      <c r="E47" s="357"/>
      <c r="F47" s="357"/>
      <c r="G47" s="357"/>
      <c r="H47" s="357"/>
      <c r="I47" s="358"/>
      <c r="J47" s="357"/>
      <c r="K47" s="357"/>
      <c r="L47" s="357"/>
      <c r="M47" s="70">
        <v>97.5</v>
      </c>
      <c r="N47" s="202">
        <f>SUM(N3:N46)</f>
        <v>2.5</v>
      </c>
    </row>
    <row r="48" spans="1:14" ht="36.6" customHeight="1">
      <c r="A48" s="359" t="s">
        <v>225</v>
      </c>
      <c r="B48" s="426"/>
      <c r="C48" s="426"/>
      <c r="D48" s="426"/>
      <c r="E48" s="426"/>
      <c r="F48" s="426"/>
      <c r="G48" s="426"/>
      <c r="H48" s="426"/>
      <c r="I48" s="426"/>
      <c r="J48" s="426"/>
      <c r="K48" s="426"/>
      <c r="L48" s="426"/>
      <c r="M48" s="426"/>
    </row>
  </sheetData>
  <mergeCells count="64">
    <mergeCell ref="I43:I45"/>
    <mergeCell ref="A47:L47"/>
    <mergeCell ref="A48:M48"/>
    <mergeCell ref="A43:A46"/>
    <mergeCell ref="B43:B46"/>
    <mergeCell ref="C43:C46"/>
    <mergeCell ref="D43:D46"/>
    <mergeCell ref="E43:E45"/>
    <mergeCell ref="F43:F45"/>
    <mergeCell ref="F25:F32"/>
    <mergeCell ref="I36:I39"/>
    <mergeCell ref="A40:A42"/>
    <mergeCell ref="B40:B42"/>
    <mergeCell ref="C40:C42"/>
    <mergeCell ref="D40:D42"/>
    <mergeCell ref="E40:E41"/>
    <mergeCell ref="F40:F41"/>
    <mergeCell ref="I40:I41"/>
    <mergeCell ref="F9:F12"/>
    <mergeCell ref="I25:I32"/>
    <mergeCell ref="A33:A39"/>
    <mergeCell ref="B33:B39"/>
    <mergeCell ref="C33:C39"/>
    <mergeCell ref="D33:D39"/>
    <mergeCell ref="E33:E35"/>
    <mergeCell ref="F33:F35"/>
    <mergeCell ref="I33:I35"/>
    <mergeCell ref="E36:E39"/>
    <mergeCell ref="F36:F39"/>
    <mergeCell ref="A25:A32"/>
    <mergeCell ref="B25:B32"/>
    <mergeCell ref="C25:C32"/>
    <mergeCell ref="D25:D32"/>
    <mergeCell ref="E25:E32"/>
    <mergeCell ref="F22:F23"/>
    <mergeCell ref="A15:A20"/>
    <mergeCell ref="B15:B20"/>
    <mergeCell ref="C15:C20"/>
    <mergeCell ref="D15:D20"/>
    <mergeCell ref="E16:E18"/>
    <mergeCell ref="F16:F18"/>
    <mergeCell ref="E19:E20"/>
    <mergeCell ref="F19:F20"/>
    <mergeCell ref="A21:A24"/>
    <mergeCell ref="B21:B24"/>
    <mergeCell ref="C21:C24"/>
    <mergeCell ref="D21:D24"/>
    <mergeCell ref="E22:E23"/>
    <mergeCell ref="C13:C14"/>
    <mergeCell ref="D13:D14"/>
    <mergeCell ref="A1:M1"/>
    <mergeCell ref="A3:A8"/>
    <mergeCell ref="B3:B8"/>
    <mergeCell ref="C3:C8"/>
    <mergeCell ref="D3:D8"/>
    <mergeCell ref="E3:E4"/>
    <mergeCell ref="F3:F4"/>
    <mergeCell ref="E5:E8"/>
    <mergeCell ref="F5:F8"/>
    <mergeCell ref="A9:A14"/>
    <mergeCell ref="B9:B14"/>
    <mergeCell ref="C9:C12"/>
    <mergeCell ref="D9:D12"/>
    <mergeCell ref="E9:E12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9"/>
  <sheetViews>
    <sheetView topLeftCell="A46" workbookViewId="0">
      <selection activeCell="I4" sqref="I4"/>
    </sheetView>
  </sheetViews>
  <sheetFormatPr defaultColWidth="8.77734375" defaultRowHeight="14.4"/>
  <cols>
    <col min="1" max="1" width="5.33203125" customWidth="1"/>
    <col min="2" max="2" width="6" bestFit="1" customWidth="1"/>
    <col min="3" max="3" width="7.44140625" bestFit="1" customWidth="1"/>
    <col min="4" max="4" width="6" bestFit="1" customWidth="1"/>
    <col min="6" max="6" width="6" bestFit="1" customWidth="1"/>
    <col min="8" max="8" width="4.6640625" bestFit="1" customWidth="1"/>
    <col min="9" max="9" width="29.77734375" customWidth="1"/>
    <col min="10" max="10" width="15.44140625" bestFit="1" customWidth="1"/>
    <col min="11" max="11" width="10.44140625" bestFit="1" customWidth="1"/>
    <col min="12" max="12" width="30.109375" customWidth="1"/>
    <col min="13" max="13" width="4.6640625" bestFit="1" customWidth="1"/>
    <col min="14" max="14" width="7.44140625" style="113" bestFit="1" customWidth="1"/>
  </cols>
  <sheetData>
    <row r="1" spans="1:14" ht="15" thickBot="1"/>
    <row r="2" spans="1:14">
      <c r="A2" s="93" t="s">
        <v>0</v>
      </c>
      <c r="B2" s="445" t="s">
        <v>2</v>
      </c>
      <c r="C2" s="95" t="s">
        <v>3</v>
      </c>
      <c r="D2" s="445" t="s">
        <v>2</v>
      </c>
      <c r="E2" s="445" t="s">
        <v>4</v>
      </c>
      <c r="F2" s="445" t="s">
        <v>2</v>
      </c>
      <c r="G2" s="445" t="s">
        <v>5</v>
      </c>
      <c r="H2" s="445" t="s">
        <v>2</v>
      </c>
      <c r="I2" s="445" t="s">
        <v>105</v>
      </c>
      <c r="J2" s="445" t="s">
        <v>6</v>
      </c>
      <c r="K2" s="445" t="s">
        <v>7</v>
      </c>
      <c r="L2" s="445" t="s">
        <v>106</v>
      </c>
      <c r="M2" s="445" t="s">
        <v>8</v>
      </c>
    </row>
    <row r="3" spans="1:14" ht="15" thickBot="1">
      <c r="A3" s="94" t="s">
        <v>1</v>
      </c>
      <c r="B3" s="446"/>
      <c r="C3" s="96" t="s">
        <v>1</v>
      </c>
      <c r="D3" s="446"/>
      <c r="E3" s="446"/>
      <c r="F3" s="446"/>
      <c r="G3" s="446"/>
      <c r="H3" s="446"/>
      <c r="I3" s="446"/>
      <c r="J3" s="446"/>
      <c r="K3" s="446"/>
      <c r="L3" s="446"/>
      <c r="M3" s="446"/>
      <c r="N3" s="113" t="s">
        <v>556</v>
      </c>
    </row>
    <row r="4" spans="1:14" ht="57" thickBot="1">
      <c r="A4" s="430" t="s">
        <v>648</v>
      </c>
      <c r="B4" s="432">
        <v>20</v>
      </c>
      <c r="C4" s="430" t="s">
        <v>647</v>
      </c>
      <c r="D4" s="432">
        <v>18</v>
      </c>
      <c r="E4" s="430" t="s">
        <v>649</v>
      </c>
      <c r="F4" s="432">
        <v>2</v>
      </c>
      <c r="G4" s="100" t="s">
        <v>650</v>
      </c>
      <c r="H4" s="101">
        <v>1</v>
      </c>
      <c r="I4" s="102" t="s">
        <v>646</v>
      </c>
      <c r="J4" s="103" t="s">
        <v>13</v>
      </c>
      <c r="K4" s="103" t="s">
        <v>13</v>
      </c>
      <c r="L4" s="102" t="s">
        <v>228</v>
      </c>
      <c r="M4" s="101">
        <v>1</v>
      </c>
      <c r="N4" s="113">
        <f>H4-M4</f>
        <v>0</v>
      </c>
    </row>
    <row r="5" spans="1:14" ht="58.2" thickBot="1">
      <c r="A5" s="431"/>
      <c r="B5" s="433"/>
      <c r="C5" s="431"/>
      <c r="D5" s="433"/>
      <c r="E5" s="431"/>
      <c r="F5" s="433"/>
      <c r="G5" s="100" t="s">
        <v>651</v>
      </c>
      <c r="H5" s="100">
        <v>1</v>
      </c>
      <c r="I5" s="133" t="s">
        <v>109</v>
      </c>
      <c r="J5" s="139" t="s">
        <v>13</v>
      </c>
      <c r="K5" s="139" t="s">
        <v>13</v>
      </c>
      <c r="L5" s="102" t="s">
        <v>488</v>
      </c>
      <c r="M5" s="132">
        <v>1</v>
      </c>
      <c r="N5" s="113">
        <f t="shared" ref="N5:N32" si="0">H5-M5</f>
        <v>0</v>
      </c>
    </row>
    <row r="6" spans="1:14" ht="59.4" thickBot="1">
      <c r="A6" s="431"/>
      <c r="B6" s="433"/>
      <c r="C6" s="431"/>
      <c r="D6" s="433"/>
      <c r="E6" s="430" t="s">
        <v>652</v>
      </c>
      <c r="F6" s="432">
        <v>8</v>
      </c>
      <c r="G6" s="100" t="s">
        <v>653</v>
      </c>
      <c r="H6" s="100">
        <v>2</v>
      </c>
      <c r="I6" s="133" t="s">
        <v>110</v>
      </c>
      <c r="J6" s="139" t="s">
        <v>13</v>
      </c>
      <c r="K6" s="139" t="s">
        <v>13</v>
      </c>
      <c r="L6" s="102" t="s">
        <v>489</v>
      </c>
      <c r="M6" s="132">
        <v>2</v>
      </c>
      <c r="N6" s="113">
        <f t="shared" si="0"/>
        <v>0</v>
      </c>
    </row>
    <row r="7" spans="1:14" ht="89.4" thickBot="1">
      <c r="A7" s="431"/>
      <c r="B7" s="433"/>
      <c r="C7" s="431"/>
      <c r="D7" s="433"/>
      <c r="E7" s="431"/>
      <c r="F7" s="433"/>
      <c r="G7" s="100" t="s">
        <v>654</v>
      </c>
      <c r="H7" s="100">
        <v>2</v>
      </c>
      <c r="I7" s="133" t="s">
        <v>111</v>
      </c>
      <c r="J7" s="133" t="s">
        <v>13</v>
      </c>
      <c r="K7" s="133" t="s">
        <v>13</v>
      </c>
      <c r="L7" s="133" t="s">
        <v>490</v>
      </c>
      <c r="M7" s="132">
        <v>2</v>
      </c>
      <c r="N7" s="113">
        <f t="shared" si="0"/>
        <v>0</v>
      </c>
    </row>
    <row r="8" spans="1:14" ht="47.4" thickBot="1">
      <c r="A8" s="431"/>
      <c r="B8" s="433"/>
      <c r="C8" s="431"/>
      <c r="D8" s="433"/>
      <c r="E8" s="431"/>
      <c r="F8" s="433"/>
      <c r="G8" s="100" t="s">
        <v>655</v>
      </c>
      <c r="H8" s="100">
        <v>2</v>
      </c>
      <c r="I8" s="133" t="s">
        <v>112</v>
      </c>
      <c r="J8" s="133" t="s">
        <v>13</v>
      </c>
      <c r="K8" s="133" t="s">
        <v>13</v>
      </c>
      <c r="L8" s="133" t="s">
        <v>491</v>
      </c>
      <c r="M8" s="132">
        <v>2</v>
      </c>
      <c r="N8" s="113">
        <f t="shared" si="0"/>
        <v>0</v>
      </c>
    </row>
    <row r="9" spans="1:14" ht="59.4" thickBot="1">
      <c r="A9" s="431"/>
      <c r="B9" s="433"/>
      <c r="C9" s="431"/>
      <c r="D9" s="433"/>
      <c r="E9" s="431"/>
      <c r="F9" s="433"/>
      <c r="G9" s="100" t="s">
        <v>656</v>
      </c>
      <c r="H9" s="100">
        <v>2</v>
      </c>
      <c r="I9" s="133" t="s">
        <v>492</v>
      </c>
      <c r="J9" s="139" t="s">
        <v>13</v>
      </c>
      <c r="K9" s="139" t="s">
        <v>13</v>
      </c>
      <c r="L9" s="133" t="s">
        <v>493</v>
      </c>
      <c r="M9" s="132">
        <v>2</v>
      </c>
      <c r="N9" s="113">
        <f t="shared" si="0"/>
        <v>0</v>
      </c>
    </row>
    <row r="10" spans="1:14" ht="47.4" thickBot="1">
      <c r="A10" s="443" t="s">
        <v>20</v>
      </c>
      <c r="B10" s="430" t="s">
        <v>20</v>
      </c>
      <c r="C10" s="443" t="s">
        <v>20</v>
      </c>
      <c r="D10" s="430" t="s">
        <v>20</v>
      </c>
      <c r="E10" s="430" t="s">
        <v>21</v>
      </c>
      <c r="F10" s="432">
        <v>8</v>
      </c>
      <c r="G10" s="114" t="s">
        <v>22</v>
      </c>
      <c r="H10" s="115">
        <v>2</v>
      </c>
      <c r="I10" s="116" t="s">
        <v>114</v>
      </c>
      <c r="J10" s="117" t="s">
        <v>13</v>
      </c>
      <c r="K10" s="117" t="s">
        <v>13</v>
      </c>
      <c r="L10" s="117" t="s">
        <v>229</v>
      </c>
      <c r="M10" s="115">
        <v>1.5</v>
      </c>
      <c r="N10" s="118">
        <f t="shared" si="0"/>
        <v>0.5</v>
      </c>
    </row>
    <row r="11" spans="1:14" ht="43.8" thickBot="1">
      <c r="A11" s="444"/>
      <c r="B11" s="431"/>
      <c r="C11" s="444"/>
      <c r="D11" s="431"/>
      <c r="E11" s="431"/>
      <c r="F11" s="433"/>
      <c r="G11" s="276" t="s">
        <v>23</v>
      </c>
      <c r="H11" s="100">
        <v>2</v>
      </c>
      <c r="I11" s="133" t="s">
        <v>494</v>
      </c>
      <c r="J11" s="139" t="s">
        <v>13</v>
      </c>
      <c r="K11" s="139" t="s">
        <v>13</v>
      </c>
      <c r="L11" s="133" t="s">
        <v>495</v>
      </c>
      <c r="M11" s="132">
        <v>2</v>
      </c>
      <c r="N11" s="113">
        <f t="shared" si="0"/>
        <v>0</v>
      </c>
    </row>
    <row r="12" spans="1:14" ht="47.4" thickBot="1">
      <c r="A12" s="444"/>
      <c r="B12" s="431"/>
      <c r="C12" s="444"/>
      <c r="D12" s="431"/>
      <c r="E12" s="431"/>
      <c r="F12" s="433"/>
      <c r="G12" s="278" t="s">
        <v>24</v>
      </c>
      <c r="H12" s="132">
        <v>2</v>
      </c>
      <c r="I12" s="133" t="s">
        <v>116</v>
      </c>
      <c r="J12" s="139" t="s">
        <v>13</v>
      </c>
      <c r="K12" s="139" t="s">
        <v>13</v>
      </c>
      <c r="L12" s="133" t="s">
        <v>496</v>
      </c>
      <c r="M12" s="132">
        <v>2</v>
      </c>
      <c r="N12" s="113">
        <f t="shared" si="0"/>
        <v>0</v>
      </c>
    </row>
    <row r="13" spans="1:14" ht="47.4" thickBot="1">
      <c r="A13" s="444"/>
      <c r="B13" s="431"/>
      <c r="C13" s="444"/>
      <c r="D13" s="431"/>
      <c r="E13" s="431"/>
      <c r="F13" s="433"/>
      <c r="G13" s="278" t="s">
        <v>25</v>
      </c>
      <c r="H13" s="132">
        <v>2</v>
      </c>
      <c r="I13" s="133" t="s">
        <v>117</v>
      </c>
      <c r="J13" s="139" t="s">
        <v>13</v>
      </c>
      <c r="K13" s="139" t="s">
        <v>13</v>
      </c>
      <c r="L13" s="133" t="s">
        <v>497</v>
      </c>
      <c r="M13" s="132">
        <v>2</v>
      </c>
      <c r="N13" s="113">
        <f t="shared" si="0"/>
        <v>0</v>
      </c>
    </row>
    <row r="14" spans="1:14" ht="97.8" thickBot="1">
      <c r="A14" s="444"/>
      <c r="B14" s="431"/>
      <c r="C14" s="99" t="s">
        <v>413</v>
      </c>
      <c r="D14" s="432">
        <v>2</v>
      </c>
      <c r="E14" s="137" t="s">
        <v>28</v>
      </c>
      <c r="F14" s="132">
        <v>1</v>
      </c>
      <c r="G14" s="278" t="s">
        <v>29</v>
      </c>
      <c r="H14" s="132">
        <v>1</v>
      </c>
      <c r="I14" s="133" t="s">
        <v>447</v>
      </c>
      <c r="J14" s="139" t="s">
        <v>13</v>
      </c>
      <c r="K14" s="139" t="s">
        <v>13</v>
      </c>
      <c r="L14" s="133" t="s">
        <v>230</v>
      </c>
      <c r="M14" s="132">
        <v>1</v>
      </c>
      <c r="N14" s="113">
        <f t="shared" si="0"/>
        <v>0</v>
      </c>
    </row>
    <row r="15" spans="1:14" ht="72">
      <c r="A15" s="444"/>
      <c r="B15" s="431"/>
      <c r="C15" s="10"/>
      <c r="D15" s="433"/>
      <c r="E15" s="137" t="s">
        <v>30</v>
      </c>
      <c r="F15" s="132">
        <v>1</v>
      </c>
      <c r="G15" s="282" t="s">
        <v>31</v>
      </c>
      <c r="H15" s="132">
        <v>1</v>
      </c>
      <c r="I15" s="133" t="s">
        <v>231</v>
      </c>
      <c r="J15" s="139" t="s">
        <v>13</v>
      </c>
      <c r="K15" s="139" t="s">
        <v>13</v>
      </c>
      <c r="L15" s="133" t="s">
        <v>498</v>
      </c>
      <c r="M15" s="132">
        <v>1</v>
      </c>
      <c r="N15" s="113">
        <f t="shared" si="0"/>
        <v>0</v>
      </c>
    </row>
    <row r="16" spans="1:14" ht="65.400000000000006" thickBot="1">
      <c r="A16" s="106" t="s">
        <v>32</v>
      </c>
      <c r="B16" s="101">
        <v>25</v>
      </c>
      <c r="C16" s="100" t="s">
        <v>232</v>
      </c>
      <c r="D16" s="101">
        <v>13</v>
      </c>
      <c r="E16" s="100" t="s">
        <v>35</v>
      </c>
      <c r="F16" s="101">
        <v>3</v>
      </c>
      <c r="G16" s="114" t="s">
        <v>35</v>
      </c>
      <c r="H16" s="115">
        <v>3</v>
      </c>
      <c r="I16" s="116" t="s">
        <v>120</v>
      </c>
      <c r="J16" s="117" t="s">
        <v>13</v>
      </c>
      <c r="K16" s="117" t="s">
        <v>13</v>
      </c>
      <c r="L16" s="117" t="s">
        <v>499</v>
      </c>
      <c r="M16" s="115">
        <v>2.8</v>
      </c>
      <c r="N16" s="118">
        <f t="shared" si="0"/>
        <v>0.20000000000000018</v>
      </c>
    </row>
    <row r="17" spans="1:14" ht="71.400000000000006" thickBot="1">
      <c r="A17" s="97" t="s">
        <v>68</v>
      </c>
      <c r="B17" s="99" t="s">
        <v>68</v>
      </c>
      <c r="C17" s="99" t="s">
        <v>68</v>
      </c>
      <c r="D17" s="99" t="s">
        <v>68</v>
      </c>
      <c r="E17" s="430" t="s">
        <v>36</v>
      </c>
      <c r="F17" s="432">
        <v>6</v>
      </c>
      <c r="G17" s="276" t="s">
        <v>37</v>
      </c>
      <c r="H17" s="100">
        <v>2</v>
      </c>
      <c r="I17" s="133" t="s">
        <v>121</v>
      </c>
      <c r="J17" s="139" t="s">
        <v>13</v>
      </c>
      <c r="K17" s="139" t="s">
        <v>13</v>
      </c>
      <c r="L17" s="133" t="s">
        <v>500</v>
      </c>
      <c r="M17" s="132">
        <v>2</v>
      </c>
      <c r="N17" s="113">
        <f t="shared" si="0"/>
        <v>0</v>
      </c>
    </row>
    <row r="18" spans="1:14" ht="60.6" thickBot="1">
      <c r="A18" s="14"/>
      <c r="B18" s="10"/>
      <c r="C18" s="10"/>
      <c r="D18" s="10"/>
      <c r="E18" s="431"/>
      <c r="F18" s="433"/>
      <c r="G18" s="278" t="s">
        <v>38</v>
      </c>
      <c r="H18" s="132">
        <v>2</v>
      </c>
      <c r="I18" s="133" t="s">
        <v>122</v>
      </c>
      <c r="J18" s="139" t="s">
        <v>13</v>
      </c>
      <c r="K18" s="139" t="s">
        <v>13</v>
      </c>
      <c r="L18" s="133" t="s">
        <v>501</v>
      </c>
      <c r="M18" s="132">
        <v>2</v>
      </c>
      <c r="N18" s="113">
        <f t="shared" si="0"/>
        <v>0</v>
      </c>
    </row>
    <row r="19" spans="1:14" ht="58.2" thickBot="1">
      <c r="A19" s="107"/>
      <c r="B19" s="98"/>
      <c r="C19" s="10"/>
      <c r="D19" s="10"/>
      <c r="E19" s="431"/>
      <c r="F19" s="433"/>
      <c r="G19" s="278" t="s">
        <v>39</v>
      </c>
      <c r="H19" s="132">
        <v>2</v>
      </c>
      <c r="I19" s="133" t="s">
        <v>123</v>
      </c>
      <c r="J19" s="139" t="s">
        <v>13</v>
      </c>
      <c r="K19" s="139" t="s">
        <v>13</v>
      </c>
      <c r="L19" s="133" t="s">
        <v>502</v>
      </c>
      <c r="M19" s="132">
        <v>2</v>
      </c>
      <c r="N19" s="113">
        <f t="shared" si="0"/>
        <v>0</v>
      </c>
    </row>
    <row r="20" spans="1:14" ht="71.400000000000006" thickBot="1">
      <c r="A20" s="14"/>
      <c r="B20" s="10"/>
      <c r="C20" s="10"/>
      <c r="D20" s="10"/>
      <c r="E20" s="430" t="s">
        <v>40</v>
      </c>
      <c r="F20" s="432">
        <v>4</v>
      </c>
      <c r="G20" s="278" t="s">
        <v>41</v>
      </c>
      <c r="H20" s="132">
        <v>2</v>
      </c>
      <c r="I20" s="133" t="s">
        <v>124</v>
      </c>
      <c r="J20" s="139" t="s">
        <v>13</v>
      </c>
      <c r="K20" s="139" t="s">
        <v>13</v>
      </c>
      <c r="L20" s="133" t="s">
        <v>503</v>
      </c>
      <c r="M20" s="132">
        <v>2</v>
      </c>
      <c r="N20" s="113">
        <f t="shared" si="0"/>
        <v>0</v>
      </c>
    </row>
    <row r="21" spans="1:14" ht="82.8">
      <c r="A21" s="14"/>
      <c r="B21" s="10"/>
      <c r="C21" s="10"/>
      <c r="D21" s="10"/>
      <c r="E21" s="431"/>
      <c r="F21" s="433"/>
      <c r="G21" s="278" t="s">
        <v>42</v>
      </c>
      <c r="H21" s="132">
        <v>2</v>
      </c>
      <c r="I21" s="133" t="s">
        <v>125</v>
      </c>
      <c r="J21" s="139" t="s">
        <v>13</v>
      </c>
      <c r="K21" s="139" t="s">
        <v>13</v>
      </c>
      <c r="L21" s="133" t="s">
        <v>504</v>
      </c>
      <c r="M21" s="132">
        <v>2</v>
      </c>
      <c r="N21" s="113">
        <f t="shared" si="0"/>
        <v>0</v>
      </c>
    </row>
    <row r="22" spans="1:14" ht="71.400000000000006" thickBot="1">
      <c r="A22" s="108"/>
      <c r="B22" s="11"/>
      <c r="C22" s="100" t="s">
        <v>233</v>
      </c>
      <c r="D22" s="101">
        <v>12</v>
      </c>
      <c r="E22" s="100" t="s">
        <v>44</v>
      </c>
      <c r="F22" s="101">
        <v>3</v>
      </c>
      <c r="G22" s="286" t="s">
        <v>44</v>
      </c>
      <c r="H22" s="101">
        <v>3</v>
      </c>
      <c r="I22" s="102" t="s">
        <v>126</v>
      </c>
      <c r="J22" s="103" t="s">
        <v>13</v>
      </c>
      <c r="K22" s="103" t="s">
        <v>13</v>
      </c>
      <c r="L22" s="103" t="s">
        <v>505</v>
      </c>
      <c r="M22" s="101">
        <v>3</v>
      </c>
      <c r="N22" s="113">
        <f t="shared" si="0"/>
        <v>0</v>
      </c>
    </row>
    <row r="23" spans="1:14" ht="87" thickBot="1">
      <c r="A23" s="109" t="s">
        <v>68</v>
      </c>
      <c r="B23" s="434" t="s">
        <v>20</v>
      </c>
      <c r="C23" s="104" t="s">
        <v>68</v>
      </c>
      <c r="D23" s="434" t="s">
        <v>20</v>
      </c>
      <c r="E23" s="430" t="s">
        <v>45</v>
      </c>
      <c r="F23" s="432">
        <v>6</v>
      </c>
      <c r="G23" s="278" t="s">
        <v>46</v>
      </c>
      <c r="H23" s="132">
        <v>3</v>
      </c>
      <c r="I23" s="133" t="s">
        <v>127</v>
      </c>
      <c r="J23" s="139" t="s">
        <v>13</v>
      </c>
      <c r="K23" s="139" t="s">
        <v>13</v>
      </c>
      <c r="L23" s="103" t="s">
        <v>506</v>
      </c>
      <c r="M23" s="132">
        <v>3</v>
      </c>
      <c r="N23" s="113">
        <f t="shared" si="0"/>
        <v>0</v>
      </c>
    </row>
    <row r="24" spans="1:14" ht="47.4" thickBot="1">
      <c r="A24" s="14"/>
      <c r="B24" s="435"/>
      <c r="C24" s="10"/>
      <c r="D24" s="435"/>
      <c r="E24" s="431"/>
      <c r="F24" s="433"/>
      <c r="G24" s="136" t="s">
        <v>47</v>
      </c>
      <c r="H24" s="135">
        <v>3</v>
      </c>
      <c r="I24" s="140" t="s">
        <v>128</v>
      </c>
      <c r="J24" s="141" t="s">
        <v>13</v>
      </c>
      <c r="K24" s="141" t="s">
        <v>13</v>
      </c>
      <c r="L24" s="117" t="s">
        <v>507</v>
      </c>
      <c r="M24" s="135">
        <v>2.5</v>
      </c>
      <c r="N24" s="118">
        <f t="shared" si="0"/>
        <v>0.5</v>
      </c>
    </row>
    <row r="25" spans="1:14" ht="87" thickBot="1">
      <c r="A25" s="14"/>
      <c r="B25" s="435"/>
      <c r="C25" s="10"/>
      <c r="D25" s="435"/>
      <c r="E25" s="137" t="s">
        <v>48</v>
      </c>
      <c r="F25" s="132">
        <v>3</v>
      </c>
      <c r="G25" s="278" t="s">
        <v>48</v>
      </c>
      <c r="H25" s="132">
        <v>3</v>
      </c>
      <c r="I25" s="133" t="s">
        <v>129</v>
      </c>
      <c r="J25" s="291" t="s">
        <v>13</v>
      </c>
      <c r="K25" s="139" t="s">
        <v>13</v>
      </c>
      <c r="L25" s="103" t="s">
        <v>508</v>
      </c>
      <c r="M25" s="132">
        <v>3</v>
      </c>
      <c r="N25" s="113">
        <f t="shared" si="0"/>
        <v>0</v>
      </c>
    </row>
    <row r="26" spans="1:14" ht="45" thickBot="1">
      <c r="A26" s="430" t="s">
        <v>49</v>
      </c>
      <c r="B26" s="432">
        <v>25</v>
      </c>
      <c r="C26" s="430" t="s">
        <v>234</v>
      </c>
      <c r="D26" s="432">
        <v>25</v>
      </c>
      <c r="E26" s="430" t="s">
        <v>51</v>
      </c>
      <c r="F26" s="432">
        <v>16</v>
      </c>
      <c r="G26" s="276" t="s">
        <v>235</v>
      </c>
      <c r="H26" s="101">
        <v>2</v>
      </c>
      <c r="I26" s="430" t="s">
        <v>236</v>
      </c>
      <c r="J26" s="101">
        <v>8</v>
      </c>
      <c r="K26" s="101">
        <v>8</v>
      </c>
      <c r="L26" s="103" t="s">
        <v>509</v>
      </c>
      <c r="M26" s="101">
        <v>2</v>
      </c>
      <c r="N26" s="113">
        <f t="shared" si="0"/>
        <v>0</v>
      </c>
    </row>
    <row r="27" spans="1:14" ht="34.200000000000003" thickBot="1">
      <c r="A27" s="431"/>
      <c r="B27" s="433"/>
      <c r="C27" s="431"/>
      <c r="D27" s="433"/>
      <c r="E27" s="431"/>
      <c r="F27" s="433"/>
      <c r="G27" s="276" t="s">
        <v>238</v>
      </c>
      <c r="H27" s="101">
        <v>1</v>
      </c>
      <c r="I27" s="431"/>
      <c r="J27" s="101">
        <v>12</v>
      </c>
      <c r="K27" s="101">
        <v>12</v>
      </c>
      <c r="L27" s="102" t="s">
        <v>239</v>
      </c>
      <c r="M27" s="101">
        <v>1</v>
      </c>
      <c r="N27" s="113">
        <f t="shared" si="0"/>
        <v>0</v>
      </c>
    </row>
    <row r="28" spans="1:14" ht="34.200000000000003" thickBot="1">
      <c r="A28" s="431"/>
      <c r="B28" s="433"/>
      <c r="C28" s="431"/>
      <c r="D28" s="433"/>
      <c r="E28" s="431"/>
      <c r="F28" s="433"/>
      <c r="G28" s="276" t="s">
        <v>240</v>
      </c>
      <c r="H28" s="101">
        <v>2</v>
      </c>
      <c r="I28" s="431"/>
      <c r="J28" s="101">
        <v>175</v>
      </c>
      <c r="K28" s="101">
        <v>175</v>
      </c>
      <c r="L28" s="102" t="s">
        <v>241</v>
      </c>
      <c r="M28" s="101">
        <v>2</v>
      </c>
      <c r="N28" s="113">
        <f t="shared" si="0"/>
        <v>0</v>
      </c>
    </row>
    <row r="29" spans="1:14" ht="34.200000000000003" thickBot="1">
      <c r="A29" s="431"/>
      <c r="B29" s="433"/>
      <c r="C29" s="431"/>
      <c r="D29" s="433"/>
      <c r="E29" s="431"/>
      <c r="F29" s="433"/>
      <c r="G29" s="276" t="s">
        <v>242</v>
      </c>
      <c r="H29" s="101">
        <v>2</v>
      </c>
      <c r="I29" s="431"/>
      <c r="J29" s="101">
        <v>100</v>
      </c>
      <c r="K29" s="101">
        <v>100</v>
      </c>
      <c r="L29" s="102" t="s">
        <v>237</v>
      </c>
      <c r="M29" s="101">
        <v>2</v>
      </c>
      <c r="N29" s="113">
        <f t="shared" si="0"/>
        <v>0</v>
      </c>
    </row>
    <row r="30" spans="1:14" ht="34.200000000000003" thickBot="1">
      <c r="A30" s="431"/>
      <c r="B30" s="433"/>
      <c r="C30" s="431"/>
      <c r="D30" s="433"/>
      <c r="E30" s="431"/>
      <c r="F30" s="433"/>
      <c r="G30" s="276" t="s">
        <v>243</v>
      </c>
      <c r="H30" s="101">
        <v>2</v>
      </c>
      <c r="I30" s="431"/>
      <c r="J30" s="101">
        <v>79</v>
      </c>
      <c r="K30" s="101">
        <v>79</v>
      </c>
      <c r="L30" s="102" t="s">
        <v>237</v>
      </c>
      <c r="M30" s="101">
        <v>2</v>
      </c>
      <c r="N30" s="113">
        <f t="shared" si="0"/>
        <v>0</v>
      </c>
    </row>
    <row r="31" spans="1:14" ht="34.200000000000003" thickBot="1">
      <c r="A31" s="431"/>
      <c r="B31" s="433"/>
      <c r="C31" s="431"/>
      <c r="D31" s="433"/>
      <c r="E31" s="431"/>
      <c r="F31" s="433"/>
      <c r="G31" s="276" t="s">
        <v>244</v>
      </c>
      <c r="H31" s="101">
        <v>1</v>
      </c>
      <c r="I31" s="431"/>
      <c r="J31" s="101">
        <v>1</v>
      </c>
      <c r="K31" s="101">
        <v>1</v>
      </c>
      <c r="L31" s="102" t="s">
        <v>239</v>
      </c>
      <c r="M31" s="101">
        <v>1</v>
      </c>
      <c r="N31" s="113">
        <f t="shared" si="0"/>
        <v>0</v>
      </c>
    </row>
    <row r="32" spans="1:14" ht="34.200000000000003" thickBot="1">
      <c r="A32" s="441"/>
      <c r="B32" s="442"/>
      <c r="C32" s="441"/>
      <c r="D32" s="442"/>
      <c r="E32" s="441"/>
      <c r="F32" s="440"/>
      <c r="G32" s="276" t="s">
        <v>245</v>
      </c>
      <c r="H32" s="101">
        <v>1</v>
      </c>
      <c r="I32" s="431"/>
      <c r="J32" s="101">
        <v>100</v>
      </c>
      <c r="K32" s="101">
        <v>100</v>
      </c>
      <c r="L32" s="102" t="s">
        <v>239</v>
      </c>
      <c r="M32" s="101">
        <v>1</v>
      </c>
      <c r="N32" s="113">
        <f t="shared" si="0"/>
        <v>0</v>
      </c>
    </row>
    <row r="33" spans="1:14" ht="46.2" thickBot="1">
      <c r="A33" s="97" t="s">
        <v>68</v>
      </c>
      <c r="B33" s="98"/>
      <c r="C33" s="99" t="s">
        <v>68</v>
      </c>
      <c r="D33" s="430" t="s">
        <v>20</v>
      </c>
      <c r="E33" s="99" t="s">
        <v>68</v>
      </c>
      <c r="F33" s="436" t="s">
        <v>20</v>
      </c>
      <c r="G33" s="276" t="s">
        <v>246</v>
      </c>
      <c r="H33" s="100">
        <v>1</v>
      </c>
      <c r="I33" s="431"/>
      <c r="J33" s="101">
        <v>210</v>
      </c>
      <c r="K33" s="101">
        <v>210</v>
      </c>
      <c r="L33" s="102" t="s">
        <v>239</v>
      </c>
      <c r="M33" s="101">
        <v>1</v>
      </c>
      <c r="N33" s="113">
        <f t="shared" ref="N33:N48" si="1">H33-M33</f>
        <v>0</v>
      </c>
    </row>
    <row r="34" spans="1:14" ht="71.400000000000006" thickBot="1">
      <c r="A34" s="97" t="s">
        <v>69</v>
      </c>
      <c r="B34" s="98"/>
      <c r="C34" s="99" t="s">
        <v>69</v>
      </c>
      <c r="D34" s="431"/>
      <c r="E34" s="99" t="s">
        <v>69</v>
      </c>
      <c r="F34" s="431"/>
      <c r="G34" s="114" t="s">
        <v>645</v>
      </c>
      <c r="H34" s="114">
        <v>2</v>
      </c>
      <c r="I34" s="431"/>
      <c r="J34" s="135" t="s">
        <v>247</v>
      </c>
      <c r="K34" s="135" t="s">
        <v>247</v>
      </c>
      <c r="L34" s="102" t="s">
        <v>510</v>
      </c>
      <c r="M34" s="135">
        <v>1.8</v>
      </c>
      <c r="N34" s="118">
        <f t="shared" si="1"/>
        <v>0.19999999999999996</v>
      </c>
    </row>
    <row r="35" spans="1:14" ht="23.4" thickBot="1">
      <c r="A35" s="97" t="s">
        <v>70</v>
      </c>
      <c r="B35" s="98"/>
      <c r="C35" s="99" t="s">
        <v>70</v>
      </c>
      <c r="D35" s="431"/>
      <c r="E35" s="99" t="s">
        <v>70</v>
      </c>
      <c r="F35" s="431"/>
      <c r="G35" s="276" t="s">
        <v>248</v>
      </c>
      <c r="H35" s="101">
        <v>1</v>
      </c>
      <c r="I35" s="436"/>
      <c r="J35" s="101">
        <v>2</v>
      </c>
      <c r="K35" s="101">
        <v>3</v>
      </c>
      <c r="L35" s="102" t="s">
        <v>239</v>
      </c>
      <c r="M35" s="101">
        <v>1</v>
      </c>
      <c r="N35" s="113">
        <f t="shared" si="1"/>
        <v>0</v>
      </c>
    </row>
    <row r="36" spans="1:14" ht="23.4" thickBot="1">
      <c r="A36" s="14"/>
      <c r="B36" s="10"/>
      <c r="C36" s="10"/>
      <c r="D36" s="431"/>
      <c r="E36" s="12"/>
      <c r="F36" s="437"/>
      <c r="G36" s="276" t="s">
        <v>249</v>
      </c>
      <c r="H36" s="101">
        <v>1</v>
      </c>
      <c r="I36" s="437"/>
      <c r="J36" s="101">
        <v>40</v>
      </c>
      <c r="K36" s="101">
        <v>48</v>
      </c>
      <c r="L36" s="102" t="s">
        <v>239</v>
      </c>
      <c r="M36" s="101">
        <v>1</v>
      </c>
      <c r="N36" s="113">
        <f t="shared" si="1"/>
        <v>0</v>
      </c>
    </row>
    <row r="37" spans="1:14" ht="47.4" thickBot="1">
      <c r="A37" s="107"/>
      <c r="B37" s="98"/>
      <c r="C37" s="10"/>
      <c r="D37" s="431"/>
      <c r="E37" s="436" t="s">
        <v>78</v>
      </c>
      <c r="F37" s="438">
        <v>6</v>
      </c>
      <c r="G37" s="276" t="s">
        <v>250</v>
      </c>
      <c r="H37" s="100">
        <v>1</v>
      </c>
      <c r="I37" s="439" t="s">
        <v>146</v>
      </c>
      <c r="J37" s="132" t="s">
        <v>80</v>
      </c>
      <c r="K37" s="134">
        <v>1</v>
      </c>
      <c r="L37" s="102" t="s">
        <v>511</v>
      </c>
      <c r="M37" s="132">
        <v>1</v>
      </c>
      <c r="N37" s="113">
        <f t="shared" si="1"/>
        <v>0</v>
      </c>
    </row>
    <row r="38" spans="1:14" ht="36.6" thickBot="1">
      <c r="A38" s="14"/>
      <c r="B38" s="10"/>
      <c r="C38" s="10"/>
      <c r="D38" s="431"/>
      <c r="E38" s="431"/>
      <c r="F38" s="433"/>
      <c r="G38" s="278" t="s">
        <v>251</v>
      </c>
      <c r="H38" s="132">
        <v>1</v>
      </c>
      <c r="I38" s="435"/>
      <c r="J38" s="132" t="s">
        <v>80</v>
      </c>
      <c r="K38" s="134">
        <v>1</v>
      </c>
      <c r="L38" s="102" t="s">
        <v>512</v>
      </c>
      <c r="M38" s="132">
        <v>1</v>
      </c>
      <c r="N38" s="113">
        <f t="shared" si="1"/>
        <v>0</v>
      </c>
    </row>
    <row r="39" spans="1:14" ht="67.8" thickBot="1">
      <c r="A39" s="14"/>
      <c r="B39" s="10"/>
      <c r="C39" s="10"/>
      <c r="D39" s="431"/>
      <c r="E39" s="431"/>
      <c r="F39" s="433"/>
      <c r="G39" s="278" t="s">
        <v>252</v>
      </c>
      <c r="H39" s="132">
        <v>2</v>
      </c>
      <c r="I39" s="435"/>
      <c r="J39" s="137" t="s">
        <v>253</v>
      </c>
      <c r="K39" s="137" t="s">
        <v>253</v>
      </c>
      <c r="L39" s="102" t="s">
        <v>513</v>
      </c>
      <c r="M39" s="132">
        <v>2</v>
      </c>
      <c r="N39" s="113">
        <f t="shared" si="1"/>
        <v>0</v>
      </c>
    </row>
    <row r="40" spans="1:14" ht="58.2" thickBot="1">
      <c r="A40" s="14"/>
      <c r="B40" s="10"/>
      <c r="C40" s="10"/>
      <c r="D40" s="431"/>
      <c r="E40" s="431"/>
      <c r="F40" s="433"/>
      <c r="G40" s="278" t="s">
        <v>254</v>
      </c>
      <c r="H40" s="132">
        <v>2</v>
      </c>
      <c r="I40" s="435"/>
      <c r="J40" s="132" t="s">
        <v>85</v>
      </c>
      <c r="K40" s="134">
        <v>0.04</v>
      </c>
      <c r="L40" s="102" t="s">
        <v>514</v>
      </c>
      <c r="M40" s="132">
        <v>2</v>
      </c>
      <c r="N40" s="113">
        <f t="shared" si="1"/>
        <v>0</v>
      </c>
    </row>
    <row r="41" spans="1:14" ht="46.2" thickBot="1">
      <c r="A41" s="14"/>
      <c r="B41" s="10"/>
      <c r="C41" s="10"/>
      <c r="D41" s="431"/>
      <c r="E41" s="430" t="s">
        <v>86</v>
      </c>
      <c r="F41" s="432">
        <v>2</v>
      </c>
      <c r="G41" s="278" t="s">
        <v>255</v>
      </c>
      <c r="H41" s="132">
        <v>1</v>
      </c>
      <c r="I41" s="434" t="s">
        <v>151</v>
      </c>
      <c r="J41" s="132" t="s">
        <v>80</v>
      </c>
      <c r="K41" s="134">
        <v>1</v>
      </c>
      <c r="L41" s="102" t="s">
        <v>515</v>
      </c>
      <c r="M41" s="132">
        <v>1</v>
      </c>
      <c r="N41" s="113">
        <f t="shared" si="1"/>
        <v>0</v>
      </c>
    </row>
    <row r="42" spans="1:14" ht="55.2">
      <c r="A42" s="14"/>
      <c r="B42" s="138"/>
      <c r="C42" s="10"/>
      <c r="D42" s="431"/>
      <c r="E42" s="431"/>
      <c r="F42" s="433"/>
      <c r="G42" s="278" t="s">
        <v>256</v>
      </c>
      <c r="H42" s="132">
        <v>1</v>
      </c>
      <c r="I42" s="435"/>
      <c r="J42" s="132">
        <v>30</v>
      </c>
      <c r="K42" s="132">
        <v>30</v>
      </c>
      <c r="L42" s="105" t="s">
        <v>516</v>
      </c>
      <c r="M42" s="132">
        <v>1</v>
      </c>
      <c r="N42" s="113">
        <f t="shared" si="1"/>
        <v>0</v>
      </c>
    </row>
    <row r="43" spans="1:14" ht="67.8" thickBot="1">
      <c r="A43" s="110" t="s">
        <v>20</v>
      </c>
      <c r="B43" s="111" t="s">
        <v>20</v>
      </c>
      <c r="C43" s="111" t="s">
        <v>20</v>
      </c>
      <c r="D43" s="111" t="s">
        <v>20</v>
      </c>
      <c r="E43" s="100" t="s">
        <v>90</v>
      </c>
      <c r="F43" s="101">
        <v>1</v>
      </c>
      <c r="G43" s="276" t="s">
        <v>257</v>
      </c>
      <c r="H43" s="101">
        <v>1</v>
      </c>
      <c r="I43" s="102" t="s">
        <v>157</v>
      </c>
      <c r="J43" s="101" t="s">
        <v>258</v>
      </c>
      <c r="K43" s="112">
        <v>0.03</v>
      </c>
      <c r="L43" s="103" t="s">
        <v>259</v>
      </c>
      <c r="M43" s="101">
        <v>1</v>
      </c>
      <c r="N43" s="113">
        <f t="shared" si="1"/>
        <v>0</v>
      </c>
    </row>
    <row r="44" spans="1:14" ht="54.6" thickBot="1">
      <c r="A44" s="430" t="s">
        <v>93</v>
      </c>
      <c r="B44" s="432">
        <v>30</v>
      </c>
      <c r="C44" s="99" t="s">
        <v>50</v>
      </c>
      <c r="D44" s="432">
        <v>30</v>
      </c>
      <c r="E44" s="430" t="s">
        <v>95</v>
      </c>
      <c r="F44" s="432">
        <v>24</v>
      </c>
      <c r="G44" s="278" t="s">
        <v>260</v>
      </c>
      <c r="H44" s="132">
        <v>6</v>
      </c>
      <c r="I44" s="434" t="s">
        <v>160</v>
      </c>
      <c r="J44" s="132" t="s">
        <v>80</v>
      </c>
      <c r="K44" s="134">
        <v>1</v>
      </c>
      <c r="L44" s="105" t="s">
        <v>517</v>
      </c>
      <c r="M44" s="132">
        <v>6</v>
      </c>
      <c r="N44" s="113">
        <f t="shared" si="1"/>
        <v>0</v>
      </c>
    </row>
    <row r="45" spans="1:14" ht="87" thickBot="1">
      <c r="A45" s="431"/>
      <c r="B45" s="433"/>
      <c r="C45" s="10"/>
      <c r="D45" s="433"/>
      <c r="E45" s="431"/>
      <c r="F45" s="433"/>
      <c r="G45" s="136" t="s">
        <v>97</v>
      </c>
      <c r="H45" s="135">
        <v>6</v>
      </c>
      <c r="I45" s="435"/>
      <c r="J45" s="136" t="s">
        <v>98</v>
      </c>
      <c r="K45" s="136" t="s">
        <v>98</v>
      </c>
      <c r="L45" s="119" t="s">
        <v>518</v>
      </c>
      <c r="M45" s="135">
        <v>5.8</v>
      </c>
      <c r="N45" s="118">
        <f t="shared" si="1"/>
        <v>0.20000000000000018</v>
      </c>
    </row>
    <row r="46" spans="1:14" ht="54.6" thickBot="1">
      <c r="A46" s="431"/>
      <c r="B46" s="433"/>
      <c r="C46" s="10"/>
      <c r="D46" s="433"/>
      <c r="E46" s="431"/>
      <c r="F46" s="433"/>
      <c r="G46" s="136" t="s">
        <v>99</v>
      </c>
      <c r="H46" s="135">
        <v>6</v>
      </c>
      <c r="I46" s="435"/>
      <c r="J46" s="136" t="s">
        <v>100</v>
      </c>
      <c r="K46" s="136" t="s">
        <v>100</v>
      </c>
      <c r="L46" s="119" t="s">
        <v>518</v>
      </c>
      <c r="M46" s="135">
        <v>5.8</v>
      </c>
      <c r="N46" s="118">
        <f t="shared" si="1"/>
        <v>0.20000000000000018</v>
      </c>
    </row>
    <row r="47" spans="1:14" ht="65.400000000000006" thickBot="1">
      <c r="A47" s="431"/>
      <c r="B47" s="433"/>
      <c r="C47" s="10"/>
      <c r="D47" s="433"/>
      <c r="E47" s="431"/>
      <c r="F47" s="433"/>
      <c r="G47" s="136" t="s">
        <v>101</v>
      </c>
      <c r="H47" s="135">
        <v>6</v>
      </c>
      <c r="I47" s="435"/>
      <c r="J47" s="136" t="s">
        <v>98</v>
      </c>
      <c r="K47" s="136" t="s">
        <v>98</v>
      </c>
      <c r="L47" s="119" t="s">
        <v>518</v>
      </c>
      <c r="M47" s="135">
        <v>5.8</v>
      </c>
      <c r="N47" s="118">
        <f t="shared" si="1"/>
        <v>0.20000000000000018</v>
      </c>
    </row>
    <row r="48" spans="1:14" ht="46.2" thickBot="1">
      <c r="A48" s="431"/>
      <c r="B48" s="433"/>
      <c r="C48" s="10"/>
      <c r="D48" s="433"/>
      <c r="E48" s="137" t="s">
        <v>102</v>
      </c>
      <c r="F48" s="132">
        <v>6</v>
      </c>
      <c r="G48" s="309" t="s">
        <v>261</v>
      </c>
      <c r="H48" s="132">
        <v>6</v>
      </c>
      <c r="I48" s="133" t="s">
        <v>161</v>
      </c>
      <c r="J48" s="132" t="s">
        <v>103</v>
      </c>
      <c r="K48" s="134">
        <v>0.97</v>
      </c>
      <c r="L48" s="105" t="s">
        <v>519</v>
      </c>
      <c r="M48" s="132">
        <v>6</v>
      </c>
      <c r="N48" s="113">
        <f t="shared" si="1"/>
        <v>0</v>
      </c>
    </row>
    <row r="49" spans="1:14" ht="15" thickBot="1">
      <c r="A49" s="427" t="s">
        <v>104</v>
      </c>
      <c r="B49" s="428"/>
      <c r="C49" s="428"/>
      <c r="D49" s="428"/>
      <c r="E49" s="428"/>
      <c r="F49" s="428"/>
      <c r="G49" s="428"/>
      <c r="H49" s="428"/>
      <c r="I49" s="428"/>
      <c r="J49" s="428"/>
      <c r="K49" s="428"/>
      <c r="L49" s="429"/>
      <c r="M49" s="201">
        <v>97.7</v>
      </c>
      <c r="N49" s="118">
        <f>SUM(N4:N48)</f>
        <v>2.0000000000000009</v>
      </c>
    </row>
  </sheetData>
  <mergeCells count="57">
    <mergeCell ref="M2:M3"/>
    <mergeCell ref="A4:A9"/>
    <mergeCell ref="B4:B9"/>
    <mergeCell ref="C4:C9"/>
    <mergeCell ref="D4:D9"/>
    <mergeCell ref="E4:E5"/>
    <mergeCell ref="B2:B3"/>
    <mergeCell ref="D2:D3"/>
    <mergeCell ref="E2:E3"/>
    <mergeCell ref="F2:F3"/>
    <mergeCell ref="G2:G3"/>
    <mergeCell ref="H2:H3"/>
    <mergeCell ref="E6:E9"/>
    <mergeCell ref="F6:F9"/>
    <mergeCell ref="F4:F5"/>
    <mergeCell ref="I2:I3"/>
    <mergeCell ref="J2:J3"/>
    <mergeCell ref="K2:K3"/>
    <mergeCell ref="L2:L3"/>
    <mergeCell ref="E17:E19"/>
    <mergeCell ref="F17:F19"/>
    <mergeCell ref="F10:F13"/>
    <mergeCell ref="A10:A15"/>
    <mergeCell ref="B10:B15"/>
    <mergeCell ref="C10:C13"/>
    <mergeCell ref="D10:D13"/>
    <mergeCell ref="E10:E13"/>
    <mergeCell ref="D14:D15"/>
    <mergeCell ref="B23:B25"/>
    <mergeCell ref="D23:D25"/>
    <mergeCell ref="E23:E24"/>
    <mergeCell ref="F23:F24"/>
    <mergeCell ref="E20:E21"/>
    <mergeCell ref="F20:F21"/>
    <mergeCell ref="A26:A32"/>
    <mergeCell ref="B26:B32"/>
    <mergeCell ref="C26:C32"/>
    <mergeCell ref="D26:D32"/>
    <mergeCell ref="E26:E32"/>
    <mergeCell ref="E41:E42"/>
    <mergeCell ref="F41:F42"/>
    <mergeCell ref="I41:I42"/>
    <mergeCell ref="D33:D42"/>
    <mergeCell ref="F33:F36"/>
    <mergeCell ref="I35:I36"/>
    <mergeCell ref="E37:E40"/>
    <mergeCell ref="F37:F40"/>
    <mergeCell ref="I37:I40"/>
    <mergeCell ref="I26:I34"/>
    <mergeCell ref="F26:F32"/>
    <mergeCell ref="A49:L49"/>
    <mergeCell ref="A44:A48"/>
    <mergeCell ref="B44:B48"/>
    <mergeCell ref="D44:D48"/>
    <mergeCell ref="E44:E47"/>
    <mergeCell ref="F44:F47"/>
    <mergeCell ref="I44:I47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5"/>
  <sheetViews>
    <sheetView topLeftCell="C46" workbookViewId="0">
      <selection activeCell="L33" sqref="L33"/>
    </sheetView>
  </sheetViews>
  <sheetFormatPr defaultColWidth="8.77734375" defaultRowHeight="14.4"/>
  <cols>
    <col min="1" max="1" width="6.6640625" customWidth="1"/>
    <col min="2" max="2" width="5.33203125" customWidth="1"/>
    <col min="3" max="3" width="7.44140625" customWidth="1"/>
    <col min="4" max="4" width="6.6640625" bestFit="1" customWidth="1"/>
    <col min="6" max="6" width="5.109375" bestFit="1" customWidth="1"/>
    <col min="7" max="7" width="12.77734375" customWidth="1"/>
    <col min="8" max="8" width="5.109375" bestFit="1" customWidth="1"/>
    <col min="9" max="9" width="32.109375" customWidth="1"/>
    <col min="10" max="10" width="14.6640625" customWidth="1"/>
    <col min="12" max="12" width="29.44140625" customWidth="1"/>
    <col min="13" max="14" width="5.109375" bestFit="1" customWidth="1"/>
    <col min="15" max="15" width="15.6640625" customWidth="1"/>
  </cols>
  <sheetData>
    <row r="1" spans="1:14" ht="18" thickBot="1">
      <c r="A1" s="447" t="s">
        <v>168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</row>
    <row r="2" spans="1:14">
      <c r="A2" s="142" t="s">
        <v>0</v>
      </c>
      <c r="B2" s="448" t="s">
        <v>2</v>
      </c>
      <c r="C2" s="144" t="s">
        <v>3</v>
      </c>
      <c r="D2" s="448" t="s">
        <v>2</v>
      </c>
      <c r="E2" s="448" t="s">
        <v>4</v>
      </c>
      <c r="F2" s="448" t="s">
        <v>2</v>
      </c>
      <c r="G2" s="448" t="s">
        <v>5</v>
      </c>
      <c r="H2" s="448" t="s">
        <v>2</v>
      </c>
      <c r="I2" s="448" t="s">
        <v>105</v>
      </c>
      <c r="J2" s="448" t="s">
        <v>6</v>
      </c>
      <c r="K2" s="448" t="s">
        <v>7</v>
      </c>
      <c r="L2" s="448" t="s">
        <v>106</v>
      </c>
      <c r="M2" s="448" t="s">
        <v>8</v>
      </c>
    </row>
    <row r="3" spans="1:14" ht="15" thickBot="1">
      <c r="A3" s="143" t="s">
        <v>1</v>
      </c>
      <c r="B3" s="449"/>
      <c r="C3" s="145" t="s">
        <v>1</v>
      </c>
      <c r="D3" s="449"/>
      <c r="E3" s="449"/>
      <c r="F3" s="449"/>
      <c r="G3" s="449"/>
      <c r="H3" s="449"/>
      <c r="I3" s="449"/>
      <c r="J3" s="449"/>
      <c r="K3" s="449"/>
      <c r="L3" s="449"/>
      <c r="M3" s="449"/>
      <c r="N3" t="s">
        <v>556</v>
      </c>
    </row>
    <row r="4" spans="1:14" ht="72.599999999999994" thickBot="1">
      <c r="A4" s="146" t="s">
        <v>9</v>
      </c>
      <c r="B4" s="147">
        <v>20</v>
      </c>
      <c r="C4" s="148" t="s">
        <v>10</v>
      </c>
      <c r="D4" s="147">
        <v>18</v>
      </c>
      <c r="E4" s="148" t="s">
        <v>11</v>
      </c>
      <c r="F4" s="147">
        <v>2</v>
      </c>
      <c r="G4" s="148" t="s">
        <v>12</v>
      </c>
      <c r="H4" s="147">
        <v>1</v>
      </c>
      <c r="I4" s="149" t="s">
        <v>169</v>
      </c>
      <c r="J4" s="149" t="s">
        <v>13</v>
      </c>
      <c r="K4" s="150" t="s">
        <v>13</v>
      </c>
      <c r="L4" s="149" t="s">
        <v>262</v>
      </c>
      <c r="M4" s="151">
        <v>1</v>
      </c>
      <c r="N4">
        <f>H4-M4</f>
        <v>0</v>
      </c>
    </row>
    <row r="5" spans="1:14" ht="72.599999999999994" thickBot="1">
      <c r="A5" s="164"/>
      <c r="B5" s="164"/>
      <c r="C5" s="164"/>
      <c r="D5" s="164"/>
      <c r="E5" s="164"/>
      <c r="F5" s="164"/>
      <c r="G5" s="165" t="s">
        <v>14</v>
      </c>
      <c r="H5" s="164">
        <v>1</v>
      </c>
      <c r="I5" s="166" t="s">
        <v>109</v>
      </c>
      <c r="J5" s="166" t="s">
        <v>13</v>
      </c>
      <c r="K5" s="167" t="s">
        <v>13</v>
      </c>
      <c r="L5" s="149" t="s">
        <v>520</v>
      </c>
      <c r="M5" s="168">
        <v>1</v>
      </c>
      <c r="N5">
        <f t="shared" ref="N5:N25" si="0">H5-M5</f>
        <v>0</v>
      </c>
    </row>
    <row r="6" spans="1:14" ht="72.599999999999994" thickBot="1">
      <c r="A6" s="164"/>
      <c r="B6" s="164"/>
      <c r="C6" s="164"/>
      <c r="D6" s="164"/>
      <c r="E6" s="165" t="s">
        <v>15</v>
      </c>
      <c r="F6" s="164">
        <v>8</v>
      </c>
      <c r="G6" s="165" t="s">
        <v>16</v>
      </c>
      <c r="H6" s="164">
        <v>2</v>
      </c>
      <c r="I6" s="166" t="s">
        <v>110</v>
      </c>
      <c r="J6" s="166" t="s">
        <v>13</v>
      </c>
      <c r="K6" s="167" t="s">
        <v>13</v>
      </c>
      <c r="L6" s="153" t="s">
        <v>521</v>
      </c>
      <c r="M6" s="168">
        <v>2</v>
      </c>
      <c r="N6">
        <f t="shared" si="0"/>
        <v>0</v>
      </c>
    </row>
    <row r="7" spans="1:14" ht="120.6" thickBot="1">
      <c r="A7" s="164"/>
      <c r="B7" s="164"/>
      <c r="C7" s="164"/>
      <c r="D7" s="164"/>
      <c r="E7" s="164"/>
      <c r="F7" s="164"/>
      <c r="G7" s="165" t="s">
        <v>17</v>
      </c>
      <c r="H7" s="164">
        <v>2</v>
      </c>
      <c r="I7" s="166" t="s">
        <v>111</v>
      </c>
      <c r="J7" s="166" t="s">
        <v>13</v>
      </c>
      <c r="K7" s="167" t="s">
        <v>13</v>
      </c>
      <c r="L7" s="250" t="s">
        <v>522</v>
      </c>
      <c r="M7" s="168">
        <v>2</v>
      </c>
      <c r="N7">
        <f t="shared" si="0"/>
        <v>0</v>
      </c>
    </row>
    <row r="8" spans="1:14" ht="60.6" thickBot="1">
      <c r="A8" s="165" t="s">
        <v>20</v>
      </c>
      <c r="B8" s="165" t="s">
        <v>20</v>
      </c>
      <c r="C8" s="165" t="s">
        <v>20</v>
      </c>
      <c r="D8" s="164"/>
      <c r="E8" s="164"/>
      <c r="F8" s="164"/>
      <c r="G8" s="165" t="s">
        <v>18</v>
      </c>
      <c r="H8" s="164">
        <v>2</v>
      </c>
      <c r="I8" s="166" t="s">
        <v>112</v>
      </c>
      <c r="J8" s="166" t="s">
        <v>13</v>
      </c>
      <c r="K8" s="167" t="s">
        <v>13</v>
      </c>
      <c r="L8" s="131" t="s">
        <v>188</v>
      </c>
      <c r="M8" s="168">
        <v>2</v>
      </c>
      <c r="N8">
        <f t="shared" si="0"/>
        <v>0</v>
      </c>
    </row>
    <row r="9" spans="1:14" ht="72.599999999999994" thickBot="1">
      <c r="A9" s="164"/>
      <c r="B9" s="164"/>
      <c r="C9" s="164"/>
      <c r="D9" s="164"/>
      <c r="E9" s="164"/>
      <c r="F9" s="164"/>
      <c r="G9" s="165" t="s">
        <v>19</v>
      </c>
      <c r="H9" s="164">
        <v>2</v>
      </c>
      <c r="I9" s="166" t="s">
        <v>113</v>
      </c>
      <c r="J9" s="166" t="s">
        <v>13</v>
      </c>
      <c r="K9" s="167" t="s">
        <v>13</v>
      </c>
      <c r="L9" s="131" t="s">
        <v>189</v>
      </c>
      <c r="M9" s="168">
        <v>2</v>
      </c>
      <c r="N9">
        <f t="shared" si="0"/>
        <v>0</v>
      </c>
    </row>
    <row r="10" spans="1:14" ht="72.599999999999994" thickBot="1">
      <c r="A10" s="164"/>
      <c r="B10" s="164"/>
      <c r="C10" s="164"/>
      <c r="D10" s="164"/>
      <c r="E10" s="165" t="s">
        <v>21</v>
      </c>
      <c r="F10" s="164">
        <v>8</v>
      </c>
      <c r="G10" s="274" t="s">
        <v>22</v>
      </c>
      <c r="H10" s="164">
        <v>2</v>
      </c>
      <c r="I10" s="166" t="s">
        <v>114</v>
      </c>
      <c r="J10" s="166" t="s">
        <v>13</v>
      </c>
      <c r="K10" s="167" t="s">
        <v>13</v>
      </c>
      <c r="L10" s="236" t="s">
        <v>190</v>
      </c>
      <c r="M10" s="168">
        <v>2</v>
      </c>
      <c r="N10">
        <f t="shared" si="0"/>
        <v>0</v>
      </c>
    </row>
    <row r="11" spans="1:14" ht="60.6" thickBot="1">
      <c r="A11" s="164"/>
      <c r="B11" s="164"/>
      <c r="C11" s="164"/>
      <c r="D11" s="164"/>
      <c r="E11" s="164"/>
      <c r="F11" s="164"/>
      <c r="G11" s="274" t="s">
        <v>23</v>
      </c>
      <c r="H11" s="164">
        <v>2</v>
      </c>
      <c r="I11" s="166" t="s">
        <v>115</v>
      </c>
      <c r="J11" s="166" t="s">
        <v>13</v>
      </c>
      <c r="K11" s="167" t="s">
        <v>13</v>
      </c>
      <c r="L11" s="238" t="s">
        <v>191</v>
      </c>
      <c r="M11" s="168">
        <v>2</v>
      </c>
      <c r="N11">
        <f t="shared" si="0"/>
        <v>0</v>
      </c>
    </row>
    <row r="12" spans="1:14" ht="72.599999999999994" thickBot="1">
      <c r="A12" s="164"/>
      <c r="B12" s="164"/>
      <c r="C12" s="164"/>
      <c r="D12" s="164"/>
      <c r="E12" s="164"/>
      <c r="F12" s="164"/>
      <c r="G12" s="274" t="s">
        <v>24</v>
      </c>
      <c r="H12" s="164">
        <v>2</v>
      </c>
      <c r="I12" s="166" t="s">
        <v>116</v>
      </c>
      <c r="J12" s="166" t="s">
        <v>13</v>
      </c>
      <c r="K12" s="167" t="s">
        <v>13</v>
      </c>
      <c r="L12" s="238" t="s">
        <v>192</v>
      </c>
      <c r="M12" s="168">
        <v>2</v>
      </c>
      <c r="N12">
        <f t="shared" si="0"/>
        <v>0</v>
      </c>
    </row>
    <row r="13" spans="1:14" ht="72.599999999999994" thickBot="1">
      <c r="A13" s="164"/>
      <c r="B13" s="164"/>
      <c r="C13" s="164"/>
      <c r="D13" s="164"/>
      <c r="E13" s="164"/>
      <c r="F13" s="164"/>
      <c r="G13" s="274" t="s">
        <v>25</v>
      </c>
      <c r="H13" s="164">
        <v>2</v>
      </c>
      <c r="I13" s="166" t="s">
        <v>117</v>
      </c>
      <c r="J13" s="166" t="s">
        <v>13</v>
      </c>
      <c r="K13" s="167" t="s">
        <v>13</v>
      </c>
      <c r="L13" s="238" t="s">
        <v>193</v>
      </c>
      <c r="M13" s="168">
        <v>2</v>
      </c>
      <c r="N13">
        <f t="shared" si="0"/>
        <v>0</v>
      </c>
    </row>
    <row r="14" spans="1:14" ht="132.6" thickBot="1">
      <c r="A14" s="165" t="s">
        <v>20</v>
      </c>
      <c r="B14" s="165" t="s">
        <v>20</v>
      </c>
      <c r="C14" s="152" t="s">
        <v>448</v>
      </c>
      <c r="D14" s="164">
        <v>2</v>
      </c>
      <c r="E14" s="165" t="s">
        <v>28</v>
      </c>
      <c r="F14" s="164">
        <v>1</v>
      </c>
      <c r="G14" s="274" t="s">
        <v>29</v>
      </c>
      <c r="H14" s="164">
        <v>1</v>
      </c>
      <c r="I14" s="131" t="s">
        <v>361</v>
      </c>
      <c r="J14" s="166" t="s">
        <v>13</v>
      </c>
      <c r="K14" s="167" t="s">
        <v>13</v>
      </c>
      <c r="L14" s="233" t="s">
        <v>263</v>
      </c>
      <c r="M14" s="168">
        <v>1</v>
      </c>
      <c r="N14">
        <f t="shared" si="0"/>
        <v>0</v>
      </c>
    </row>
    <row r="15" spans="1:14" ht="72.599999999999994" thickBot="1">
      <c r="A15" s="164"/>
      <c r="B15" s="164"/>
      <c r="C15" s="164"/>
      <c r="D15" s="164"/>
      <c r="E15" s="165" t="s">
        <v>30</v>
      </c>
      <c r="F15" s="164">
        <v>1</v>
      </c>
      <c r="G15" s="274" t="s">
        <v>31</v>
      </c>
      <c r="H15" s="164">
        <v>1</v>
      </c>
      <c r="I15" s="166" t="s">
        <v>264</v>
      </c>
      <c r="J15" s="166" t="s">
        <v>13</v>
      </c>
      <c r="K15" s="167" t="s">
        <v>13</v>
      </c>
      <c r="L15" s="237" t="s">
        <v>196</v>
      </c>
      <c r="M15" s="168">
        <v>1</v>
      </c>
      <c r="N15">
        <f t="shared" si="0"/>
        <v>0</v>
      </c>
    </row>
    <row r="16" spans="1:14" ht="84.6" thickBot="1">
      <c r="A16" s="165" t="s">
        <v>32</v>
      </c>
      <c r="B16" s="164">
        <v>25</v>
      </c>
      <c r="C16" s="152" t="s">
        <v>416</v>
      </c>
      <c r="D16" s="164">
        <v>13</v>
      </c>
      <c r="E16" s="165" t="s">
        <v>35</v>
      </c>
      <c r="F16" s="164">
        <v>3</v>
      </c>
      <c r="G16" s="274" t="s">
        <v>35</v>
      </c>
      <c r="H16" s="164">
        <v>3</v>
      </c>
      <c r="I16" s="166" t="s">
        <v>120</v>
      </c>
      <c r="J16" s="166" t="s">
        <v>13</v>
      </c>
      <c r="K16" s="167" t="s">
        <v>13</v>
      </c>
      <c r="L16" s="131" t="s">
        <v>198</v>
      </c>
      <c r="M16" s="168">
        <v>3</v>
      </c>
      <c r="N16">
        <f t="shared" si="0"/>
        <v>0</v>
      </c>
    </row>
    <row r="17" spans="1:14" ht="72.599999999999994" thickBot="1">
      <c r="A17" s="165" t="s">
        <v>20</v>
      </c>
      <c r="B17" s="165" t="s">
        <v>20</v>
      </c>
      <c r="C17" s="165" t="s">
        <v>20</v>
      </c>
      <c r="D17" s="164"/>
      <c r="E17" s="165" t="s">
        <v>36</v>
      </c>
      <c r="F17" s="164">
        <v>6</v>
      </c>
      <c r="G17" s="274" t="s">
        <v>37</v>
      </c>
      <c r="H17" s="164">
        <v>2</v>
      </c>
      <c r="I17" s="166" t="s">
        <v>121</v>
      </c>
      <c r="J17" s="166" t="s">
        <v>13</v>
      </c>
      <c r="K17" s="167" t="s">
        <v>13</v>
      </c>
      <c r="L17" s="131" t="s">
        <v>199</v>
      </c>
      <c r="M17" s="168">
        <v>2</v>
      </c>
      <c r="N17">
        <f t="shared" si="0"/>
        <v>0</v>
      </c>
    </row>
    <row r="18" spans="1:14" ht="72.599999999999994" thickBot="1">
      <c r="A18" s="164"/>
      <c r="B18" s="164"/>
      <c r="C18" s="164"/>
      <c r="D18" s="164"/>
      <c r="E18" s="164"/>
      <c r="F18" s="164"/>
      <c r="G18" s="172" t="s">
        <v>38</v>
      </c>
      <c r="H18" s="173">
        <v>2</v>
      </c>
      <c r="I18" s="174" t="s">
        <v>122</v>
      </c>
      <c r="J18" s="174" t="s">
        <v>13</v>
      </c>
      <c r="K18" s="175" t="s">
        <v>13</v>
      </c>
      <c r="L18" s="78" t="s">
        <v>200</v>
      </c>
      <c r="M18" s="176">
        <v>1</v>
      </c>
      <c r="N18" s="46">
        <f t="shared" si="0"/>
        <v>1</v>
      </c>
    </row>
    <row r="19" spans="1:14" ht="72.599999999999994" thickBot="1">
      <c r="A19" s="164"/>
      <c r="B19" s="164"/>
      <c r="C19" s="164"/>
      <c r="D19" s="164"/>
      <c r="E19" s="164"/>
      <c r="F19" s="164"/>
      <c r="G19" s="274" t="s">
        <v>39</v>
      </c>
      <c r="H19" s="164">
        <v>2</v>
      </c>
      <c r="I19" s="166" t="s">
        <v>123</v>
      </c>
      <c r="J19" s="166" t="s">
        <v>13</v>
      </c>
      <c r="K19" s="167" t="s">
        <v>13</v>
      </c>
      <c r="L19" s="131" t="s">
        <v>201</v>
      </c>
      <c r="M19" s="168">
        <v>2</v>
      </c>
      <c r="N19">
        <f t="shared" si="0"/>
        <v>0</v>
      </c>
    </row>
    <row r="20" spans="1:14" ht="72.599999999999994" thickBot="1">
      <c r="A20" s="164"/>
      <c r="B20" s="164"/>
      <c r="C20" s="164"/>
      <c r="D20" s="164"/>
      <c r="E20" s="165" t="s">
        <v>40</v>
      </c>
      <c r="F20" s="164">
        <v>4</v>
      </c>
      <c r="G20" s="172" t="s">
        <v>577</v>
      </c>
      <c r="H20" s="173">
        <v>2</v>
      </c>
      <c r="I20" s="174" t="s">
        <v>124</v>
      </c>
      <c r="J20" s="174" t="s">
        <v>13</v>
      </c>
      <c r="K20" s="175" t="s">
        <v>13</v>
      </c>
      <c r="L20" s="78" t="s">
        <v>202</v>
      </c>
      <c r="M20" s="176">
        <v>1</v>
      </c>
      <c r="N20" s="46">
        <f t="shared" si="0"/>
        <v>1</v>
      </c>
    </row>
    <row r="21" spans="1:14" ht="72.599999999999994" thickBot="1">
      <c r="A21" s="164"/>
      <c r="B21" s="164"/>
      <c r="C21" s="164"/>
      <c r="D21" s="164"/>
      <c r="E21" s="164"/>
      <c r="F21" s="164"/>
      <c r="G21" s="172" t="s">
        <v>42</v>
      </c>
      <c r="H21" s="173">
        <v>2</v>
      </c>
      <c r="I21" s="174" t="s">
        <v>125</v>
      </c>
      <c r="J21" s="174" t="s">
        <v>13</v>
      </c>
      <c r="K21" s="175" t="s">
        <v>13</v>
      </c>
      <c r="L21" s="78" t="s">
        <v>203</v>
      </c>
      <c r="M21" s="176">
        <v>1</v>
      </c>
      <c r="N21" s="46">
        <f t="shared" si="0"/>
        <v>1</v>
      </c>
    </row>
    <row r="22" spans="1:14" ht="72.599999999999994" thickBot="1">
      <c r="A22" s="165" t="s">
        <v>20</v>
      </c>
      <c r="B22" s="165" t="s">
        <v>20</v>
      </c>
      <c r="C22" s="152" t="s">
        <v>43</v>
      </c>
      <c r="D22" s="164">
        <v>12</v>
      </c>
      <c r="E22" s="165" t="s">
        <v>44</v>
      </c>
      <c r="F22" s="164">
        <v>3</v>
      </c>
      <c r="G22" s="287" t="s">
        <v>44</v>
      </c>
      <c r="H22" s="164">
        <v>3</v>
      </c>
      <c r="I22" s="166" t="s">
        <v>126</v>
      </c>
      <c r="J22" s="166" t="s">
        <v>13</v>
      </c>
      <c r="K22" s="167" t="s">
        <v>13</v>
      </c>
      <c r="L22" s="131" t="s">
        <v>205</v>
      </c>
      <c r="M22" s="168">
        <v>3</v>
      </c>
      <c r="N22">
        <f t="shared" si="0"/>
        <v>0</v>
      </c>
    </row>
    <row r="23" spans="1:14" ht="108.6" thickBot="1">
      <c r="A23" s="164"/>
      <c r="B23" s="164"/>
      <c r="C23" s="164"/>
      <c r="D23" s="165" t="s">
        <v>20</v>
      </c>
      <c r="E23" s="165" t="s">
        <v>45</v>
      </c>
      <c r="F23" s="164">
        <v>6</v>
      </c>
      <c r="G23" s="274" t="s">
        <v>46</v>
      </c>
      <c r="H23" s="164">
        <v>3</v>
      </c>
      <c r="I23" s="166" t="s">
        <v>127</v>
      </c>
      <c r="J23" s="166" t="s">
        <v>13</v>
      </c>
      <c r="K23" s="167" t="s">
        <v>13</v>
      </c>
      <c r="L23" s="236" t="s">
        <v>206</v>
      </c>
      <c r="M23" s="288">
        <v>3</v>
      </c>
      <c r="N23">
        <f t="shared" si="0"/>
        <v>0</v>
      </c>
    </row>
    <row r="24" spans="1:14" ht="72.599999999999994" thickBot="1">
      <c r="A24" s="164"/>
      <c r="B24" s="164"/>
      <c r="C24" s="164"/>
      <c r="D24" s="164"/>
      <c r="E24" s="164"/>
      <c r="F24" s="164"/>
      <c r="G24" s="172" t="s">
        <v>47</v>
      </c>
      <c r="H24" s="164">
        <v>3</v>
      </c>
      <c r="I24" s="174" t="s">
        <v>128</v>
      </c>
      <c r="J24" s="174" t="s">
        <v>13</v>
      </c>
      <c r="K24" s="175" t="s">
        <v>13</v>
      </c>
      <c r="L24" s="239" t="s">
        <v>207</v>
      </c>
      <c r="M24" s="176">
        <v>1.5</v>
      </c>
      <c r="N24" s="46">
        <f t="shared" si="0"/>
        <v>1.5</v>
      </c>
    </row>
    <row r="25" spans="1:14" ht="108.6" thickBot="1">
      <c r="A25" s="165" t="s">
        <v>20</v>
      </c>
      <c r="B25" s="165" t="s">
        <v>20</v>
      </c>
      <c r="C25" s="165" t="s">
        <v>20</v>
      </c>
      <c r="D25" s="164"/>
      <c r="E25" s="165" t="s">
        <v>48</v>
      </c>
      <c r="F25" s="164">
        <v>3</v>
      </c>
      <c r="G25" s="273" t="s">
        <v>48</v>
      </c>
      <c r="H25" s="164">
        <v>3</v>
      </c>
      <c r="I25" s="233" t="s">
        <v>129</v>
      </c>
      <c r="J25" s="166" t="s">
        <v>13</v>
      </c>
      <c r="K25" s="167" t="s">
        <v>13</v>
      </c>
      <c r="L25" s="238" t="s">
        <v>208</v>
      </c>
      <c r="M25" s="332">
        <v>3</v>
      </c>
      <c r="N25">
        <f t="shared" si="0"/>
        <v>0</v>
      </c>
    </row>
    <row r="26" spans="1:14" ht="106.5" customHeight="1">
      <c r="A26" s="262" t="s">
        <v>49</v>
      </c>
      <c r="B26" s="263">
        <v>25</v>
      </c>
      <c r="C26" s="152" t="s">
        <v>589</v>
      </c>
      <c r="D26" s="263">
        <v>25</v>
      </c>
      <c r="E26" s="263" t="s">
        <v>51</v>
      </c>
      <c r="F26" s="263">
        <v>16</v>
      </c>
      <c r="G26" s="264" t="s">
        <v>523</v>
      </c>
      <c r="H26" s="265">
        <v>2</v>
      </c>
      <c r="I26" s="152" t="s">
        <v>588</v>
      </c>
      <c r="J26" s="266">
        <v>8</v>
      </c>
      <c r="K26" s="266">
        <v>8</v>
      </c>
      <c r="L26" s="267" t="s">
        <v>265</v>
      </c>
      <c r="M26" s="268">
        <v>2</v>
      </c>
      <c r="N26">
        <f t="shared" ref="N26:N51" si="1">H26-M26</f>
        <v>0</v>
      </c>
    </row>
    <row r="27" spans="1:14" ht="34.5" customHeight="1" thickBot="1">
      <c r="A27" s="156"/>
      <c r="B27" s="147"/>
      <c r="C27" s="147"/>
      <c r="D27" s="147"/>
      <c r="E27" s="147"/>
      <c r="F27" s="147"/>
      <c r="G27" s="178" t="s">
        <v>266</v>
      </c>
      <c r="H27" s="179">
        <v>1</v>
      </c>
      <c r="I27" s="179"/>
      <c r="J27" s="180">
        <v>21</v>
      </c>
      <c r="K27" s="180">
        <v>20</v>
      </c>
      <c r="L27" s="181" t="s">
        <v>267</v>
      </c>
      <c r="M27" s="177">
        <v>0.5</v>
      </c>
      <c r="N27" s="46">
        <f t="shared" si="1"/>
        <v>0.5</v>
      </c>
    </row>
    <row r="28" spans="1:14" ht="36.6" thickBot="1">
      <c r="A28" s="156"/>
      <c r="B28" s="147"/>
      <c r="C28" s="147"/>
      <c r="D28" s="147"/>
      <c r="E28" s="147"/>
      <c r="F28" s="147"/>
      <c r="G28" s="148" t="s">
        <v>268</v>
      </c>
      <c r="H28" s="147">
        <v>2</v>
      </c>
      <c r="I28" s="147"/>
      <c r="J28" s="158">
        <v>11000</v>
      </c>
      <c r="K28" s="158">
        <v>11000</v>
      </c>
      <c r="L28" s="149" t="s">
        <v>267</v>
      </c>
      <c r="M28" s="154">
        <v>2</v>
      </c>
      <c r="N28">
        <f t="shared" si="1"/>
        <v>0</v>
      </c>
    </row>
    <row r="29" spans="1:14" ht="36.6" thickBot="1">
      <c r="A29" s="146" t="s">
        <v>20</v>
      </c>
      <c r="B29" s="148" t="s">
        <v>20</v>
      </c>
      <c r="C29" s="148" t="s">
        <v>20</v>
      </c>
      <c r="D29" s="147"/>
      <c r="E29" s="147"/>
      <c r="F29" s="147"/>
      <c r="G29" s="148" t="s">
        <v>269</v>
      </c>
      <c r="H29" s="147">
        <v>2</v>
      </c>
      <c r="I29" s="147"/>
      <c r="J29" s="158">
        <v>612600</v>
      </c>
      <c r="K29" s="158">
        <v>612600</v>
      </c>
      <c r="L29" s="149" t="s">
        <v>265</v>
      </c>
      <c r="M29" s="154">
        <v>2</v>
      </c>
      <c r="N29">
        <f t="shared" si="1"/>
        <v>0</v>
      </c>
    </row>
    <row r="30" spans="1:14" ht="48.6" thickBot="1">
      <c r="A30" s="156"/>
      <c r="B30" s="147"/>
      <c r="C30" s="147"/>
      <c r="D30" s="147"/>
      <c r="E30" s="147"/>
      <c r="F30" s="147"/>
      <c r="G30" s="306" t="s">
        <v>270</v>
      </c>
      <c r="H30" s="147">
        <v>2</v>
      </c>
      <c r="I30" s="147"/>
      <c r="J30" s="157">
        <v>1500</v>
      </c>
      <c r="K30" s="157">
        <v>1500</v>
      </c>
      <c r="L30" s="149" t="s">
        <v>267</v>
      </c>
      <c r="M30" s="333">
        <v>2</v>
      </c>
      <c r="N30">
        <f t="shared" si="1"/>
        <v>0</v>
      </c>
    </row>
    <row r="31" spans="1:14" ht="36.6" thickBot="1">
      <c r="A31" s="156"/>
      <c r="B31" s="147"/>
      <c r="C31" s="147"/>
      <c r="D31" s="147"/>
      <c r="E31" s="147"/>
      <c r="F31" s="147"/>
      <c r="G31" s="148" t="s">
        <v>271</v>
      </c>
      <c r="H31" s="147">
        <v>2</v>
      </c>
      <c r="I31" s="147"/>
      <c r="J31" s="157">
        <v>3</v>
      </c>
      <c r="K31" s="157">
        <v>3</v>
      </c>
      <c r="L31" s="149" t="s">
        <v>267</v>
      </c>
      <c r="M31" s="154">
        <v>2</v>
      </c>
      <c r="N31">
        <f t="shared" si="1"/>
        <v>0</v>
      </c>
    </row>
    <row r="32" spans="1:14" ht="48.6" thickBot="1">
      <c r="A32" s="156"/>
      <c r="B32" s="147"/>
      <c r="C32" s="147"/>
      <c r="D32" s="147"/>
      <c r="E32" s="147"/>
      <c r="F32" s="147"/>
      <c r="G32" s="306" t="s">
        <v>272</v>
      </c>
      <c r="H32" s="147">
        <v>1</v>
      </c>
      <c r="I32" s="147"/>
      <c r="J32" s="157">
        <v>75</v>
      </c>
      <c r="K32" s="157">
        <v>75</v>
      </c>
      <c r="L32" s="149" t="s">
        <v>267</v>
      </c>
      <c r="M32" s="333">
        <v>1</v>
      </c>
      <c r="N32">
        <f t="shared" si="1"/>
        <v>0</v>
      </c>
    </row>
    <row r="33" spans="1:15" ht="36.6" thickBot="1">
      <c r="A33" s="156"/>
      <c r="B33" s="147"/>
      <c r="C33" s="147"/>
      <c r="D33" s="147"/>
      <c r="E33" s="147"/>
      <c r="F33" s="147"/>
      <c r="G33" s="307" t="s">
        <v>273</v>
      </c>
      <c r="H33" s="147">
        <v>2</v>
      </c>
      <c r="I33" s="147"/>
      <c r="J33" s="157" t="s">
        <v>274</v>
      </c>
      <c r="K33" s="157" t="s">
        <v>274</v>
      </c>
      <c r="L33" s="149" t="s">
        <v>267</v>
      </c>
      <c r="M33" s="333">
        <v>2</v>
      </c>
      <c r="N33">
        <f t="shared" si="1"/>
        <v>0</v>
      </c>
    </row>
    <row r="34" spans="1:15" ht="43.8" thickBot="1">
      <c r="A34" s="155" t="s">
        <v>68</v>
      </c>
      <c r="B34" s="152"/>
      <c r="C34" s="152"/>
      <c r="D34" s="152"/>
      <c r="E34" s="152"/>
      <c r="F34" s="152"/>
      <c r="G34" s="295" t="s">
        <v>275</v>
      </c>
      <c r="H34" s="164">
        <v>1</v>
      </c>
      <c r="I34" s="164"/>
      <c r="J34" s="169">
        <v>1821</v>
      </c>
      <c r="K34" s="169">
        <v>1821</v>
      </c>
      <c r="L34" s="166" t="s">
        <v>267</v>
      </c>
      <c r="M34" s="170">
        <v>1</v>
      </c>
      <c r="N34">
        <f>H34-M34</f>
        <v>0</v>
      </c>
      <c r="O34" s="296" t="s">
        <v>590</v>
      </c>
    </row>
    <row r="35" spans="1:15" ht="72.599999999999994" thickBot="1">
      <c r="A35" s="164"/>
      <c r="B35" s="164"/>
      <c r="C35" s="164"/>
      <c r="D35" s="164"/>
      <c r="E35" s="164"/>
      <c r="F35" s="164"/>
      <c r="G35" s="165" t="s">
        <v>276</v>
      </c>
      <c r="H35" s="164">
        <v>1</v>
      </c>
      <c r="I35" s="165" t="s">
        <v>20</v>
      </c>
      <c r="J35" s="170">
        <v>2100</v>
      </c>
      <c r="K35" s="170">
        <v>2100</v>
      </c>
      <c r="L35" s="240" t="s">
        <v>524</v>
      </c>
      <c r="M35" s="170">
        <v>1</v>
      </c>
      <c r="N35">
        <f t="shared" si="1"/>
        <v>0</v>
      </c>
    </row>
    <row r="36" spans="1:15" ht="60.6" thickBot="1">
      <c r="A36" s="164"/>
      <c r="B36" s="164"/>
      <c r="C36" s="164"/>
      <c r="D36" s="164"/>
      <c r="E36" s="165" t="s">
        <v>78</v>
      </c>
      <c r="F36" s="164">
        <v>6</v>
      </c>
      <c r="G36" s="165" t="s">
        <v>277</v>
      </c>
      <c r="H36" s="164">
        <v>1</v>
      </c>
      <c r="I36" s="166" t="s">
        <v>146</v>
      </c>
      <c r="J36" s="166" t="s">
        <v>278</v>
      </c>
      <c r="K36" s="166" t="s">
        <v>278</v>
      </c>
      <c r="L36" s="240" t="s">
        <v>525</v>
      </c>
      <c r="M36" s="170">
        <v>1</v>
      </c>
      <c r="N36">
        <f t="shared" si="1"/>
        <v>0</v>
      </c>
    </row>
    <row r="37" spans="1:15" ht="48.6" thickBot="1">
      <c r="A37" s="164"/>
      <c r="B37" s="164"/>
      <c r="C37" s="164"/>
      <c r="D37" s="164"/>
      <c r="E37" s="164"/>
      <c r="F37" s="164"/>
      <c r="G37" s="165" t="s">
        <v>279</v>
      </c>
      <c r="H37" s="164">
        <v>1</v>
      </c>
      <c r="I37" s="170"/>
      <c r="J37" s="171">
        <v>1</v>
      </c>
      <c r="K37" s="171">
        <v>1</v>
      </c>
      <c r="L37" s="240" t="s">
        <v>526</v>
      </c>
      <c r="M37" s="170">
        <v>1</v>
      </c>
      <c r="N37">
        <f t="shared" si="1"/>
        <v>0</v>
      </c>
    </row>
    <row r="38" spans="1:15" ht="36.6" thickBot="1">
      <c r="A38" s="164"/>
      <c r="B38" s="164"/>
      <c r="C38" s="164"/>
      <c r="D38" s="164"/>
      <c r="E38" s="164"/>
      <c r="F38" s="164"/>
      <c r="G38" s="165" t="s">
        <v>280</v>
      </c>
      <c r="H38" s="164">
        <v>2</v>
      </c>
      <c r="I38" s="170"/>
      <c r="J38" s="170" t="s">
        <v>281</v>
      </c>
      <c r="K38" s="170" t="s">
        <v>281</v>
      </c>
      <c r="L38" s="240" t="s">
        <v>527</v>
      </c>
      <c r="M38" s="170">
        <v>2</v>
      </c>
      <c r="N38">
        <f t="shared" si="1"/>
        <v>0</v>
      </c>
    </row>
    <row r="39" spans="1:15" ht="72.599999999999994" thickBot="1">
      <c r="A39" s="165" t="s">
        <v>20</v>
      </c>
      <c r="B39" s="165" t="s">
        <v>20</v>
      </c>
      <c r="C39" s="165" t="s">
        <v>20</v>
      </c>
      <c r="D39" s="165" t="s">
        <v>20</v>
      </c>
      <c r="E39" s="164"/>
      <c r="F39" s="164"/>
      <c r="G39" s="241" t="s">
        <v>282</v>
      </c>
      <c r="H39" s="164">
        <v>1</v>
      </c>
      <c r="I39" s="170"/>
      <c r="J39" s="166" t="s">
        <v>283</v>
      </c>
      <c r="K39" s="166" t="s">
        <v>283</v>
      </c>
      <c r="L39" s="240" t="s">
        <v>528</v>
      </c>
      <c r="M39" s="170">
        <v>1</v>
      </c>
      <c r="N39">
        <f t="shared" si="1"/>
        <v>0</v>
      </c>
    </row>
    <row r="40" spans="1:15" ht="72.599999999999994" thickBot="1">
      <c r="A40" s="156"/>
      <c r="B40" s="147"/>
      <c r="C40" s="147"/>
      <c r="D40" s="147"/>
      <c r="E40" s="147"/>
      <c r="F40" s="242"/>
      <c r="G40" s="310" t="s">
        <v>284</v>
      </c>
      <c r="H40" s="242">
        <v>1</v>
      </c>
      <c r="I40" s="240"/>
      <c r="J40" s="233" t="s">
        <v>285</v>
      </c>
      <c r="K40" s="233" t="s">
        <v>285</v>
      </c>
      <c r="L40" s="154"/>
      <c r="M40" s="333">
        <v>1</v>
      </c>
      <c r="N40">
        <f t="shared" si="1"/>
        <v>0</v>
      </c>
    </row>
    <row r="41" spans="1:15" ht="36.6" thickBot="1">
      <c r="A41" s="164"/>
      <c r="B41" s="164"/>
      <c r="C41" s="164"/>
      <c r="D41" s="164"/>
      <c r="E41" s="165" t="s">
        <v>86</v>
      </c>
      <c r="F41" s="164">
        <v>2</v>
      </c>
      <c r="G41" s="165" t="s">
        <v>531</v>
      </c>
      <c r="H41" s="164">
        <v>1</v>
      </c>
      <c r="I41" s="166" t="s">
        <v>151</v>
      </c>
      <c r="J41" s="166" t="s">
        <v>286</v>
      </c>
      <c r="K41" s="166" t="s">
        <v>286</v>
      </c>
      <c r="L41" s="235" t="s">
        <v>529</v>
      </c>
      <c r="M41" s="170">
        <v>1</v>
      </c>
      <c r="N41">
        <f t="shared" si="1"/>
        <v>0</v>
      </c>
    </row>
    <row r="42" spans="1:15" ht="48">
      <c r="A42" s="164"/>
      <c r="B42" s="164"/>
      <c r="C42" s="164"/>
      <c r="D42" s="164"/>
      <c r="E42" s="164"/>
      <c r="F42" s="164"/>
      <c r="G42" s="165" t="s">
        <v>287</v>
      </c>
      <c r="H42" s="164">
        <v>0.5</v>
      </c>
      <c r="I42" s="170"/>
      <c r="J42" s="166" t="s">
        <v>288</v>
      </c>
      <c r="K42" s="166" t="s">
        <v>288</v>
      </c>
      <c r="L42" s="153" t="s">
        <v>530</v>
      </c>
      <c r="M42" s="170">
        <v>0.5</v>
      </c>
      <c r="N42">
        <f t="shared" si="1"/>
        <v>0</v>
      </c>
    </row>
    <row r="43" spans="1:15" ht="46.5" customHeight="1" thickBot="1">
      <c r="A43" s="156"/>
      <c r="B43" s="147"/>
      <c r="C43" s="147"/>
      <c r="D43" s="147"/>
      <c r="E43" s="147"/>
      <c r="F43" s="147"/>
      <c r="G43" s="306" t="s">
        <v>289</v>
      </c>
      <c r="H43" s="147">
        <v>0.5</v>
      </c>
      <c r="I43" s="154"/>
      <c r="J43" s="149" t="s">
        <v>290</v>
      </c>
      <c r="K43" s="149" t="s">
        <v>290</v>
      </c>
      <c r="L43" s="234"/>
      <c r="M43" s="333">
        <v>0.5</v>
      </c>
      <c r="N43">
        <f t="shared" si="1"/>
        <v>0</v>
      </c>
    </row>
    <row r="44" spans="1:15" ht="72">
      <c r="A44" s="164"/>
      <c r="B44" s="164"/>
      <c r="C44" s="164"/>
      <c r="D44" s="164"/>
      <c r="E44" s="165" t="s">
        <v>90</v>
      </c>
      <c r="F44" s="164">
        <v>1</v>
      </c>
      <c r="G44" s="165" t="s">
        <v>291</v>
      </c>
      <c r="H44" s="164">
        <v>0.5</v>
      </c>
      <c r="I44" s="166" t="s">
        <v>157</v>
      </c>
      <c r="J44" s="166" t="s">
        <v>292</v>
      </c>
      <c r="K44" s="166" t="s">
        <v>292</v>
      </c>
      <c r="L44" s="235" t="s">
        <v>532</v>
      </c>
      <c r="M44" s="170">
        <v>0.5</v>
      </c>
      <c r="N44">
        <f t="shared" si="1"/>
        <v>0</v>
      </c>
    </row>
    <row r="45" spans="1:15" ht="24.6" thickBot="1">
      <c r="A45" s="156"/>
      <c r="B45" s="147"/>
      <c r="C45" s="147"/>
      <c r="D45" s="147"/>
      <c r="E45" s="147"/>
      <c r="F45" s="147"/>
      <c r="G45" s="148" t="s">
        <v>293</v>
      </c>
      <c r="H45" s="147">
        <v>0.5</v>
      </c>
      <c r="I45" s="154"/>
      <c r="J45" s="149" t="s">
        <v>294</v>
      </c>
      <c r="K45" s="149" t="s">
        <v>294</v>
      </c>
      <c r="L45" s="154"/>
      <c r="M45" s="154">
        <v>0.5</v>
      </c>
      <c r="N45">
        <f t="shared" si="1"/>
        <v>0</v>
      </c>
    </row>
    <row r="46" spans="1:15" ht="48.6" thickBot="1">
      <c r="A46" s="165" t="s">
        <v>93</v>
      </c>
      <c r="B46" s="164">
        <v>30</v>
      </c>
      <c r="C46" s="152" t="s">
        <v>50</v>
      </c>
      <c r="D46" s="164">
        <v>30</v>
      </c>
      <c r="E46" s="165" t="s">
        <v>95</v>
      </c>
      <c r="F46" s="164">
        <v>24</v>
      </c>
      <c r="G46" s="273" t="s">
        <v>295</v>
      </c>
      <c r="H46" s="164">
        <v>6</v>
      </c>
      <c r="I46" s="166" t="s">
        <v>160</v>
      </c>
      <c r="J46" s="166" t="s">
        <v>296</v>
      </c>
      <c r="K46" s="166" t="s">
        <v>296</v>
      </c>
      <c r="L46" s="240" t="s">
        <v>533</v>
      </c>
      <c r="M46" s="334">
        <v>6</v>
      </c>
      <c r="N46">
        <f t="shared" si="1"/>
        <v>0</v>
      </c>
    </row>
    <row r="47" spans="1:15" ht="48.6" thickBot="1">
      <c r="A47" s="164"/>
      <c r="B47" s="164"/>
      <c r="C47" s="164"/>
      <c r="D47" s="164"/>
      <c r="E47" s="164"/>
      <c r="F47" s="164"/>
      <c r="G47" s="165" t="s">
        <v>297</v>
      </c>
      <c r="H47" s="164">
        <v>6</v>
      </c>
      <c r="I47" s="170"/>
      <c r="J47" s="166" t="s">
        <v>298</v>
      </c>
      <c r="K47" s="166" t="s">
        <v>298</v>
      </c>
      <c r="L47" s="240" t="s">
        <v>534</v>
      </c>
      <c r="M47" s="170">
        <v>6</v>
      </c>
      <c r="N47">
        <f t="shared" si="1"/>
        <v>0</v>
      </c>
    </row>
    <row r="48" spans="1:15" ht="36.6" thickBot="1">
      <c r="A48" s="164"/>
      <c r="B48" s="164"/>
      <c r="C48" s="164"/>
      <c r="D48" s="164"/>
      <c r="E48" s="164"/>
      <c r="F48" s="164"/>
      <c r="G48" s="165" t="s">
        <v>299</v>
      </c>
      <c r="H48" s="164">
        <v>6</v>
      </c>
      <c r="I48" s="170"/>
      <c r="J48" s="166" t="s">
        <v>300</v>
      </c>
      <c r="K48" s="166" t="s">
        <v>300</v>
      </c>
      <c r="L48" s="240" t="s">
        <v>535</v>
      </c>
      <c r="M48" s="170">
        <v>6</v>
      </c>
      <c r="N48">
        <f t="shared" si="1"/>
        <v>0</v>
      </c>
    </row>
    <row r="49" spans="1:14" ht="84.6" thickBot="1">
      <c r="A49" s="164"/>
      <c r="B49" s="164"/>
      <c r="C49" s="164"/>
      <c r="D49" s="164"/>
      <c r="E49" s="164"/>
      <c r="F49" s="164"/>
      <c r="G49" s="317" t="s">
        <v>301</v>
      </c>
      <c r="H49" s="164">
        <v>6</v>
      </c>
      <c r="I49" s="170"/>
      <c r="J49" s="166" t="s">
        <v>302</v>
      </c>
      <c r="K49" s="166" t="s">
        <v>302</v>
      </c>
      <c r="L49" s="240" t="s">
        <v>535</v>
      </c>
      <c r="M49" s="334">
        <v>6</v>
      </c>
      <c r="N49">
        <f t="shared" si="1"/>
        <v>0</v>
      </c>
    </row>
    <row r="50" spans="1:14" ht="36.6" thickBot="1">
      <c r="A50" s="164"/>
      <c r="B50" s="164"/>
      <c r="C50" s="164"/>
      <c r="D50" s="164"/>
      <c r="E50" s="454" t="s">
        <v>102</v>
      </c>
      <c r="F50" s="452">
        <v>6</v>
      </c>
      <c r="G50" s="310" t="s">
        <v>303</v>
      </c>
      <c r="H50" s="242">
        <v>3</v>
      </c>
      <c r="I50" s="233" t="s">
        <v>161</v>
      </c>
      <c r="J50" s="243">
        <v>0.01</v>
      </c>
      <c r="K50" s="243">
        <v>0.01</v>
      </c>
      <c r="L50" s="240" t="s">
        <v>536</v>
      </c>
      <c r="M50" s="335">
        <v>3</v>
      </c>
      <c r="N50">
        <f t="shared" si="1"/>
        <v>0</v>
      </c>
    </row>
    <row r="51" spans="1:14" ht="36.6" thickBot="1">
      <c r="A51" s="159"/>
      <c r="B51" s="160"/>
      <c r="C51" s="160"/>
      <c r="D51" s="160"/>
      <c r="E51" s="455"/>
      <c r="F51" s="453"/>
      <c r="G51" s="306" t="s">
        <v>304</v>
      </c>
      <c r="H51" s="242">
        <v>3</v>
      </c>
      <c r="I51" s="161"/>
      <c r="J51" s="244">
        <v>0.95</v>
      </c>
      <c r="K51" s="244">
        <v>0.95</v>
      </c>
      <c r="L51" s="159"/>
      <c r="M51" s="336">
        <v>3</v>
      </c>
      <c r="N51">
        <f t="shared" si="1"/>
        <v>0</v>
      </c>
    </row>
    <row r="52" spans="1:14" ht="24.6" thickBot="1">
      <c r="A52" s="162" t="s">
        <v>104</v>
      </c>
      <c r="B52" s="160"/>
      <c r="C52" s="160"/>
      <c r="D52" s="160"/>
      <c r="E52" s="160"/>
      <c r="F52" s="160"/>
      <c r="G52" s="160"/>
      <c r="H52" s="160"/>
      <c r="I52" s="161"/>
      <c r="J52" s="147" t="s">
        <v>305</v>
      </c>
      <c r="K52" s="160"/>
      <c r="L52" s="160"/>
      <c r="M52" s="163">
        <v>95</v>
      </c>
      <c r="N52" s="46">
        <f>SUM(N4:N51)</f>
        <v>5</v>
      </c>
    </row>
    <row r="53" spans="1:14">
      <c r="A53" s="450" t="s">
        <v>165</v>
      </c>
      <c r="B53" s="450"/>
      <c r="C53" s="450"/>
      <c r="D53" s="450"/>
      <c r="E53" s="450"/>
      <c r="F53" s="450"/>
      <c r="G53" s="450"/>
      <c r="H53" s="450"/>
      <c r="I53" s="450"/>
      <c r="J53" s="450"/>
      <c r="K53" s="450"/>
      <c r="L53" s="450"/>
      <c r="M53" s="450"/>
    </row>
    <row r="54" spans="1:14">
      <c r="A54" s="451" t="s">
        <v>306</v>
      </c>
      <c r="B54" s="451"/>
      <c r="C54" s="451"/>
      <c r="D54" s="451"/>
      <c r="E54" s="451"/>
      <c r="F54" s="451"/>
      <c r="G54" s="451"/>
      <c r="H54" s="451"/>
      <c r="I54" s="451"/>
      <c r="J54" s="451"/>
      <c r="K54" s="451"/>
      <c r="L54" s="451"/>
      <c r="M54" s="451"/>
    </row>
    <row r="55" spans="1:14">
      <c r="A55" s="451" t="s">
        <v>307</v>
      </c>
      <c r="B55" s="451"/>
      <c r="C55" s="451"/>
      <c r="D55" s="451"/>
      <c r="E55" s="451"/>
      <c r="F55" s="451"/>
      <c r="G55" s="451"/>
      <c r="H55" s="451"/>
      <c r="I55" s="451"/>
      <c r="J55" s="451"/>
      <c r="K55" s="451"/>
      <c r="L55" s="451"/>
      <c r="M55" s="451"/>
    </row>
  </sheetData>
  <mergeCells count="17">
    <mergeCell ref="A53:M53"/>
    <mergeCell ref="A54:M54"/>
    <mergeCell ref="A55:M55"/>
    <mergeCell ref="F50:F51"/>
    <mergeCell ref="E50:E51"/>
    <mergeCell ref="A1:M1"/>
    <mergeCell ref="B2:B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1"/>
  <sheetViews>
    <sheetView workbookViewId="0">
      <selection activeCell="I7" sqref="I7"/>
    </sheetView>
  </sheetViews>
  <sheetFormatPr defaultColWidth="8.77734375" defaultRowHeight="14.4"/>
  <cols>
    <col min="4" max="4" width="29.44140625" customWidth="1"/>
    <col min="7" max="7" width="25" customWidth="1"/>
    <col min="8" max="8" width="6.44140625" bestFit="1" customWidth="1"/>
    <col min="10" max="10" width="5.44140625" bestFit="1" customWidth="1"/>
  </cols>
  <sheetData>
    <row r="1" spans="1:10" ht="15" thickBot="1"/>
    <row r="2" spans="1:10">
      <c r="A2" s="182" t="s">
        <v>0</v>
      </c>
      <c r="B2" s="456" t="s">
        <v>5</v>
      </c>
      <c r="C2" s="456" t="s">
        <v>2</v>
      </c>
      <c r="D2" s="456" t="s">
        <v>105</v>
      </c>
      <c r="E2" s="456" t="s">
        <v>6</v>
      </c>
      <c r="F2" s="456" t="s">
        <v>7</v>
      </c>
      <c r="G2" s="456" t="s">
        <v>106</v>
      </c>
      <c r="H2" s="456" t="s">
        <v>8</v>
      </c>
      <c r="I2" s="456" t="s">
        <v>308</v>
      </c>
    </row>
    <row r="3" spans="1:10" ht="15" thickBot="1">
      <c r="A3" s="183" t="s">
        <v>1</v>
      </c>
      <c r="B3" s="457"/>
      <c r="C3" s="457"/>
      <c r="D3" s="457"/>
      <c r="E3" s="457"/>
      <c r="F3" s="457"/>
      <c r="G3" s="457"/>
      <c r="H3" s="457"/>
      <c r="I3" s="457"/>
      <c r="J3" t="s">
        <v>556</v>
      </c>
    </row>
    <row r="4" spans="1:10" ht="72.599999999999994" thickBot="1">
      <c r="A4" s="363" t="s">
        <v>9</v>
      </c>
      <c r="B4" s="7" t="s">
        <v>12</v>
      </c>
      <c r="C4" s="7">
        <v>1</v>
      </c>
      <c r="D4" s="88" t="s">
        <v>169</v>
      </c>
      <c r="E4" s="88" t="s">
        <v>13</v>
      </c>
      <c r="F4" s="7" t="s">
        <v>309</v>
      </c>
      <c r="G4" s="88" t="s">
        <v>170</v>
      </c>
      <c r="H4" s="184">
        <v>1</v>
      </c>
      <c r="I4" s="88"/>
      <c r="J4">
        <f>C4-H4</f>
        <v>0</v>
      </c>
    </row>
    <row r="5" spans="1:10" ht="72.599999999999994" thickBot="1">
      <c r="A5" s="364"/>
      <c r="B5" s="120" t="s">
        <v>14</v>
      </c>
      <c r="C5" s="120">
        <v>1</v>
      </c>
      <c r="D5" s="122" t="s">
        <v>109</v>
      </c>
      <c r="E5" s="122" t="s">
        <v>13</v>
      </c>
      <c r="F5" s="120" t="s">
        <v>310</v>
      </c>
      <c r="G5" s="131" t="s">
        <v>185</v>
      </c>
      <c r="H5" s="186">
        <v>1</v>
      </c>
      <c r="I5" s="122"/>
      <c r="J5">
        <f t="shared" ref="J5:J26" si="0">C5-H5</f>
        <v>0</v>
      </c>
    </row>
    <row r="6" spans="1:10" ht="72.599999999999994" thickBot="1">
      <c r="A6" s="364"/>
      <c r="B6" s="120" t="s">
        <v>16</v>
      </c>
      <c r="C6" s="120">
        <v>2</v>
      </c>
      <c r="D6" s="122" t="s">
        <v>110</v>
      </c>
      <c r="E6" s="122" t="s">
        <v>13</v>
      </c>
      <c r="F6" s="120" t="s">
        <v>311</v>
      </c>
      <c r="G6" s="131" t="s">
        <v>186</v>
      </c>
      <c r="H6" s="186">
        <v>2</v>
      </c>
      <c r="I6" s="122"/>
      <c r="J6">
        <f t="shared" si="0"/>
        <v>0</v>
      </c>
    </row>
    <row r="7" spans="1:10" ht="132.6" thickBot="1">
      <c r="A7" s="364"/>
      <c r="B7" s="120" t="s">
        <v>17</v>
      </c>
      <c r="C7" s="120">
        <v>2</v>
      </c>
      <c r="D7" s="122" t="s">
        <v>111</v>
      </c>
      <c r="E7" s="122" t="s">
        <v>13</v>
      </c>
      <c r="F7" s="120" t="s">
        <v>310</v>
      </c>
      <c r="G7" s="131" t="s">
        <v>187</v>
      </c>
      <c r="H7" s="186">
        <v>2</v>
      </c>
      <c r="I7" s="122"/>
      <c r="J7">
        <f t="shared" si="0"/>
        <v>0</v>
      </c>
    </row>
    <row r="8" spans="1:10" ht="72.599999999999994" thickBot="1">
      <c r="A8" s="364"/>
      <c r="B8" s="120" t="s">
        <v>18</v>
      </c>
      <c r="C8" s="120">
        <v>2</v>
      </c>
      <c r="D8" s="122" t="s">
        <v>112</v>
      </c>
      <c r="E8" s="122" t="s">
        <v>13</v>
      </c>
      <c r="F8" s="120" t="s">
        <v>311</v>
      </c>
      <c r="G8" s="245" t="s">
        <v>188</v>
      </c>
      <c r="H8" s="186">
        <v>2</v>
      </c>
      <c r="I8" s="122"/>
      <c r="J8">
        <f t="shared" si="0"/>
        <v>0</v>
      </c>
    </row>
    <row r="9" spans="1:10" ht="72.599999999999994" thickBot="1">
      <c r="A9" s="364"/>
      <c r="B9" s="120" t="s">
        <v>19</v>
      </c>
      <c r="C9" s="120">
        <v>2</v>
      </c>
      <c r="D9" s="122" t="s">
        <v>113</v>
      </c>
      <c r="E9" s="122" t="s">
        <v>13</v>
      </c>
      <c r="F9" s="120" t="s">
        <v>312</v>
      </c>
      <c r="G9" s="131" t="s">
        <v>189</v>
      </c>
      <c r="H9" s="186">
        <v>2</v>
      </c>
      <c r="I9" s="122"/>
      <c r="J9">
        <f t="shared" si="0"/>
        <v>0</v>
      </c>
    </row>
    <row r="10" spans="1:10" ht="72.599999999999994" thickBot="1">
      <c r="A10" s="366" t="s">
        <v>20</v>
      </c>
      <c r="B10" s="189" t="s">
        <v>22</v>
      </c>
      <c r="C10" s="189">
        <v>2</v>
      </c>
      <c r="D10" s="191" t="s">
        <v>114</v>
      </c>
      <c r="E10" s="191" t="s">
        <v>13</v>
      </c>
      <c r="F10" s="189" t="s">
        <v>313</v>
      </c>
      <c r="G10" s="131" t="s">
        <v>190</v>
      </c>
      <c r="H10" s="190">
        <v>1.6</v>
      </c>
      <c r="I10" s="191" t="s">
        <v>314</v>
      </c>
      <c r="J10" s="46">
        <f t="shared" si="0"/>
        <v>0.39999999999999991</v>
      </c>
    </row>
    <row r="11" spans="1:10" ht="72.599999999999994" thickBot="1">
      <c r="A11" s="367"/>
      <c r="B11" s="277" t="s">
        <v>23</v>
      </c>
      <c r="C11" s="120">
        <v>2</v>
      </c>
      <c r="D11" s="122" t="s">
        <v>115</v>
      </c>
      <c r="E11" s="122" t="s">
        <v>13</v>
      </c>
      <c r="F11" s="120" t="s">
        <v>315</v>
      </c>
      <c r="G11" s="131" t="s">
        <v>191</v>
      </c>
      <c r="H11" s="186">
        <v>2</v>
      </c>
      <c r="I11" s="122"/>
      <c r="J11">
        <f t="shared" si="0"/>
        <v>0</v>
      </c>
    </row>
    <row r="12" spans="1:10" ht="72.599999999999994" thickBot="1">
      <c r="A12" s="367"/>
      <c r="B12" s="277" t="s">
        <v>24</v>
      </c>
      <c r="C12" s="120">
        <v>2</v>
      </c>
      <c r="D12" s="122" t="s">
        <v>116</v>
      </c>
      <c r="E12" s="122" t="s">
        <v>13</v>
      </c>
      <c r="F12" s="120" t="s">
        <v>316</v>
      </c>
      <c r="G12" s="131" t="s">
        <v>192</v>
      </c>
      <c r="H12" s="186">
        <v>2</v>
      </c>
      <c r="I12" s="122"/>
      <c r="J12">
        <f t="shared" si="0"/>
        <v>0</v>
      </c>
    </row>
    <row r="13" spans="1:10" ht="72.599999999999994" thickBot="1">
      <c r="A13" s="367"/>
      <c r="B13" s="189" t="s">
        <v>25</v>
      </c>
      <c r="C13" s="189">
        <v>2</v>
      </c>
      <c r="D13" s="191" t="s">
        <v>117</v>
      </c>
      <c r="E13" s="191" t="s">
        <v>13</v>
      </c>
      <c r="F13" s="189" t="s">
        <v>316</v>
      </c>
      <c r="G13" s="131" t="s">
        <v>193</v>
      </c>
      <c r="H13" s="190">
        <v>1.66</v>
      </c>
      <c r="I13" s="191" t="s">
        <v>317</v>
      </c>
      <c r="J13" s="46">
        <f t="shared" si="0"/>
        <v>0.34000000000000008</v>
      </c>
    </row>
    <row r="14" spans="1:10" ht="132.6" thickBot="1">
      <c r="A14" s="367"/>
      <c r="B14" s="277" t="s">
        <v>29</v>
      </c>
      <c r="C14" s="120">
        <v>1</v>
      </c>
      <c r="D14" s="131" t="s">
        <v>361</v>
      </c>
      <c r="E14" s="122" t="s">
        <v>13</v>
      </c>
      <c r="F14" s="187">
        <v>1</v>
      </c>
      <c r="G14" s="122" t="s">
        <v>171</v>
      </c>
      <c r="H14" s="186">
        <v>1</v>
      </c>
      <c r="I14" s="122"/>
      <c r="J14">
        <f t="shared" si="0"/>
        <v>0</v>
      </c>
    </row>
    <row r="15" spans="1:10" ht="72.599999999999994" thickBot="1">
      <c r="A15" s="367"/>
      <c r="B15" s="277" t="s">
        <v>31</v>
      </c>
      <c r="C15" s="120">
        <v>1</v>
      </c>
      <c r="D15" s="122" t="s">
        <v>172</v>
      </c>
      <c r="E15" s="122" t="s">
        <v>13</v>
      </c>
      <c r="F15" s="120" t="s">
        <v>318</v>
      </c>
      <c r="G15" s="131" t="s">
        <v>196</v>
      </c>
      <c r="H15" s="186">
        <v>1</v>
      </c>
      <c r="I15" s="122"/>
      <c r="J15">
        <f t="shared" si="0"/>
        <v>0</v>
      </c>
    </row>
    <row r="16" spans="1:10" ht="84.6" thickBot="1">
      <c r="A16" s="363" t="s">
        <v>32</v>
      </c>
      <c r="B16" s="189" t="s">
        <v>35</v>
      </c>
      <c r="C16" s="189">
        <v>3</v>
      </c>
      <c r="D16" s="191" t="s">
        <v>120</v>
      </c>
      <c r="E16" s="191" t="s">
        <v>13</v>
      </c>
      <c r="F16" s="189" t="s">
        <v>319</v>
      </c>
      <c r="G16" s="78" t="s">
        <v>198</v>
      </c>
      <c r="H16" s="190">
        <v>2.86</v>
      </c>
      <c r="I16" s="191" t="s">
        <v>317</v>
      </c>
      <c r="J16" s="46">
        <f t="shared" si="0"/>
        <v>0.14000000000000012</v>
      </c>
    </row>
    <row r="17" spans="1:10" ht="108.6" thickBot="1">
      <c r="A17" s="364"/>
      <c r="B17" s="277" t="s">
        <v>37</v>
      </c>
      <c r="C17" s="120">
        <v>2</v>
      </c>
      <c r="D17" s="122" t="s">
        <v>121</v>
      </c>
      <c r="E17" s="122" t="s">
        <v>13</v>
      </c>
      <c r="F17" s="120" t="s">
        <v>311</v>
      </c>
      <c r="G17" s="131" t="s">
        <v>199</v>
      </c>
      <c r="H17" s="186">
        <v>2</v>
      </c>
      <c r="I17" s="122"/>
      <c r="J17">
        <f t="shared" si="0"/>
        <v>0</v>
      </c>
    </row>
    <row r="18" spans="1:10" ht="72.599999999999994" thickBot="1">
      <c r="A18" s="364"/>
      <c r="B18" s="189" t="s">
        <v>38</v>
      </c>
      <c r="C18" s="189">
        <v>2</v>
      </c>
      <c r="D18" s="191" t="s">
        <v>122</v>
      </c>
      <c r="E18" s="191" t="s">
        <v>13</v>
      </c>
      <c r="F18" s="189" t="s">
        <v>320</v>
      </c>
      <c r="G18" s="78" t="s">
        <v>200</v>
      </c>
      <c r="H18" s="190">
        <v>1.8</v>
      </c>
      <c r="I18" s="191" t="s">
        <v>317</v>
      </c>
      <c r="J18" s="46">
        <f t="shared" si="0"/>
        <v>0.19999999999999996</v>
      </c>
    </row>
    <row r="19" spans="1:10" ht="72.599999999999994" thickBot="1">
      <c r="A19" s="364"/>
      <c r="B19" s="277" t="s">
        <v>39</v>
      </c>
      <c r="C19" s="120">
        <v>2</v>
      </c>
      <c r="D19" s="122" t="s">
        <v>123</v>
      </c>
      <c r="E19" s="122" t="s">
        <v>13</v>
      </c>
      <c r="F19" s="120" t="s">
        <v>321</v>
      </c>
      <c r="G19" s="131" t="s">
        <v>201</v>
      </c>
      <c r="H19" s="186">
        <v>2</v>
      </c>
      <c r="I19" s="122"/>
      <c r="J19">
        <f t="shared" si="0"/>
        <v>0</v>
      </c>
    </row>
    <row r="20" spans="1:10" ht="72.599999999999994" thickBot="1">
      <c r="A20" s="364"/>
      <c r="B20" s="189" t="s">
        <v>41</v>
      </c>
      <c r="C20" s="189">
        <v>2</v>
      </c>
      <c r="D20" s="191" t="s">
        <v>124</v>
      </c>
      <c r="E20" s="191" t="s">
        <v>13</v>
      </c>
      <c r="F20" s="189" t="s">
        <v>319</v>
      </c>
      <c r="G20" s="78" t="s">
        <v>202</v>
      </c>
      <c r="H20" s="190">
        <v>1.66</v>
      </c>
      <c r="I20" s="191" t="s">
        <v>317</v>
      </c>
      <c r="J20" s="46">
        <f t="shared" si="0"/>
        <v>0.34000000000000008</v>
      </c>
    </row>
    <row r="21" spans="1:10" ht="96.6" thickBot="1">
      <c r="A21" s="364"/>
      <c r="B21" s="189" t="s">
        <v>42</v>
      </c>
      <c r="C21" s="189">
        <v>2</v>
      </c>
      <c r="D21" s="191" t="s">
        <v>125</v>
      </c>
      <c r="E21" s="191" t="s">
        <v>13</v>
      </c>
      <c r="F21" s="189" t="s">
        <v>98</v>
      </c>
      <c r="G21" s="78" t="s">
        <v>203</v>
      </c>
      <c r="H21" s="190">
        <v>1.74</v>
      </c>
      <c r="I21" s="191" t="s">
        <v>317</v>
      </c>
      <c r="J21" s="46">
        <f t="shared" si="0"/>
        <v>0.26</v>
      </c>
    </row>
    <row r="22" spans="1:10" ht="72.599999999999994" thickBot="1">
      <c r="A22" s="402" t="s">
        <v>20</v>
      </c>
      <c r="B22" s="189" t="s">
        <v>44</v>
      </c>
      <c r="C22" s="189">
        <v>3</v>
      </c>
      <c r="D22" s="191" t="s">
        <v>126</v>
      </c>
      <c r="E22" s="191" t="s">
        <v>13</v>
      </c>
      <c r="F22" s="189" t="s">
        <v>319</v>
      </c>
      <c r="G22" s="78" t="s">
        <v>205</v>
      </c>
      <c r="H22" s="190">
        <v>2.96</v>
      </c>
      <c r="I22" s="191" t="s">
        <v>317</v>
      </c>
      <c r="J22" s="46">
        <f t="shared" si="0"/>
        <v>4.0000000000000036E-2</v>
      </c>
    </row>
    <row r="23" spans="1:10" ht="108.6" thickBot="1">
      <c r="A23" s="403"/>
      <c r="B23" s="277" t="s">
        <v>46</v>
      </c>
      <c r="C23" s="120">
        <v>3</v>
      </c>
      <c r="D23" s="122" t="s">
        <v>127</v>
      </c>
      <c r="E23" s="122" t="s">
        <v>13</v>
      </c>
      <c r="F23" s="120" t="s">
        <v>322</v>
      </c>
      <c r="G23" s="131" t="s">
        <v>206</v>
      </c>
      <c r="H23" s="186">
        <v>3</v>
      </c>
      <c r="I23" s="122" t="s">
        <v>305</v>
      </c>
      <c r="J23">
        <f t="shared" si="0"/>
        <v>0</v>
      </c>
    </row>
    <row r="24" spans="1:10" ht="72.599999999999994" thickBot="1">
      <c r="A24" s="403"/>
      <c r="B24" s="189" t="s">
        <v>47</v>
      </c>
      <c r="C24" s="189">
        <v>3</v>
      </c>
      <c r="D24" s="191" t="s">
        <v>128</v>
      </c>
      <c r="E24" s="191" t="s">
        <v>13</v>
      </c>
      <c r="F24" s="189" t="s">
        <v>323</v>
      </c>
      <c r="G24" s="78" t="s">
        <v>207</v>
      </c>
      <c r="H24" s="190">
        <v>2.2000000000000002</v>
      </c>
      <c r="I24" s="191"/>
      <c r="J24" s="46">
        <f t="shared" si="0"/>
        <v>0.79999999999999982</v>
      </c>
    </row>
    <row r="25" spans="1:10" ht="108.6" thickBot="1">
      <c r="A25" s="403"/>
      <c r="B25" s="189" t="s">
        <v>48</v>
      </c>
      <c r="C25" s="189">
        <v>3</v>
      </c>
      <c r="D25" s="191" t="s">
        <v>129</v>
      </c>
      <c r="E25" s="191" t="s">
        <v>13</v>
      </c>
      <c r="F25" s="189" t="s">
        <v>98</v>
      </c>
      <c r="G25" s="131" t="s">
        <v>208</v>
      </c>
      <c r="H25" s="190">
        <v>2.94</v>
      </c>
      <c r="I25" s="191" t="s">
        <v>324</v>
      </c>
      <c r="J25" s="46">
        <f t="shared" si="0"/>
        <v>6.0000000000000053E-2</v>
      </c>
    </row>
    <row r="26" spans="1:10" ht="36.6" thickBot="1">
      <c r="A26" s="398" t="s">
        <v>49</v>
      </c>
      <c r="B26" s="270" t="s">
        <v>52</v>
      </c>
      <c r="C26" s="7">
        <v>2</v>
      </c>
      <c r="D26" s="6" t="s">
        <v>130</v>
      </c>
      <c r="E26" s="185" t="s">
        <v>325</v>
      </c>
      <c r="F26" s="7" t="s">
        <v>325</v>
      </c>
      <c r="G26" s="88" t="s">
        <v>174</v>
      </c>
      <c r="H26" s="184">
        <v>2</v>
      </c>
      <c r="I26" s="88"/>
      <c r="J26">
        <f t="shared" si="0"/>
        <v>0</v>
      </c>
    </row>
    <row r="27" spans="1:10" ht="24.6" thickBot="1">
      <c r="A27" s="399"/>
      <c r="B27" s="270" t="s">
        <v>54</v>
      </c>
      <c r="C27" s="7">
        <v>2</v>
      </c>
      <c r="D27" s="6" t="s">
        <v>173</v>
      </c>
      <c r="E27" s="7" t="s">
        <v>326</v>
      </c>
      <c r="F27" s="7" t="s">
        <v>326</v>
      </c>
      <c r="G27" s="88" t="s">
        <v>174</v>
      </c>
      <c r="H27" s="184">
        <v>2</v>
      </c>
      <c r="I27" s="88"/>
      <c r="J27">
        <f t="shared" ref="J27:J47" si="1">C27-H27</f>
        <v>0</v>
      </c>
    </row>
    <row r="28" spans="1:10" ht="36.6" thickBot="1">
      <c r="A28" s="399"/>
      <c r="B28" s="270" t="s">
        <v>56</v>
      </c>
      <c r="C28" s="7">
        <v>2</v>
      </c>
      <c r="D28" s="6" t="s">
        <v>132</v>
      </c>
      <c r="E28" s="7" t="s">
        <v>327</v>
      </c>
      <c r="F28" s="7" t="s">
        <v>327</v>
      </c>
      <c r="G28" s="88" t="s">
        <v>174</v>
      </c>
      <c r="H28" s="184">
        <v>2</v>
      </c>
      <c r="I28" s="88"/>
      <c r="J28">
        <f t="shared" si="1"/>
        <v>0</v>
      </c>
    </row>
    <row r="29" spans="1:10" ht="48.6" thickBot="1">
      <c r="A29" s="399"/>
      <c r="B29" s="270" t="s">
        <v>58</v>
      </c>
      <c r="C29" s="7">
        <v>1</v>
      </c>
      <c r="D29" s="6" t="s">
        <v>133</v>
      </c>
      <c r="E29" s="7" t="s">
        <v>328</v>
      </c>
      <c r="F29" s="7" t="s">
        <v>328</v>
      </c>
      <c r="G29" s="88" t="s">
        <v>175</v>
      </c>
      <c r="H29" s="184">
        <v>1</v>
      </c>
      <c r="I29" s="88"/>
      <c r="J29">
        <f t="shared" si="1"/>
        <v>0</v>
      </c>
    </row>
    <row r="30" spans="1:10" ht="24.6" thickBot="1">
      <c r="A30" s="399"/>
      <c r="B30" s="270" t="s">
        <v>60</v>
      </c>
      <c r="C30" s="7">
        <v>1</v>
      </c>
      <c r="D30" s="10"/>
      <c r="E30" s="7" t="s">
        <v>329</v>
      </c>
      <c r="F30" s="7" t="s">
        <v>329</v>
      </c>
      <c r="G30" s="88" t="s">
        <v>175</v>
      </c>
      <c r="H30" s="184">
        <v>1</v>
      </c>
      <c r="I30" s="88"/>
      <c r="J30">
        <f t="shared" si="1"/>
        <v>0</v>
      </c>
    </row>
    <row r="31" spans="1:10" ht="24.6" thickBot="1">
      <c r="A31" s="399"/>
      <c r="B31" s="270" t="s">
        <v>64</v>
      </c>
      <c r="C31" s="7">
        <v>2</v>
      </c>
      <c r="D31" s="10"/>
      <c r="E31" s="7" t="s">
        <v>330</v>
      </c>
      <c r="F31" s="7" t="s">
        <v>330</v>
      </c>
      <c r="G31" s="88" t="s">
        <v>174</v>
      </c>
      <c r="H31" s="184">
        <v>2</v>
      </c>
      <c r="I31" s="88"/>
      <c r="J31">
        <f t="shared" si="1"/>
        <v>0</v>
      </c>
    </row>
    <row r="32" spans="1:10" ht="36.6" thickBot="1">
      <c r="A32" s="458"/>
      <c r="B32" s="270" t="s">
        <v>331</v>
      </c>
      <c r="C32" s="7">
        <v>2</v>
      </c>
      <c r="D32" s="11"/>
      <c r="E32" s="7" t="s">
        <v>332</v>
      </c>
      <c r="F32" s="7" t="s">
        <v>332</v>
      </c>
      <c r="G32" s="88" t="s">
        <v>174</v>
      </c>
      <c r="H32" s="184">
        <v>2</v>
      </c>
      <c r="I32" s="88"/>
      <c r="J32">
        <f t="shared" si="1"/>
        <v>0</v>
      </c>
    </row>
    <row r="33" spans="1:10" ht="96">
      <c r="A33" s="82" t="s">
        <v>68</v>
      </c>
      <c r="B33" s="277" t="s">
        <v>71</v>
      </c>
      <c r="C33" s="120">
        <v>2</v>
      </c>
      <c r="D33" s="363" t="s">
        <v>20</v>
      </c>
      <c r="E33" s="122" t="s">
        <v>333</v>
      </c>
      <c r="F33" s="122" t="s">
        <v>333</v>
      </c>
      <c r="G33" s="131" t="s">
        <v>382</v>
      </c>
      <c r="H33" s="186">
        <v>2</v>
      </c>
      <c r="I33" s="122"/>
      <c r="J33">
        <f t="shared" si="1"/>
        <v>0</v>
      </c>
    </row>
    <row r="34" spans="1:10" ht="24.6" thickBot="1">
      <c r="A34" s="82" t="s">
        <v>70</v>
      </c>
      <c r="B34" s="270" t="s">
        <v>73</v>
      </c>
      <c r="C34" s="7">
        <v>1</v>
      </c>
      <c r="D34" s="364"/>
      <c r="E34" s="88" t="s">
        <v>334</v>
      </c>
      <c r="F34" s="7" t="s">
        <v>335</v>
      </c>
      <c r="G34" s="88" t="s">
        <v>175</v>
      </c>
      <c r="H34" s="184">
        <v>1</v>
      </c>
      <c r="I34" s="88"/>
      <c r="J34">
        <f t="shared" si="1"/>
        <v>0</v>
      </c>
    </row>
    <row r="35" spans="1:10" ht="24.6" thickBot="1">
      <c r="A35" s="14"/>
      <c r="B35" s="270" t="s">
        <v>75</v>
      </c>
      <c r="C35" s="7">
        <v>1</v>
      </c>
      <c r="D35" s="365"/>
      <c r="E35" s="88" t="s">
        <v>336</v>
      </c>
      <c r="F35" s="7" t="s">
        <v>337</v>
      </c>
      <c r="G35" s="88" t="s">
        <v>175</v>
      </c>
      <c r="H35" s="184">
        <v>1</v>
      </c>
      <c r="I35" s="88"/>
      <c r="J35">
        <f t="shared" si="1"/>
        <v>0</v>
      </c>
    </row>
    <row r="36" spans="1:10" ht="60.6" thickBot="1">
      <c r="A36" s="14"/>
      <c r="B36" s="277" t="s">
        <v>79</v>
      </c>
      <c r="C36" s="120">
        <v>1</v>
      </c>
      <c r="D36" s="380" t="s">
        <v>146</v>
      </c>
      <c r="E36" s="122" t="s">
        <v>80</v>
      </c>
      <c r="F36" s="187">
        <v>0.99</v>
      </c>
      <c r="G36" s="131" t="s">
        <v>389</v>
      </c>
      <c r="H36" s="186">
        <v>1</v>
      </c>
      <c r="I36" s="122"/>
      <c r="J36">
        <f t="shared" si="1"/>
        <v>0</v>
      </c>
    </row>
    <row r="37" spans="1:10" ht="60.6" thickBot="1">
      <c r="A37" s="14"/>
      <c r="B37" s="277" t="s">
        <v>81</v>
      </c>
      <c r="C37" s="120">
        <v>1</v>
      </c>
      <c r="D37" s="394"/>
      <c r="E37" s="122" t="s">
        <v>80</v>
      </c>
      <c r="F37" s="187">
        <v>1</v>
      </c>
      <c r="G37" s="131" t="s">
        <v>391</v>
      </c>
      <c r="H37" s="186">
        <v>1</v>
      </c>
      <c r="I37" s="122"/>
      <c r="J37">
        <f t="shared" si="1"/>
        <v>0</v>
      </c>
    </row>
    <row r="38" spans="1:10" ht="72.599999999999994" thickBot="1">
      <c r="A38" s="14"/>
      <c r="B38" s="277" t="s">
        <v>338</v>
      </c>
      <c r="C38" s="120">
        <v>2</v>
      </c>
      <c r="D38" s="394"/>
      <c r="E38" s="122" t="s">
        <v>83</v>
      </c>
      <c r="F38" s="120" t="s">
        <v>339</v>
      </c>
      <c r="G38" s="131" t="s">
        <v>392</v>
      </c>
      <c r="H38" s="186">
        <v>2</v>
      </c>
      <c r="I38" s="122"/>
      <c r="J38">
        <f t="shared" si="1"/>
        <v>0</v>
      </c>
    </row>
    <row r="39" spans="1:10" ht="60.6" thickBot="1">
      <c r="A39" s="14"/>
      <c r="B39" s="277" t="s">
        <v>84</v>
      </c>
      <c r="C39" s="120">
        <v>2</v>
      </c>
      <c r="D39" s="394"/>
      <c r="E39" s="122" t="s">
        <v>85</v>
      </c>
      <c r="F39" s="188">
        <v>1E-3</v>
      </c>
      <c r="G39" s="131" t="s">
        <v>394</v>
      </c>
      <c r="H39" s="186">
        <v>2</v>
      </c>
      <c r="I39" s="122"/>
      <c r="J39">
        <f t="shared" si="1"/>
        <v>0</v>
      </c>
    </row>
    <row r="40" spans="1:10" ht="36.6" thickBot="1">
      <c r="A40" s="366" t="s">
        <v>20</v>
      </c>
      <c r="B40" s="277" t="s">
        <v>87</v>
      </c>
      <c r="C40" s="120">
        <v>1</v>
      </c>
      <c r="D40" s="380" t="s">
        <v>151</v>
      </c>
      <c r="E40" s="122" t="s">
        <v>80</v>
      </c>
      <c r="F40" s="187">
        <v>0.96</v>
      </c>
      <c r="G40" s="131" t="s">
        <v>395</v>
      </c>
      <c r="H40" s="186">
        <v>1</v>
      </c>
      <c r="I40" s="122"/>
      <c r="J40">
        <f t="shared" si="1"/>
        <v>0</v>
      </c>
    </row>
    <row r="41" spans="1:10" ht="72.599999999999994" thickBot="1">
      <c r="A41" s="367"/>
      <c r="B41" s="277" t="s">
        <v>340</v>
      </c>
      <c r="C41" s="120">
        <v>1</v>
      </c>
      <c r="D41" s="394"/>
      <c r="E41" s="122" t="s">
        <v>89</v>
      </c>
      <c r="F41" s="120" t="s">
        <v>341</v>
      </c>
      <c r="G41" s="124" t="s">
        <v>480</v>
      </c>
      <c r="H41" s="186">
        <v>1</v>
      </c>
      <c r="I41" s="122"/>
      <c r="J41">
        <f t="shared" si="1"/>
        <v>0</v>
      </c>
    </row>
    <row r="42" spans="1:10" ht="72.599999999999994" thickBot="1">
      <c r="A42" s="367"/>
      <c r="B42" s="277" t="s">
        <v>91</v>
      </c>
      <c r="C42" s="120">
        <v>1</v>
      </c>
      <c r="D42" s="122" t="s">
        <v>157</v>
      </c>
      <c r="E42" s="122" t="s">
        <v>92</v>
      </c>
      <c r="F42" s="120" t="s">
        <v>342</v>
      </c>
      <c r="G42" s="68" t="s">
        <v>397</v>
      </c>
      <c r="H42" s="186">
        <v>1</v>
      </c>
      <c r="I42" s="122"/>
      <c r="J42">
        <f t="shared" si="1"/>
        <v>0</v>
      </c>
    </row>
    <row r="43" spans="1:10" ht="60.6" thickBot="1">
      <c r="A43" s="363" t="s">
        <v>93</v>
      </c>
      <c r="B43" s="277" t="s">
        <v>96</v>
      </c>
      <c r="C43" s="120">
        <v>6</v>
      </c>
      <c r="D43" s="380" t="s">
        <v>160</v>
      </c>
      <c r="E43" s="122" t="s">
        <v>80</v>
      </c>
      <c r="F43" s="187">
        <v>1</v>
      </c>
      <c r="G43" s="131" t="s">
        <v>398</v>
      </c>
      <c r="H43" s="186">
        <v>6</v>
      </c>
      <c r="I43" s="122"/>
      <c r="J43">
        <f t="shared" si="1"/>
        <v>0</v>
      </c>
    </row>
    <row r="44" spans="1:10" ht="96.6" thickBot="1">
      <c r="A44" s="364"/>
      <c r="B44" s="189" t="s">
        <v>97</v>
      </c>
      <c r="C44" s="189">
        <v>6</v>
      </c>
      <c r="D44" s="394"/>
      <c r="E44" s="189" t="s">
        <v>98</v>
      </c>
      <c r="F44" s="189" t="s">
        <v>98</v>
      </c>
      <c r="G44" s="78" t="s">
        <v>399</v>
      </c>
      <c r="H44" s="190">
        <v>5.8</v>
      </c>
      <c r="I44" s="191" t="s">
        <v>317</v>
      </c>
      <c r="J44" s="46">
        <f t="shared" si="1"/>
        <v>0.20000000000000018</v>
      </c>
    </row>
    <row r="45" spans="1:10" ht="60.6" thickBot="1">
      <c r="A45" s="364"/>
      <c r="B45" s="189" t="s">
        <v>99</v>
      </c>
      <c r="C45" s="189">
        <v>6</v>
      </c>
      <c r="D45" s="394"/>
      <c r="E45" s="189" t="s">
        <v>100</v>
      </c>
      <c r="F45" s="189" t="s">
        <v>100</v>
      </c>
      <c r="G45" s="78" t="s">
        <v>399</v>
      </c>
      <c r="H45" s="190">
        <v>5.8</v>
      </c>
      <c r="I45" s="122" t="s">
        <v>317</v>
      </c>
      <c r="J45" s="46">
        <f t="shared" si="1"/>
        <v>0.20000000000000018</v>
      </c>
    </row>
    <row r="46" spans="1:10" ht="72.599999999999994" thickBot="1">
      <c r="A46" s="364"/>
      <c r="B46" s="189" t="s">
        <v>101</v>
      </c>
      <c r="C46" s="189">
        <v>6</v>
      </c>
      <c r="D46" s="394"/>
      <c r="E46" s="189" t="s">
        <v>98</v>
      </c>
      <c r="F46" s="189" t="s">
        <v>98</v>
      </c>
      <c r="G46" s="78" t="s">
        <v>399</v>
      </c>
      <c r="H46" s="190">
        <v>5.8</v>
      </c>
      <c r="I46" s="191" t="s">
        <v>317</v>
      </c>
      <c r="J46" s="46">
        <f t="shared" si="1"/>
        <v>0.20000000000000018</v>
      </c>
    </row>
    <row r="47" spans="1:10" ht="36.6" thickBot="1">
      <c r="A47" s="364"/>
      <c r="B47" s="308" t="s">
        <v>343</v>
      </c>
      <c r="C47" s="120">
        <v>6</v>
      </c>
      <c r="D47" s="122" t="s">
        <v>161</v>
      </c>
      <c r="E47" s="122" t="s">
        <v>103</v>
      </c>
      <c r="F47" s="187">
        <v>0.95</v>
      </c>
      <c r="G47" s="124" t="s">
        <v>487</v>
      </c>
      <c r="H47" s="186">
        <v>6</v>
      </c>
      <c r="I47" s="122" t="s">
        <v>305</v>
      </c>
      <c r="J47">
        <f t="shared" si="1"/>
        <v>0</v>
      </c>
    </row>
    <row r="48" spans="1:10" ht="15" thickBot="1">
      <c r="A48" s="460" t="s">
        <v>104</v>
      </c>
      <c r="B48" s="461"/>
      <c r="C48" s="461"/>
      <c r="D48" s="461"/>
      <c r="E48" s="461"/>
      <c r="F48" s="461"/>
      <c r="G48" s="462"/>
      <c r="H48" s="89">
        <v>96.82</v>
      </c>
      <c r="I48" s="89"/>
      <c r="J48" s="46">
        <f>SUM(J4:J47)</f>
        <v>3.1800000000000006</v>
      </c>
    </row>
    <row r="49" spans="1:9">
      <c r="A49" s="376" t="s">
        <v>165</v>
      </c>
      <c r="B49" s="376"/>
      <c r="C49" s="376"/>
      <c r="D49" s="376"/>
      <c r="E49" s="376"/>
      <c r="F49" s="376"/>
      <c r="G49" s="376"/>
      <c r="H49" s="376"/>
      <c r="I49" s="376"/>
    </row>
    <row r="50" spans="1:9">
      <c r="A50" s="459" t="s">
        <v>344</v>
      </c>
      <c r="B50" s="459"/>
      <c r="C50" s="459"/>
      <c r="D50" s="459"/>
      <c r="E50" s="459"/>
      <c r="F50" s="459"/>
      <c r="G50" s="459"/>
      <c r="H50" s="459"/>
      <c r="I50" s="459"/>
    </row>
    <row r="51" spans="1:9">
      <c r="A51" s="459" t="s">
        <v>345</v>
      </c>
      <c r="B51" s="459"/>
      <c r="C51" s="459"/>
      <c r="D51" s="459"/>
      <c r="E51" s="459"/>
      <c r="F51" s="459"/>
      <c r="G51" s="459"/>
      <c r="H51" s="459"/>
      <c r="I51" s="459"/>
    </row>
  </sheetData>
  <mergeCells count="23">
    <mergeCell ref="A49:I49"/>
    <mergeCell ref="A50:I50"/>
    <mergeCell ref="A51:I51"/>
    <mergeCell ref="A43:A47"/>
    <mergeCell ref="D36:D39"/>
    <mergeCell ref="A40:A42"/>
    <mergeCell ref="D40:D41"/>
    <mergeCell ref="D43:D46"/>
    <mergeCell ref="A48:G48"/>
    <mergeCell ref="A10:A15"/>
    <mergeCell ref="A16:A21"/>
    <mergeCell ref="A26:A32"/>
    <mergeCell ref="D33:D35"/>
    <mergeCell ref="A22:A25"/>
    <mergeCell ref="H2:H3"/>
    <mergeCell ref="I2:I3"/>
    <mergeCell ref="A4:A9"/>
    <mergeCell ref="B2:B3"/>
    <mergeCell ref="C2:C3"/>
    <mergeCell ref="D2:D3"/>
    <mergeCell ref="E2:E3"/>
    <mergeCell ref="F2:F3"/>
    <mergeCell ref="G2:G3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4"/>
  <sheetViews>
    <sheetView topLeftCell="C10" workbookViewId="0">
      <selection activeCell="G48" sqref="G48"/>
    </sheetView>
  </sheetViews>
  <sheetFormatPr defaultColWidth="8.77734375" defaultRowHeight="14.4"/>
  <cols>
    <col min="9" max="9" width="37.6640625" customWidth="1"/>
    <col min="12" max="12" width="34.109375" customWidth="1"/>
    <col min="13" max="13" width="5.44140625" bestFit="1" customWidth="1"/>
    <col min="14" max="14" width="5.109375" bestFit="1" customWidth="1"/>
  </cols>
  <sheetData>
    <row r="1" spans="1:14" ht="15" thickBot="1"/>
    <row r="2" spans="1:14">
      <c r="A2" s="83" t="s">
        <v>0</v>
      </c>
      <c r="B2" s="361" t="s">
        <v>2</v>
      </c>
      <c r="C2" s="3" t="s">
        <v>3</v>
      </c>
      <c r="D2" s="361" t="s">
        <v>2</v>
      </c>
      <c r="E2" s="361" t="s">
        <v>4</v>
      </c>
      <c r="F2" s="361" t="s">
        <v>2</v>
      </c>
      <c r="G2" s="361" t="s">
        <v>5</v>
      </c>
      <c r="H2" s="361" t="s">
        <v>2</v>
      </c>
      <c r="I2" s="361" t="s">
        <v>105</v>
      </c>
      <c r="J2" s="361" t="s">
        <v>6</v>
      </c>
      <c r="K2" s="361" t="s">
        <v>7</v>
      </c>
      <c r="L2" s="361" t="s">
        <v>106</v>
      </c>
      <c r="M2" s="361" t="s">
        <v>8</v>
      </c>
    </row>
    <row r="3" spans="1:14" ht="15" thickBot="1">
      <c r="A3" s="84" t="s">
        <v>1</v>
      </c>
      <c r="B3" s="362"/>
      <c r="C3" s="4" t="s">
        <v>1</v>
      </c>
      <c r="D3" s="362"/>
      <c r="E3" s="362"/>
      <c r="F3" s="362"/>
      <c r="G3" s="362"/>
      <c r="H3" s="362"/>
      <c r="I3" s="362"/>
      <c r="J3" s="362"/>
      <c r="K3" s="362"/>
      <c r="L3" s="362"/>
      <c r="M3" s="362"/>
      <c r="N3" t="s">
        <v>556</v>
      </c>
    </row>
    <row r="4" spans="1:14" ht="60.6" thickBot="1">
      <c r="A4" s="363" t="s">
        <v>9</v>
      </c>
      <c r="B4" s="363">
        <v>20</v>
      </c>
      <c r="C4" s="363" t="s">
        <v>10</v>
      </c>
      <c r="D4" s="363">
        <v>18</v>
      </c>
      <c r="E4" s="363" t="s">
        <v>11</v>
      </c>
      <c r="F4" s="363">
        <v>2</v>
      </c>
      <c r="G4" s="7" t="s">
        <v>12</v>
      </c>
      <c r="H4" s="7">
        <v>1</v>
      </c>
      <c r="I4" s="88" t="s">
        <v>169</v>
      </c>
      <c r="J4" s="88" t="s">
        <v>13</v>
      </c>
      <c r="K4" s="9" t="s">
        <v>13</v>
      </c>
      <c r="L4" s="88" t="s">
        <v>170</v>
      </c>
      <c r="M4" s="192">
        <v>1</v>
      </c>
      <c r="N4">
        <f>H4-M4</f>
        <v>0</v>
      </c>
    </row>
    <row r="5" spans="1:14" ht="60.6" thickBot="1">
      <c r="A5" s="364"/>
      <c r="B5" s="364"/>
      <c r="C5" s="364"/>
      <c r="D5" s="364"/>
      <c r="E5" s="364"/>
      <c r="F5" s="364"/>
      <c r="G5" s="120" t="s">
        <v>14</v>
      </c>
      <c r="H5" s="120">
        <v>1</v>
      </c>
      <c r="I5" s="122" t="s">
        <v>109</v>
      </c>
      <c r="J5" s="122" t="s">
        <v>13</v>
      </c>
      <c r="K5" s="194" t="s">
        <v>13</v>
      </c>
      <c r="L5" s="238" t="s">
        <v>185</v>
      </c>
      <c r="M5" s="195">
        <v>1</v>
      </c>
      <c r="N5">
        <f t="shared" ref="N5:N32" si="0">H5-M5</f>
        <v>0</v>
      </c>
    </row>
    <row r="6" spans="1:14" ht="60.6" thickBot="1">
      <c r="A6" s="364"/>
      <c r="B6" s="364"/>
      <c r="C6" s="364"/>
      <c r="D6" s="364"/>
      <c r="E6" s="363" t="s">
        <v>15</v>
      </c>
      <c r="F6" s="363">
        <v>8</v>
      </c>
      <c r="G6" s="120" t="s">
        <v>16</v>
      </c>
      <c r="H6" s="120">
        <v>2</v>
      </c>
      <c r="I6" s="122" t="s">
        <v>110</v>
      </c>
      <c r="J6" s="122" t="s">
        <v>13</v>
      </c>
      <c r="K6" s="194" t="s">
        <v>13</v>
      </c>
      <c r="L6" s="238" t="s">
        <v>186</v>
      </c>
      <c r="M6" s="195">
        <v>2</v>
      </c>
      <c r="N6">
        <f t="shared" si="0"/>
        <v>0</v>
      </c>
    </row>
    <row r="7" spans="1:14" ht="96.6" thickBot="1">
      <c r="A7" s="364"/>
      <c r="B7" s="364"/>
      <c r="C7" s="364"/>
      <c r="D7" s="364"/>
      <c r="E7" s="364"/>
      <c r="F7" s="364"/>
      <c r="G7" s="120" t="s">
        <v>17</v>
      </c>
      <c r="H7" s="120">
        <v>2</v>
      </c>
      <c r="I7" s="122" t="s">
        <v>111</v>
      </c>
      <c r="J7" s="122" t="s">
        <v>13</v>
      </c>
      <c r="K7" s="194" t="s">
        <v>13</v>
      </c>
      <c r="L7" s="124" t="s">
        <v>440</v>
      </c>
      <c r="M7" s="195">
        <v>2</v>
      </c>
      <c r="N7">
        <f t="shared" si="0"/>
        <v>0</v>
      </c>
    </row>
    <row r="8" spans="1:14" ht="48.6" thickBot="1">
      <c r="A8" s="364"/>
      <c r="B8" s="364"/>
      <c r="C8" s="364"/>
      <c r="D8" s="364"/>
      <c r="E8" s="364"/>
      <c r="F8" s="364"/>
      <c r="G8" s="120" t="s">
        <v>18</v>
      </c>
      <c r="H8" s="120">
        <v>2</v>
      </c>
      <c r="I8" s="122" t="s">
        <v>112</v>
      </c>
      <c r="J8" s="122" t="s">
        <v>13</v>
      </c>
      <c r="K8" s="194" t="s">
        <v>13</v>
      </c>
      <c r="L8" s="245" t="s">
        <v>188</v>
      </c>
      <c r="M8" s="195">
        <v>2</v>
      </c>
      <c r="N8">
        <f t="shared" si="0"/>
        <v>0</v>
      </c>
    </row>
    <row r="9" spans="1:14" ht="60.6" thickBot="1">
      <c r="A9" s="364"/>
      <c r="B9" s="364"/>
      <c r="C9" s="364"/>
      <c r="D9" s="364"/>
      <c r="E9" s="364"/>
      <c r="F9" s="364"/>
      <c r="G9" s="257" t="s">
        <v>19</v>
      </c>
      <c r="H9" s="120">
        <v>2</v>
      </c>
      <c r="I9" s="122" t="s">
        <v>113</v>
      </c>
      <c r="J9" s="122" t="s">
        <v>13</v>
      </c>
      <c r="K9" s="194" t="s">
        <v>13</v>
      </c>
      <c r="L9" s="131" t="s">
        <v>189</v>
      </c>
      <c r="M9" s="195">
        <v>2</v>
      </c>
      <c r="N9">
        <f t="shared" si="0"/>
        <v>0</v>
      </c>
    </row>
    <row r="10" spans="1:14" ht="48.6" thickBot="1">
      <c r="A10" s="366" t="s">
        <v>20</v>
      </c>
      <c r="B10" s="363" t="s">
        <v>20</v>
      </c>
      <c r="C10" s="366" t="s">
        <v>20</v>
      </c>
      <c r="D10" s="363" t="s">
        <v>20</v>
      </c>
      <c r="E10" s="363" t="s">
        <v>21</v>
      </c>
      <c r="F10" s="363">
        <v>8</v>
      </c>
      <c r="G10" s="7" t="s">
        <v>22</v>
      </c>
      <c r="H10" s="7">
        <v>2</v>
      </c>
      <c r="I10" s="88" t="s">
        <v>114</v>
      </c>
      <c r="J10" s="88" t="s">
        <v>13</v>
      </c>
      <c r="K10" s="9" t="s">
        <v>13</v>
      </c>
      <c r="L10" s="88" t="s">
        <v>346</v>
      </c>
      <c r="M10" s="192">
        <v>2</v>
      </c>
      <c r="N10">
        <f t="shared" si="0"/>
        <v>0</v>
      </c>
    </row>
    <row r="11" spans="1:14" ht="48.6" thickBot="1">
      <c r="A11" s="367"/>
      <c r="B11" s="364"/>
      <c r="C11" s="367"/>
      <c r="D11" s="364"/>
      <c r="E11" s="364"/>
      <c r="F11" s="364"/>
      <c r="G11" s="277" t="s">
        <v>23</v>
      </c>
      <c r="H11" s="120">
        <v>2</v>
      </c>
      <c r="I11" s="122" t="s">
        <v>115</v>
      </c>
      <c r="J11" s="122" t="s">
        <v>13</v>
      </c>
      <c r="K11" s="194" t="s">
        <v>13</v>
      </c>
      <c r="L11" s="131" t="s">
        <v>191</v>
      </c>
      <c r="M11" s="195">
        <v>2</v>
      </c>
      <c r="N11">
        <f t="shared" si="0"/>
        <v>0</v>
      </c>
    </row>
    <row r="12" spans="1:14" ht="48.6" thickBot="1">
      <c r="A12" s="367"/>
      <c r="B12" s="364"/>
      <c r="C12" s="367"/>
      <c r="D12" s="364"/>
      <c r="E12" s="364"/>
      <c r="F12" s="364"/>
      <c r="G12" s="277" t="s">
        <v>24</v>
      </c>
      <c r="H12" s="120">
        <v>2</v>
      </c>
      <c r="I12" s="122" t="s">
        <v>116</v>
      </c>
      <c r="J12" s="122" t="s">
        <v>13</v>
      </c>
      <c r="K12" s="194" t="s">
        <v>13</v>
      </c>
      <c r="L12" s="131" t="s">
        <v>192</v>
      </c>
      <c r="M12" s="195">
        <v>2</v>
      </c>
      <c r="N12">
        <f t="shared" si="0"/>
        <v>0</v>
      </c>
    </row>
    <row r="13" spans="1:14" ht="48.6" thickBot="1">
      <c r="A13" s="367"/>
      <c r="B13" s="364"/>
      <c r="C13" s="367"/>
      <c r="D13" s="364"/>
      <c r="E13" s="364"/>
      <c r="F13" s="364"/>
      <c r="G13" s="277" t="s">
        <v>25</v>
      </c>
      <c r="H13" s="120">
        <v>2</v>
      </c>
      <c r="I13" s="122" t="s">
        <v>117</v>
      </c>
      <c r="J13" s="122" t="s">
        <v>13</v>
      </c>
      <c r="K13" s="194" t="s">
        <v>13</v>
      </c>
      <c r="L13" s="131" t="s">
        <v>193</v>
      </c>
      <c r="M13" s="195">
        <v>2</v>
      </c>
      <c r="N13">
        <f t="shared" si="0"/>
        <v>0</v>
      </c>
    </row>
    <row r="14" spans="1:14" ht="120.6" thickBot="1">
      <c r="A14" s="367"/>
      <c r="B14" s="364"/>
      <c r="C14" s="6" t="s">
        <v>26</v>
      </c>
      <c r="D14" s="363">
        <v>2</v>
      </c>
      <c r="E14" s="120" t="s">
        <v>28</v>
      </c>
      <c r="F14" s="120">
        <v>1</v>
      </c>
      <c r="G14" s="277" t="s">
        <v>29</v>
      </c>
      <c r="H14" s="120">
        <v>1</v>
      </c>
      <c r="I14" s="131" t="s">
        <v>361</v>
      </c>
      <c r="J14" s="122" t="s">
        <v>13</v>
      </c>
      <c r="K14" s="194" t="s">
        <v>13</v>
      </c>
      <c r="L14" s="122" t="s">
        <v>171</v>
      </c>
      <c r="M14" s="195">
        <v>1</v>
      </c>
      <c r="N14">
        <f t="shared" si="0"/>
        <v>0</v>
      </c>
    </row>
    <row r="15" spans="1:14" ht="72.599999999999994" thickBot="1">
      <c r="A15" s="367"/>
      <c r="B15" s="364"/>
      <c r="C15" s="10"/>
      <c r="D15" s="364"/>
      <c r="E15" s="120" t="s">
        <v>30</v>
      </c>
      <c r="F15" s="120">
        <v>1</v>
      </c>
      <c r="G15" s="277" t="s">
        <v>31</v>
      </c>
      <c r="H15" s="120">
        <v>1</v>
      </c>
      <c r="I15" s="122" t="s">
        <v>172</v>
      </c>
      <c r="J15" s="122" t="s">
        <v>13</v>
      </c>
      <c r="K15" s="194" t="s">
        <v>13</v>
      </c>
      <c r="L15" s="131" t="s">
        <v>196</v>
      </c>
      <c r="M15" s="195">
        <v>1</v>
      </c>
      <c r="N15">
        <f t="shared" si="0"/>
        <v>0</v>
      </c>
    </row>
    <row r="16" spans="1:14" ht="60.6" thickBot="1">
      <c r="A16" s="363" t="s">
        <v>32</v>
      </c>
      <c r="B16" s="363">
        <v>25</v>
      </c>
      <c r="C16" s="363" t="s">
        <v>232</v>
      </c>
      <c r="D16" s="363">
        <v>13</v>
      </c>
      <c r="E16" s="19" t="s">
        <v>35</v>
      </c>
      <c r="F16" s="19">
        <v>3</v>
      </c>
      <c r="G16" s="19" t="s">
        <v>35</v>
      </c>
      <c r="H16" s="19">
        <v>3</v>
      </c>
      <c r="I16" s="20" t="s">
        <v>120</v>
      </c>
      <c r="J16" s="20" t="s">
        <v>13</v>
      </c>
      <c r="K16" s="21" t="s">
        <v>13</v>
      </c>
      <c r="L16" s="20" t="s">
        <v>347</v>
      </c>
      <c r="M16" s="198">
        <v>2.8</v>
      </c>
      <c r="N16" s="46">
        <f t="shared" si="0"/>
        <v>0.20000000000000018</v>
      </c>
    </row>
    <row r="17" spans="1:14" ht="72.599999999999994" thickBot="1">
      <c r="A17" s="364"/>
      <c r="B17" s="364"/>
      <c r="C17" s="364"/>
      <c r="D17" s="364"/>
      <c r="E17" s="363" t="s">
        <v>36</v>
      </c>
      <c r="F17" s="363">
        <v>6</v>
      </c>
      <c r="G17" s="277" t="s">
        <v>37</v>
      </c>
      <c r="H17" s="120">
        <v>2</v>
      </c>
      <c r="I17" s="122" t="s">
        <v>121</v>
      </c>
      <c r="J17" s="122" t="s">
        <v>13</v>
      </c>
      <c r="K17" s="194" t="s">
        <v>13</v>
      </c>
      <c r="L17" s="131" t="s">
        <v>199</v>
      </c>
      <c r="M17" s="195">
        <v>2</v>
      </c>
      <c r="N17">
        <f t="shared" si="0"/>
        <v>0</v>
      </c>
    </row>
    <row r="18" spans="1:14" ht="60.6" thickBot="1">
      <c r="A18" s="364"/>
      <c r="B18" s="364"/>
      <c r="C18" s="364"/>
      <c r="D18" s="364"/>
      <c r="E18" s="364"/>
      <c r="F18" s="364"/>
      <c r="G18" s="189" t="s">
        <v>38</v>
      </c>
      <c r="H18" s="189">
        <v>2</v>
      </c>
      <c r="I18" s="191" t="s">
        <v>122</v>
      </c>
      <c r="J18" s="191" t="s">
        <v>13</v>
      </c>
      <c r="K18" s="199" t="s">
        <v>13</v>
      </c>
      <c r="L18" s="78" t="s">
        <v>200</v>
      </c>
      <c r="M18" s="200">
        <v>1.8</v>
      </c>
      <c r="N18" s="46">
        <f t="shared" si="0"/>
        <v>0.19999999999999996</v>
      </c>
    </row>
    <row r="19" spans="1:14" ht="60.6" thickBot="1">
      <c r="A19" s="364"/>
      <c r="B19" s="364"/>
      <c r="C19" s="364"/>
      <c r="D19" s="364"/>
      <c r="E19" s="364"/>
      <c r="F19" s="364"/>
      <c r="G19" s="277" t="s">
        <v>39</v>
      </c>
      <c r="H19" s="120">
        <v>2</v>
      </c>
      <c r="I19" s="122" t="s">
        <v>123</v>
      </c>
      <c r="J19" s="122" t="s">
        <v>13</v>
      </c>
      <c r="K19" s="194" t="s">
        <v>13</v>
      </c>
      <c r="L19" s="131" t="s">
        <v>201</v>
      </c>
      <c r="M19" s="195">
        <v>2</v>
      </c>
      <c r="N19">
        <f t="shared" si="0"/>
        <v>0</v>
      </c>
    </row>
    <row r="20" spans="1:14" ht="72.599999999999994" thickBot="1">
      <c r="A20" s="364"/>
      <c r="B20" s="364"/>
      <c r="C20" s="364"/>
      <c r="D20" s="364"/>
      <c r="E20" s="363" t="s">
        <v>40</v>
      </c>
      <c r="F20" s="363">
        <v>4</v>
      </c>
      <c r="G20" s="277" t="s">
        <v>41</v>
      </c>
      <c r="H20" s="120">
        <v>2</v>
      </c>
      <c r="I20" s="122" t="s">
        <v>124</v>
      </c>
      <c r="J20" s="122" t="s">
        <v>13</v>
      </c>
      <c r="K20" s="194" t="s">
        <v>13</v>
      </c>
      <c r="L20" s="131" t="s">
        <v>202</v>
      </c>
      <c r="M20" s="195">
        <v>2</v>
      </c>
      <c r="N20">
        <f t="shared" si="0"/>
        <v>0</v>
      </c>
    </row>
    <row r="21" spans="1:14" ht="72.599999999999994" thickBot="1">
      <c r="A21" s="364"/>
      <c r="B21" s="364"/>
      <c r="C21" s="364"/>
      <c r="D21" s="364"/>
      <c r="E21" s="364"/>
      <c r="F21" s="364"/>
      <c r="G21" s="277" t="s">
        <v>42</v>
      </c>
      <c r="H21" s="120">
        <v>2</v>
      </c>
      <c r="I21" s="122" t="s">
        <v>125</v>
      </c>
      <c r="J21" s="122" t="s">
        <v>13</v>
      </c>
      <c r="K21" s="194" t="s">
        <v>13</v>
      </c>
      <c r="L21" s="131" t="s">
        <v>203</v>
      </c>
      <c r="M21" s="195">
        <v>2</v>
      </c>
      <c r="N21">
        <f t="shared" si="0"/>
        <v>0</v>
      </c>
    </row>
    <row r="22" spans="1:14" ht="72.599999999999994" thickBot="1">
      <c r="A22" s="366" t="s">
        <v>20</v>
      </c>
      <c r="B22" s="366" t="s">
        <v>20</v>
      </c>
      <c r="C22" s="363" t="s">
        <v>233</v>
      </c>
      <c r="D22" s="363">
        <v>12</v>
      </c>
      <c r="E22" s="7" t="s">
        <v>44</v>
      </c>
      <c r="F22" s="7">
        <v>3</v>
      </c>
      <c r="G22" s="270" t="s">
        <v>44</v>
      </c>
      <c r="H22" s="7">
        <v>3</v>
      </c>
      <c r="I22" s="88" t="s">
        <v>126</v>
      </c>
      <c r="J22" s="88" t="s">
        <v>13</v>
      </c>
      <c r="K22" s="9" t="s">
        <v>13</v>
      </c>
      <c r="L22" s="125" t="s">
        <v>465</v>
      </c>
      <c r="M22" s="192">
        <v>3</v>
      </c>
      <c r="N22">
        <f t="shared" si="0"/>
        <v>0</v>
      </c>
    </row>
    <row r="23" spans="1:14" ht="84.6" thickBot="1">
      <c r="A23" s="367"/>
      <c r="B23" s="367"/>
      <c r="C23" s="364"/>
      <c r="D23" s="364"/>
      <c r="E23" s="363" t="s">
        <v>45</v>
      </c>
      <c r="F23" s="363">
        <v>6</v>
      </c>
      <c r="G23" s="277" t="s">
        <v>46</v>
      </c>
      <c r="H23" s="120">
        <v>3</v>
      </c>
      <c r="I23" s="122" t="s">
        <v>127</v>
      </c>
      <c r="J23" s="122" t="s">
        <v>13</v>
      </c>
      <c r="K23" s="194" t="s">
        <v>13</v>
      </c>
      <c r="L23" s="131" t="s">
        <v>206</v>
      </c>
      <c r="M23" s="195">
        <v>3</v>
      </c>
      <c r="N23">
        <f t="shared" si="0"/>
        <v>0</v>
      </c>
    </row>
    <row r="24" spans="1:14" ht="60.6" thickBot="1">
      <c r="A24" s="367"/>
      <c r="B24" s="367"/>
      <c r="C24" s="364"/>
      <c r="D24" s="364"/>
      <c r="E24" s="364"/>
      <c r="F24" s="364"/>
      <c r="G24" s="277" t="s">
        <v>47</v>
      </c>
      <c r="H24" s="120">
        <v>3</v>
      </c>
      <c r="I24" s="122" t="s">
        <v>128</v>
      </c>
      <c r="J24" s="122" t="s">
        <v>13</v>
      </c>
      <c r="K24" s="290" t="s">
        <v>13</v>
      </c>
      <c r="L24" s="131" t="s">
        <v>207</v>
      </c>
      <c r="M24" s="195">
        <v>3</v>
      </c>
      <c r="N24">
        <f t="shared" si="0"/>
        <v>0</v>
      </c>
    </row>
    <row r="25" spans="1:14" ht="84.6" thickBot="1">
      <c r="A25" s="367"/>
      <c r="B25" s="367"/>
      <c r="C25" s="364"/>
      <c r="D25" s="364"/>
      <c r="E25" s="189" t="s">
        <v>48</v>
      </c>
      <c r="F25" s="189">
        <v>3</v>
      </c>
      <c r="G25" s="189" t="s">
        <v>48</v>
      </c>
      <c r="H25" s="189">
        <v>3</v>
      </c>
      <c r="I25" s="191" t="s">
        <v>129</v>
      </c>
      <c r="J25" s="191" t="s">
        <v>13</v>
      </c>
      <c r="K25" s="199" t="s">
        <v>13</v>
      </c>
      <c r="L25" s="78" t="s">
        <v>208</v>
      </c>
      <c r="M25" s="200">
        <v>2.5</v>
      </c>
      <c r="N25" s="46">
        <f t="shared" si="0"/>
        <v>0.5</v>
      </c>
    </row>
    <row r="26" spans="1:14" ht="36.6" thickBot="1">
      <c r="A26" s="363" t="s">
        <v>49</v>
      </c>
      <c r="B26" s="363">
        <v>25</v>
      </c>
      <c r="C26" s="363" t="s">
        <v>234</v>
      </c>
      <c r="D26" s="363">
        <v>25</v>
      </c>
      <c r="E26" s="363" t="s">
        <v>51</v>
      </c>
      <c r="F26" s="363">
        <v>16</v>
      </c>
      <c r="G26" s="270" t="s">
        <v>52</v>
      </c>
      <c r="H26" s="7">
        <v>2</v>
      </c>
      <c r="I26" s="363" t="s">
        <v>348</v>
      </c>
      <c r="J26" s="13" t="s">
        <v>349</v>
      </c>
      <c r="K26" s="88" t="s">
        <v>349</v>
      </c>
      <c r="L26" s="88" t="s">
        <v>174</v>
      </c>
      <c r="M26" s="7">
        <v>2</v>
      </c>
      <c r="N26">
        <f t="shared" si="0"/>
        <v>0</v>
      </c>
    </row>
    <row r="27" spans="1:14" ht="36.6" thickBot="1">
      <c r="A27" s="364"/>
      <c r="B27" s="364"/>
      <c r="C27" s="364"/>
      <c r="D27" s="364"/>
      <c r="E27" s="364"/>
      <c r="F27" s="364"/>
      <c r="G27" s="270" t="s">
        <v>53</v>
      </c>
      <c r="H27" s="7">
        <v>1</v>
      </c>
      <c r="I27" s="364"/>
      <c r="J27" s="13"/>
      <c r="K27" s="88"/>
      <c r="L27" s="88" t="s">
        <v>175</v>
      </c>
      <c r="M27" s="7">
        <v>1</v>
      </c>
      <c r="N27">
        <f t="shared" si="0"/>
        <v>0</v>
      </c>
    </row>
    <row r="28" spans="1:14" ht="24.6" thickBot="1">
      <c r="A28" s="364"/>
      <c r="B28" s="364"/>
      <c r="C28" s="364"/>
      <c r="D28" s="364"/>
      <c r="E28" s="364"/>
      <c r="F28" s="364"/>
      <c r="G28" s="270" t="s">
        <v>54</v>
      </c>
      <c r="H28" s="7">
        <v>1</v>
      </c>
      <c r="I28" s="364"/>
      <c r="J28" s="88" t="s">
        <v>350</v>
      </c>
      <c r="K28" s="88" t="s">
        <v>350</v>
      </c>
      <c r="L28" s="88" t="s">
        <v>175</v>
      </c>
      <c r="M28" s="7">
        <v>1</v>
      </c>
      <c r="N28">
        <f t="shared" si="0"/>
        <v>0</v>
      </c>
    </row>
    <row r="29" spans="1:14" ht="24.6" thickBot="1">
      <c r="A29" s="364"/>
      <c r="B29" s="364"/>
      <c r="C29" s="364"/>
      <c r="D29" s="364"/>
      <c r="E29" s="364"/>
      <c r="F29" s="364"/>
      <c r="G29" s="270" t="s">
        <v>56</v>
      </c>
      <c r="H29" s="7">
        <v>2</v>
      </c>
      <c r="I29" s="364"/>
      <c r="J29" s="88" t="s">
        <v>351</v>
      </c>
      <c r="K29" s="88" t="s">
        <v>351</v>
      </c>
      <c r="L29" s="88" t="s">
        <v>174</v>
      </c>
      <c r="M29" s="7">
        <v>2</v>
      </c>
      <c r="N29">
        <f t="shared" si="0"/>
        <v>0</v>
      </c>
    </row>
    <row r="30" spans="1:14" ht="24.6" thickBot="1">
      <c r="A30" s="364"/>
      <c r="B30" s="364"/>
      <c r="C30" s="364"/>
      <c r="D30" s="364"/>
      <c r="E30" s="364"/>
      <c r="F30" s="364"/>
      <c r="G30" s="270" t="s">
        <v>58</v>
      </c>
      <c r="H30" s="7">
        <v>1</v>
      </c>
      <c r="I30" s="364"/>
      <c r="J30" s="88" t="s">
        <v>352</v>
      </c>
      <c r="K30" s="88" t="s">
        <v>352</v>
      </c>
      <c r="L30" s="88" t="s">
        <v>175</v>
      </c>
      <c r="M30" s="7">
        <v>1</v>
      </c>
      <c r="N30">
        <f t="shared" si="0"/>
        <v>0</v>
      </c>
    </row>
    <row r="31" spans="1:14" ht="24.6" thickBot="1">
      <c r="A31" s="364"/>
      <c r="B31" s="364"/>
      <c r="C31" s="364"/>
      <c r="D31" s="364"/>
      <c r="E31" s="364"/>
      <c r="F31" s="364"/>
      <c r="G31" s="270" t="s">
        <v>60</v>
      </c>
      <c r="H31" s="7">
        <v>1</v>
      </c>
      <c r="I31" s="364"/>
      <c r="J31" s="88"/>
      <c r="K31" s="88"/>
      <c r="L31" s="88" t="s">
        <v>175</v>
      </c>
      <c r="M31" s="7">
        <v>1</v>
      </c>
      <c r="N31">
        <f t="shared" si="0"/>
        <v>0</v>
      </c>
    </row>
    <row r="32" spans="1:14" ht="24.6" thickBot="1">
      <c r="A32" s="364"/>
      <c r="B32" s="364"/>
      <c r="C32" s="364"/>
      <c r="D32" s="364"/>
      <c r="E32" s="364"/>
      <c r="F32" s="364"/>
      <c r="G32" s="270" t="s">
        <v>62</v>
      </c>
      <c r="H32" s="7">
        <v>1</v>
      </c>
      <c r="I32" s="364"/>
      <c r="J32" s="88" t="s">
        <v>353</v>
      </c>
      <c r="K32" s="88" t="s">
        <v>353</v>
      </c>
      <c r="L32" s="88" t="s">
        <v>175</v>
      </c>
      <c r="M32" s="7">
        <v>1</v>
      </c>
      <c r="N32">
        <f t="shared" si="0"/>
        <v>0</v>
      </c>
    </row>
    <row r="33" spans="1:14" ht="24.6" thickBot="1">
      <c r="A33" s="364"/>
      <c r="B33" s="364"/>
      <c r="C33" s="364"/>
      <c r="D33" s="364"/>
      <c r="E33" s="364"/>
      <c r="F33" s="364"/>
      <c r="G33" s="270" t="s">
        <v>64</v>
      </c>
      <c r="H33" s="7">
        <v>1</v>
      </c>
      <c r="I33" s="364"/>
      <c r="J33" s="88"/>
      <c r="K33" s="88"/>
      <c r="L33" s="88" t="s">
        <v>175</v>
      </c>
      <c r="M33" s="7">
        <v>1</v>
      </c>
      <c r="N33">
        <f t="shared" ref="N33:N50" si="1">H33-M33</f>
        <v>0</v>
      </c>
    </row>
    <row r="34" spans="1:14" ht="36.6" thickBot="1">
      <c r="A34" s="365"/>
      <c r="B34" s="365"/>
      <c r="C34" s="365"/>
      <c r="D34" s="365"/>
      <c r="E34" s="365"/>
      <c r="F34" s="365"/>
      <c r="G34" s="270" t="s">
        <v>66</v>
      </c>
      <c r="H34" s="7">
        <v>1</v>
      </c>
      <c r="I34" s="365"/>
      <c r="J34" s="88"/>
      <c r="K34" s="88"/>
      <c r="L34" s="88" t="s">
        <v>175</v>
      </c>
      <c r="M34" s="7">
        <v>1</v>
      </c>
      <c r="N34">
        <f t="shared" si="1"/>
        <v>0</v>
      </c>
    </row>
    <row r="35" spans="1:14" ht="60.6" thickBot="1">
      <c r="A35" s="363" t="s">
        <v>20</v>
      </c>
      <c r="B35" s="363" t="s">
        <v>20</v>
      </c>
      <c r="C35" s="363" t="s">
        <v>20</v>
      </c>
      <c r="D35" s="363" t="s">
        <v>20</v>
      </c>
      <c r="E35" s="363" t="s">
        <v>20</v>
      </c>
      <c r="F35" s="363" t="s">
        <v>20</v>
      </c>
      <c r="G35" s="270" t="s">
        <v>71</v>
      </c>
      <c r="H35" s="7">
        <v>2</v>
      </c>
      <c r="I35" s="363" t="s">
        <v>20</v>
      </c>
      <c r="J35" s="88" t="s">
        <v>354</v>
      </c>
      <c r="K35" s="88" t="s">
        <v>354</v>
      </c>
      <c r="L35" s="88" t="s">
        <v>355</v>
      </c>
      <c r="M35" s="7">
        <v>2</v>
      </c>
      <c r="N35">
        <f t="shared" si="1"/>
        <v>0</v>
      </c>
    </row>
    <row r="36" spans="1:14" ht="60.6" thickBot="1">
      <c r="A36" s="364"/>
      <c r="B36" s="364"/>
      <c r="C36" s="364"/>
      <c r="D36" s="364"/>
      <c r="E36" s="364"/>
      <c r="F36" s="364"/>
      <c r="G36" s="7" t="s">
        <v>356</v>
      </c>
      <c r="H36" s="7">
        <v>1</v>
      </c>
      <c r="I36" s="364"/>
      <c r="J36" s="88"/>
      <c r="K36" s="88"/>
      <c r="L36" s="88" t="s">
        <v>175</v>
      </c>
      <c r="M36" s="7">
        <v>1</v>
      </c>
      <c r="N36">
        <f t="shared" si="1"/>
        <v>0</v>
      </c>
    </row>
    <row r="37" spans="1:14" ht="24.6" thickBot="1">
      <c r="A37" s="364"/>
      <c r="B37" s="364"/>
      <c r="C37" s="364"/>
      <c r="D37" s="364"/>
      <c r="E37" s="364"/>
      <c r="F37" s="364"/>
      <c r="G37" s="270" t="s">
        <v>73</v>
      </c>
      <c r="H37" s="7">
        <v>1</v>
      </c>
      <c r="I37" s="364"/>
      <c r="J37" s="88" t="s">
        <v>357</v>
      </c>
      <c r="K37" s="88" t="s">
        <v>357</v>
      </c>
      <c r="L37" s="88" t="s">
        <v>175</v>
      </c>
      <c r="M37" s="7">
        <v>1</v>
      </c>
      <c r="N37">
        <f t="shared" si="1"/>
        <v>0</v>
      </c>
    </row>
    <row r="38" spans="1:14" ht="24.6" thickBot="1">
      <c r="A38" s="364"/>
      <c r="B38" s="364"/>
      <c r="C38" s="364"/>
      <c r="D38" s="364"/>
      <c r="E38" s="365"/>
      <c r="F38" s="365"/>
      <c r="G38" s="270" t="s">
        <v>75</v>
      </c>
      <c r="H38" s="7">
        <v>1</v>
      </c>
      <c r="I38" s="365"/>
      <c r="J38" s="88" t="s">
        <v>358</v>
      </c>
      <c r="K38" s="88" t="s">
        <v>358</v>
      </c>
      <c r="L38" s="88" t="s">
        <v>175</v>
      </c>
      <c r="M38" s="7">
        <v>1</v>
      </c>
      <c r="N38">
        <f t="shared" si="1"/>
        <v>0</v>
      </c>
    </row>
    <row r="39" spans="1:14" ht="48.6" thickBot="1">
      <c r="A39" s="364"/>
      <c r="B39" s="364"/>
      <c r="C39" s="364"/>
      <c r="D39" s="364"/>
      <c r="E39" s="363" t="s">
        <v>78</v>
      </c>
      <c r="F39" s="363">
        <v>6</v>
      </c>
      <c r="G39" s="277" t="s">
        <v>79</v>
      </c>
      <c r="H39" s="120">
        <v>1</v>
      </c>
      <c r="I39" s="380" t="s">
        <v>146</v>
      </c>
      <c r="J39" s="122" t="s">
        <v>80</v>
      </c>
      <c r="K39" s="196">
        <v>0.95</v>
      </c>
      <c r="L39" s="131" t="s">
        <v>389</v>
      </c>
      <c r="M39" s="120">
        <v>1</v>
      </c>
      <c r="N39">
        <f t="shared" si="1"/>
        <v>0</v>
      </c>
    </row>
    <row r="40" spans="1:14" ht="36.6" thickBot="1">
      <c r="A40" s="364"/>
      <c r="B40" s="364"/>
      <c r="C40" s="364"/>
      <c r="D40" s="364"/>
      <c r="E40" s="364"/>
      <c r="F40" s="364"/>
      <c r="G40" s="277" t="s">
        <v>81</v>
      </c>
      <c r="H40" s="120">
        <v>1</v>
      </c>
      <c r="I40" s="394"/>
      <c r="J40" s="122" t="s">
        <v>80</v>
      </c>
      <c r="K40" s="196">
        <v>1</v>
      </c>
      <c r="L40" s="131" t="s">
        <v>391</v>
      </c>
      <c r="M40" s="120">
        <v>1</v>
      </c>
      <c r="N40">
        <f t="shared" si="1"/>
        <v>0</v>
      </c>
    </row>
    <row r="41" spans="1:14" ht="72.599999999999994" thickBot="1">
      <c r="A41" s="364"/>
      <c r="B41" s="364"/>
      <c r="C41" s="364"/>
      <c r="D41" s="364"/>
      <c r="E41" s="364"/>
      <c r="F41" s="364"/>
      <c r="G41" s="277" t="s">
        <v>82</v>
      </c>
      <c r="H41" s="120">
        <v>2</v>
      </c>
      <c r="I41" s="394"/>
      <c r="J41" s="122" t="s">
        <v>83</v>
      </c>
      <c r="K41" s="122" t="s">
        <v>83</v>
      </c>
      <c r="L41" s="131" t="s">
        <v>392</v>
      </c>
      <c r="M41" s="120">
        <v>2</v>
      </c>
      <c r="N41">
        <f t="shared" si="1"/>
        <v>0</v>
      </c>
    </row>
    <row r="42" spans="1:14" ht="60.6" thickBot="1">
      <c r="A42" s="364"/>
      <c r="B42" s="364"/>
      <c r="C42" s="364"/>
      <c r="D42" s="364"/>
      <c r="E42" s="364"/>
      <c r="F42" s="364"/>
      <c r="G42" s="277" t="s">
        <v>84</v>
      </c>
      <c r="H42" s="120">
        <v>2</v>
      </c>
      <c r="I42" s="394"/>
      <c r="J42" s="246" t="s">
        <v>85</v>
      </c>
      <c r="K42" s="247">
        <v>8.5000000000000006E-3</v>
      </c>
      <c r="L42" s="131" t="s">
        <v>394</v>
      </c>
      <c r="M42" s="120">
        <v>2</v>
      </c>
      <c r="N42">
        <f t="shared" si="1"/>
        <v>0</v>
      </c>
    </row>
    <row r="43" spans="1:14" ht="36.6" thickBot="1">
      <c r="A43" s="366" t="s">
        <v>20</v>
      </c>
      <c r="B43" s="366" t="s">
        <v>20</v>
      </c>
      <c r="C43" s="366" t="s">
        <v>20</v>
      </c>
      <c r="D43" s="366" t="s">
        <v>20</v>
      </c>
      <c r="E43" s="363" t="s">
        <v>86</v>
      </c>
      <c r="F43" s="363">
        <v>2</v>
      </c>
      <c r="G43" s="270" t="s">
        <v>87</v>
      </c>
      <c r="H43" s="7">
        <v>1</v>
      </c>
      <c r="I43" s="380" t="s">
        <v>151</v>
      </c>
      <c r="J43" s="246" t="s">
        <v>80</v>
      </c>
      <c r="K43" s="248">
        <v>1</v>
      </c>
      <c r="L43" s="125" t="s">
        <v>479</v>
      </c>
      <c r="M43" s="7">
        <v>1</v>
      </c>
      <c r="N43">
        <f t="shared" si="1"/>
        <v>0</v>
      </c>
    </row>
    <row r="44" spans="1:14" ht="48.6" thickBot="1">
      <c r="A44" s="367"/>
      <c r="B44" s="367"/>
      <c r="C44" s="367"/>
      <c r="D44" s="367"/>
      <c r="E44" s="364"/>
      <c r="F44" s="364"/>
      <c r="G44" s="277" t="s">
        <v>88</v>
      </c>
      <c r="H44" s="120">
        <v>1</v>
      </c>
      <c r="I44" s="394"/>
      <c r="J44" s="122" t="s">
        <v>89</v>
      </c>
      <c r="K44" s="122" t="s">
        <v>89</v>
      </c>
      <c r="L44" s="131" t="s">
        <v>396</v>
      </c>
      <c r="M44" s="120">
        <v>1</v>
      </c>
      <c r="N44">
        <f t="shared" si="1"/>
        <v>0</v>
      </c>
    </row>
    <row r="45" spans="1:14" ht="48.6" thickBot="1">
      <c r="A45" s="367"/>
      <c r="B45" s="367"/>
      <c r="C45" s="367"/>
      <c r="D45" s="367"/>
      <c r="E45" s="120" t="s">
        <v>90</v>
      </c>
      <c r="F45" s="120">
        <v>1</v>
      </c>
      <c r="G45" s="277" t="s">
        <v>91</v>
      </c>
      <c r="H45" s="120">
        <v>1</v>
      </c>
      <c r="I45" s="122" t="s">
        <v>157</v>
      </c>
      <c r="J45" s="122" t="s">
        <v>92</v>
      </c>
      <c r="K45" s="197">
        <v>1.7000000000000001E-2</v>
      </c>
      <c r="L45" s="68" t="s">
        <v>397</v>
      </c>
      <c r="M45" s="120">
        <v>1</v>
      </c>
      <c r="N45">
        <f t="shared" si="1"/>
        <v>0</v>
      </c>
    </row>
    <row r="46" spans="1:14" ht="60.6" thickBot="1">
      <c r="A46" s="363" t="s">
        <v>93</v>
      </c>
      <c r="B46" s="363">
        <v>30</v>
      </c>
      <c r="C46" s="6" t="s">
        <v>50</v>
      </c>
      <c r="D46" s="363">
        <v>30</v>
      </c>
      <c r="E46" s="363" t="s">
        <v>95</v>
      </c>
      <c r="F46" s="363">
        <v>24</v>
      </c>
      <c r="G46" s="277" t="s">
        <v>96</v>
      </c>
      <c r="H46" s="120">
        <v>6</v>
      </c>
      <c r="I46" s="380" t="s">
        <v>160</v>
      </c>
      <c r="J46" s="122" t="s">
        <v>80</v>
      </c>
      <c r="K46" s="196">
        <v>1</v>
      </c>
      <c r="L46" s="131" t="s">
        <v>398</v>
      </c>
      <c r="M46" s="120">
        <v>6</v>
      </c>
      <c r="N46">
        <f t="shared" si="1"/>
        <v>0</v>
      </c>
    </row>
    <row r="47" spans="1:14" ht="96.6" thickBot="1">
      <c r="A47" s="364"/>
      <c r="B47" s="364"/>
      <c r="C47" s="10"/>
      <c r="D47" s="364"/>
      <c r="E47" s="364"/>
      <c r="F47" s="364"/>
      <c r="G47" s="189" t="s">
        <v>97</v>
      </c>
      <c r="H47" s="189">
        <v>6</v>
      </c>
      <c r="I47" s="394"/>
      <c r="J47" s="191" t="s">
        <v>98</v>
      </c>
      <c r="K47" s="191" t="s">
        <v>98</v>
      </c>
      <c r="L47" s="78" t="s">
        <v>399</v>
      </c>
      <c r="M47" s="189">
        <v>5.5</v>
      </c>
      <c r="N47" s="46">
        <f t="shared" si="1"/>
        <v>0.5</v>
      </c>
    </row>
    <row r="48" spans="1:14" ht="60.6" thickBot="1">
      <c r="A48" s="364"/>
      <c r="B48" s="364"/>
      <c r="C48" s="10"/>
      <c r="D48" s="364"/>
      <c r="E48" s="364"/>
      <c r="F48" s="364"/>
      <c r="G48" s="189" t="s">
        <v>99</v>
      </c>
      <c r="H48" s="189">
        <v>6</v>
      </c>
      <c r="I48" s="394"/>
      <c r="J48" s="191" t="s">
        <v>100</v>
      </c>
      <c r="K48" s="191" t="s">
        <v>100</v>
      </c>
      <c r="L48" s="78" t="s">
        <v>399</v>
      </c>
      <c r="M48" s="189">
        <v>5.5</v>
      </c>
      <c r="N48" s="46">
        <f t="shared" si="1"/>
        <v>0.5</v>
      </c>
    </row>
    <row r="49" spans="1:14" ht="72.599999999999994" thickBot="1">
      <c r="A49" s="364"/>
      <c r="B49" s="364"/>
      <c r="C49" s="10"/>
      <c r="D49" s="364"/>
      <c r="E49" s="364"/>
      <c r="F49" s="364"/>
      <c r="G49" s="189" t="s">
        <v>101</v>
      </c>
      <c r="H49" s="189">
        <v>6</v>
      </c>
      <c r="I49" s="394"/>
      <c r="J49" s="191" t="s">
        <v>98</v>
      </c>
      <c r="K49" s="191" t="s">
        <v>98</v>
      </c>
      <c r="L49" s="78" t="s">
        <v>399</v>
      </c>
      <c r="M49" s="189">
        <v>5.5</v>
      </c>
      <c r="N49" s="46">
        <f t="shared" si="1"/>
        <v>0.5</v>
      </c>
    </row>
    <row r="50" spans="1:14" ht="24.6" thickBot="1">
      <c r="A50" s="364"/>
      <c r="B50" s="364"/>
      <c r="C50" s="10"/>
      <c r="D50" s="364"/>
      <c r="E50" s="120" t="s">
        <v>102</v>
      </c>
      <c r="F50" s="120">
        <v>6</v>
      </c>
      <c r="G50" s="308" t="s">
        <v>102</v>
      </c>
      <c r="H50" s="120">
        <v>6</v>
      </c>
      <c r="I50" s="122" t="s">
        <v>161</v>
      </c>
      <c r="J50" s="122" t="s">
        <v>103</v>
      </c>
      <c r="K50" s="196">
        <v>1</v>
      </c>
      <c r="L50" s="131" t="s">
        <v>402</v>
      </c>
      <c r="M50" s="120">
        <v>6</v>
      </c>
      <c r="N50">
        <f t="shared" si="1"/>
        <v>0</v>
      </c>
    </row>
    <row r="51" spans="1:14" ht="15" thickBot="1">
      <c r="A51" s="370" t="s">
        <v>104</v>
      </c>
      <c r="B51" s="371"/>
      <c r="C51" s="371"/>
      <c r="D51" s="371"/>
      <c r="E51" s="371"/>
      <c r="F51" s="371"/>
      <c r="G51" s="371"/>
      <c r="H51" s="371"/>
      <c r="I51" s="371"/>
      <c r="J51" s="371"/>
      <c r="K51" s="371"/>
      <c r="L51" s="372"/>
      <c r="M51" s="193">
        <v>97.6</v>
      </c>
      <c r="N51" s="46">
        <f>SUM(N4:N50)</f>
        <v>2.4000000000000004</v>
      </c>
    </row>
    <row r="52" spans="1:14">
      <c r="A52" s="376" t="s">
        <v>165</v>
      </c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</row>
    <row r="53" spans="1:14">
      <c r="A53" s="459" t="s">
        <v>344</v>
      </c>
      <c r="B53" s="459"/>
      <c r="C53" s="459"/>
      <c r="D53" s="459"/>
      <c r="E53" s="459"/>
      <c r="F53" s="459"/>
      <c r="G53" s="459"/>
      <c r="H53" s="459"/>
      <c r="I53" s="459"/>
      <c r="J53" s="459"/>
      <c r="K53" s="459"/>
      <c r="L53" s="459"/>
      <c r="M53" s="459"/>
    </row>
    <row r="54" spans="1:14">
      <c r="A54" s="459" t="s">
        <v>345</v>
      </c>
      <c r="B54" s="459"/>
      <c r="C54" s="459"/>
      <c r="D54" s="459"/>
      <c r="E54" s="459"/>
      <c r="F54" s="459"/>
      <c r="G54" s="459"/>
      <c r="H54" s="459"/>
      <c r="I54" s="459"/>
      <c r="J54" s="459"/>
      <c r="K54" s="459"/>
      <c r="L54" s="459"/>
      <c r="M54" s="459"/>
    </row>
  </sheetData>
  <mergeCells count="74">
    <mergeCell ref="I46:I49"/>
    <mergeCell ref="A52:M52"/>
    <mergeCell ref="A53:M53"/>
    <mergeCell ref="A54:M54"/>
    <mergeCell ref="A51:L51"/>
    <mergeCell ref="A46:A50"/>
    <mergeCell ref="B46:B50"/>
    <mergeCell ref="D46:D50"/>
    <mergeCell ref="E46:E49"/>
    <mergeCell ref="F46:F49"/>
    <mergeCell ref="I39:I42"/>
    <mergeCell ref="A43:A45"/>
    <mergeCell ref="B43:B45"/>
    <mergeCell ref="C43:C45"/>
    <mergeCell ref="D43:D45"/>
    <mergeCell ref="E43:E44"/>
    <mergeCell ref="F43:F44"/>
    <mergeCell ref="I43:I44"/>
    <mergeCell ref="I26:I34"/>
    <mergeCell ref="A35:A42"/>
    <mergeCell ref="B35:B42"/>
    <mergeCell ref="C35:C42"/>
    <mergeCell ref="D35:D42"/>
    <mergeCell ref="E35:E38"/>
    <mergeCell ref="F35:F38"/>
    <mergeCell ref="I35:I38"/>
    <mergeCell ref="E39:E42"/>
    <mergeCell ref="F39:F42"/>
    <mergeCell ref="A26:A34"/>
    <mergeCell ref="B26:B34"/>
    <mergeCell ref="C26:C34"/>
    <mergeCell ref="D26:D34"/>
    <mergeCell ref="E26:E34"/>
    <mergeCell ref="F26:F34"/>
    <mergeCell ref="D14:D15"/>
    <mergeCell ref="E20:E21"/>
    <mergeCell ref="F20:F21"/>
    <mergeCell ref="A22:A25"/>
    <mergeCell ref="B22:B25"/>
    <mergeCell ref="C22:C25"/>
    <mergeCell ref="D22:D25"/>
    <mergeCell ref="E23:E24"/>
    <mergeCell ref="F23:F24"/>
    <mergeCell ref="H2:H3"/>
    <mergeCell ref="E6:E9"/>
    <mergeCell ref="F6:F9"/>
    <mergeCell ref="F4:F5"/>
    <mergeCell ref="A16:A21"/>
    <mergeCell ref="B16:B21"/>
    <mergeCell ref="C16:C21"/>
    <mergeCell ref="D16:D21"/>
    <mergeCell ref="E17:E19"/>
    <mergeCell ref="F17:F19"/>
    <mergeCell ref="A10:A15"/>
    <mergeCell ref="B10:B15"/>
    <mergeCell ref="C10:C13"/>
    <mergeCell ref="D10:D13"/>
    <mergeCell ref="E10:E13"/>
    <mergeCell ref="F10:F13"/>
    <mergeCell ref="B2:B3"/>
    <mergeCell ref="D2:D3"/>
    <mergeCell ref="E2:E3"/>
    <mergeCell ref="F2:F3"/>
    <mergeCell ref="G2:G3"/>
    <mergeCell ref="A4:A9"/>
    <mergeCell ref="B4:B9"/>
    <mergeCell ref="C4:C9"/>
    <mergeCell ref="D4:D9"/>
    <mergeCell ref="E4:E5"/>
    <mergeCell ref="I2:I3"/>
    <mergeCell ref="J2:J3"/>
    <mergeCell ref="K2:K3"/>
    <mergeCell ref="L2:L3"/>
    <mergeCell ref="M2:M3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汇总</vt:lpstr>
      <vt:lpstr>海委</vt:lpstr>
      <vt:lpstr>淮委</vt:lpstr>
      <vt:lpstr>黄委</vt:lpstr>
      <vt:lpstr>松辽委</vt:lpstr>
      <vt:lpstr>太湖局</vt:lpstr>
      <vt:lpstr>信息中心</vt:lpstr>
      <vt:lpstr>长委</vt:lpstr>
      <vt:lpstr>珠委</vt:lpstr>
      <vt:lpstr>扣分汇总测算</vt:lpstr>
      <vt:lpstr>长委!_GoBack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2018-11-18T02:03:10Z</dcterms:modified>
</cp:coreProperties>
</file>