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Cybernetic Organism and Neural Network - 2045064990\"/>
    </mc:Choice>
  </mc:AlternateContent>
  <xr:revisionPtr revIDLastSave="0" documentId="13_ncr:1_{CAE2BC3F-E51F-4142-8472-AC9F0124BF48}" xr6:coauthVersionLast="47" xr6:coauthVersionMax="47" xr10:uidLastSave="{00000000-0000-0000-0000-000000000000}"/>
  <bookViews>
    <workbookView xWindow="-110" yWindow="-110" windowWidth="38620" windowHeight="21220" xr2:uid="{00000000-000D-0000-FFFF-FFFF00000000}"/>
  </bookViews>
  <sheets>
    <sheet name="Sheet" sheetId="1" r:id="rId1"/>
    <sheet name="Merge_RKTM" sheetId="2" r:id="rId2"/>
    <sheet name="Merge_gall"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 i="1" l="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29" i="1"/>
  <c r="I30" i="1"/>
  <c r="I31" i="1"/>
  <c r="I32" i="1"/>
  <c r="I33" i="1"/>
  <c r="I34" i="1"/>
  <c r="I35" i="1"/>
  <c r="I36" i="1"/>
  <c r="I37" i="1"/>
  <c r="I38" i="1"/>
  <c r="I39" i="1"/>
  <c r="I40" i="1"/>
  <c r="I3" i="1"/>
  <c r="I4" i="1"/>
  <c r="I5" i="1"/>
  <c r="I6" i="1"/>
  <c r="I7" i="1"/>
  <c r="I8" i="1"/>
  <c r="I9" i="1"/>
  <c r="I10" i="1"/>
  <c r="I11" i="1"/>
  <c r="I12" i="1"/>
  <c r="I13" i="1"/>
  <c r="I14" i="1"/>
  <c r="I15" i="1"/>
  <c r="I16" i="1"/>
  <c r="I17" i="1"/>
  <c r="I18" i="1"/>
  <c r="I19" i="1"/>
  <c r="I20" i="1"/>
  <c r="I21" i="1"/>
  <c r="I22" i="1"/>
  <c r="I23" i="1"/>
  <c r="I24" i="1"/>
  <c r="I25" i="1"/>
  <c r="I26" i="1"/>
  <c r="I27" i="1"/>
  <c r="I28" i="1"/>
  <c r="I2" i="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C53" i="3" s="1"/>
  <c r="E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c r="B66" i="3" a="1"/>
  <c r="B66" i="3" s="1"/>
  <c r="B67" i="3" a="1"/>
  <c r="B67" i="3" s="1"/>
  <c r="B68" i="3" a="1"/>
  <c r="B68" i="3" s="1"/>
  <c r="B69" i="3" a="1"/>
  <c r="B69" i="3" s="1"/>
  <c r="B70" i="3" a="1"/>
  <c r="B70" i="3" s="1"/>
  <c r="B71" i="3" a="1"/>
  <c r="B71" i="3"/>
  <c r="B72" i="3" a="1"/>
  <c r="B72" i="3" s="1"/>
  <c r="B73" i="3" a="1"/>
  <c r="B73" i="3" s="1"/>
  <c r="B74" i="3" a="1"/>
  <c r="B74" i="3" s="1"/>
  <c r="B75" i="3" a="1"/>
  <c r="B75" i="3" s="1"/>
  <c r="B76" i="3" a="1"/>
  <c r="B76" i="3" s="1"/>
  <c r="B77" i="3" a="1"/>
  <c r="B77" i="3"/>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c r="B102" i="3" a="1"/>
  <c r="B102" i="3" s="1"/>
  <c r="B103" i="3" a="1"/>
  <c r="B103" i="3" s="1"/>
  <c r="B104" i="3" a="1"/>
  <c r="B104" i="3" s="1"/>
  <c r="B105" i="3" a="1"/>
  <c r="B105" i="3" s="1"/>
  <c r="B106" i="3" a="1"/>
  <c r="B106" i="3" s="1"/>
  <c r="B107" i="3" a="1"/>
  <c r="B107" i="3" s="1"/>
  <c r="B108" i="3" a="1"/>
  <c r="B108" i="3" s="1"/>
  <c r="B109" i="3" a="1"/>
  <c r="B109" i="3" s="1"/>
  <c r="B110" i="3" a="1"/>
  <c r="B110" i="3" s="1"/>
  <c r="B111" i="3" a="1"/>
  <c r="B111" i="3" s="1"/>
  <c r="B112" i="3" a="1"/>
  <c r="B112" i="3" s="1"/>
  <c r="B113" i="3" a="1"/>
  <c r="B113" i="3"/>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32" i="3" a="1"/>
  <c r="B132" i="3" s="1"/>
  <c r="B133" i="3" a="1"/>
  <c r="B133" i="3" s="1"/>
  <c r="B134" i="3" a="1"/>
  <c r="B134" i="3" s="1"/>
  <c r="B135" i="3" a="1"/>
  <c r="B135" i="3" s="1"/>
  <c r="B136" i="3" a="1"/>
  <c r="B136" i="3" s="1"/>
  <c r="B137" i="3" a="1"/>
  <c r="B137" i="3"/>
  <c r="B138" i="3" a="1"/>
  <c r="B138" i="3" s="1"/>
  <c r="B139" i="3" a="1"/>
  <c r="B139" i="3" s="1"/>
  <c r="B140" i="3" a="1"/>
  <c r="B140" i="3" s="1"/>
  <c r="B141" i="3" a="1"/>
  <c r="B141" i="3" s="1"/>
  <c r="B142" i="3" a="1"/>
  <c r="B142" i="3" s="1"/>
  <c r="B143" i="3" a="1"/>
  <c r="B143" i="3"/>
  <c r="B144" i="3" a="1"/>
  <c r="B144" i="3" s="1"/>
  <c r="B145" i="3" a="1"/>
  <c r="B145" i="3" s="1"/>
  <c r="B146" i="3" a="1"/>
  <c r="B146" i="3" s="1"/>
  <c r="B147" i="3" a="1"/>
  <c r="B147" i="3" s="1"/>
  <c r="B148" i="3" a="1"/>
  <c r="B148" i="3" s="1"/>
  <c r="B149" i="3" a="1"/>
  <c r="B149" i="3"/>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C165" i="3" s="1"/>
  <c r="E165" i="3" s="1"/>
  <c r="B166" i="3" a="1"/>
  <c r="B166" i="3" s="1"/>
  <c r="B167" i="3" a="1"/>
  <c r="B167" i="3" s="1"/>
  <c r="B168" i="3" a="1"/>
  <c r="B168" i="3" s="1"/>
  <c r="B169" i="3" a="1"/>
  <c r="B169" i="3" s="1"/>
  <c r="B170" i="3" a="1"/>
  <c r="B170" i="3" s="1"/>
  <c r="B171" i="3" a="1"/>
  <c r="B171" i="3" s="1"/>
  <c r="B172" i="3" a="1"/>
  <c r="B172" i="3" s="1"/>
  <c r="B173" i="3" a="1"/>
  <c r="B173" i="3"/>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c r="B210" i="3" a="1"/>
  <c r="B210" i="3" s="1"/>
  <c r="B211" i="3" a="1"/>
  <c r="B211" i="3" s="1"/>
  <c r="B212" i="3" a="1"/>
  <c r="B212" i="3" s="1"/>
  <c r="B213" i="3" a="1"/>
  <c r="B213" i="3" s="1"/>
  <c r="B214" i="3" a="1"/>
  <c r="B214" i="3" s="1"/>
  <c r="B215" i="3" a="1"/>
  <c r="B215" i="3"/>
  <c r="B216" i="3" a="1"/>
  <c r="B216" i="3" s="1"/>
  <c r="B217" i="3" a="1"/>
  <c r="B217" i="3" s="1"/>
  <c r="B218" i="3" a="1"/>
  <c r="B218" i="3" s="1"/>
  <c r="B219" i="3" a="1"/>
  <c r="B219" i="3" s="1"/>
  <c r="B220" i="3" a="1"/>
  <c r="B220" i="3" s="1"/>
  <c r="B221" i="3" a="1"/>
  <c r="B221" i="3"/>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234" i="3"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C278" i="3" s="1"/>
  <c r="E278" i="3" s="1"/>
  <c r="B279" i="3" a="1"/>
  <c r="B279" i="3" s="1"/>
  <c r="B280" i="3" a="1"/>
  <c r="B280" i="3" s="1"/>
  <c r="B281" i="3" a="1"/>
  <c r="B281" i="3"/>
  <c r="B282" i="3" a="1"/>
  <c r="B282" i="3" s="1"/>
  <c r="B283" i="3" a="1"/>
  <c r="B283" i="3" s="1"/>
  <c r="B284" i="3" a="1"/>
  <c r="B284" i="3" s="1"/>
  <c r="B285" i="3" a="1"/>
  <c r="B285" i="3" s="1"/>
  <c r="B286" i="3" a="1"/>
  <c r="B286" i="3" s="1"/>
  <c r="B287" i="3" a="1"/>
  <c r="B287" i="3"/>
  <c r="B288" i="3" a="1"/>
  <c r="B288" i="3" s="1"/>
  <c r="C288" i="3" s="1"/>
  <c r="E288" i="3" s="1"/>
  <c r="B289" i="3" a="1"/>
  <c r="B289" i="3" s="1"/>
  <c r="B290" i="3" a="1"/>
  <c r="B290" i="3" s="1"/>
  <c r="B291" i="3" a="1"/>
  <c r="B291" i="3" s="1"/>
  <c r="B292" i="3" a="1"/>
  <c r="B292" i="3" s="1"/>
  <c r="B293" i="3" a="1"/>
  <c r="B293" i="3"/>
  <c r="B294" i="3" a="1"/>
  <c r="B294" i="3" s="1"/>
  <c r="B295" i="3" a="1"/>
  <c r="B295" i="3" s="1"/>
  <c r="B296" i="3" a="1"/>
  <c r="B296" i="3" s="1"/>
  <c r="B297" i="3" a="1"/>
  <c r="B297" i="3" s="1"/>
  <c r="B298" i="3" a="1"/>
  <c r="B298" i="3" s="1"/>
  <c r="B299" i="3" a="1"/>
  <c r="B299" i="3" s="1"/>
  <c r="C299" i="3" s="1"/>
  <c r="E299" i="3" s="1"/>
  <c r="B300" i="3" a="1"/>
  <c r="B300" i="3" s="1"/>
  <c r="B301" i="3" a="1"/>
  <c r="B301"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C311" i="3" s="1"/>
  <c r="E311" i="3" s="1"/>
  <c r="B312" i="3" a="1"/>
  <c r="B312" i="3" s="1"/>
  <c r="B313" i="3" a="1"/>
  <c r="B313" i="3" s="1"/>
  <c r="B314" i="3" a="1"/>
  <c r="B314" i="3" s="1"/>
  <c r="B315" i="3" a="1"/>
  <c r="B315" i="3" s="1"/>
  <c r="B316" i="3" a="1"/>
  <c r="B316" i="3" s="1"/>
  <c r="B317" i="3" a="1"/>
  <c r="B317" i="3"/>
  <c r="B318" i="3" a="1"/>
  <c r="B318" i="3" s="1"/>
  <c r="B319" i="3" a="1"/>
  <c r="B319" i="3" s="1"/>
  <c r="B320" i="3" a="1"/>
  <c r="B320" i="3" s="1"/>
  <c r="B321" i="3" a="1"/>
  <c r="B321" i="3" s="1"/>
  <c r="B322" i="3" a="1"/>
  <c r="B322" i="3" s="1"/>
  <c r="B323" i="3" a="1"/>
  <c r="B323" i="3" s="1"/>
  <c r="B324" i="3" a="1"/>
  <c r="B324" i="3" s="1"/>
  <c r="B325" i="3" a="1"/>
  <c r="B325" i="3" s="1"/>
  <c r="B326" i="3" a="1"/>
  <c r="B326" i="3" s="1"/>
  <c r="B327" i="3" a="1"/>
  <c r="B327" i="3" s="1"/>
  <c r="B328" i="3" a="1"/>
  <c r="B328" i="3" s="1"/>
  <c r="B329" i="3" a="1"/>
  <c r="B329" i="3"/>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c r="B360" i="3" a="1"/>
  <c r="B360" i="3" s="1"/>
  <c r="B361" i="3" a="1"/>
  <c r="B361" i="3" s="1"/>
  <c r="B362" i="3" a="1"/>
  <c r="B362" i="3" s="1"/>
  <c r="B363" i="3" a="1"/>
  <c r="B363" i="3" s="1"/>
  <c r="B364" i="3" a="1"/>
  <c r="B364" i="3" s="1"/>
  <c r="B365" i="3" a="1"/>
  <c r="B365" i="3"/>
  <c r="B366" i="3" a="1"/>
  <c r="B366" i="3" s="1"/>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c r="B390" i="3" a="1"/>
  <c r="B390" i="3" s="1"/>
  <c r="B391" i="3" a="1"/>
  <c r="B391" i="3" s="1"/>
  <c r="B392" i="3" a="1"/>
  <c r="B392" i="3" s="1"/>
  <c r="B393" i="3" a="1"/>
  <c r="B393" i="3" s="1"/>
  <c r="B394" i="3" a="1"/>
  <c r="B394" i="3" s="1"/>
  <c r="B395" i="3" a="1"/>
  <c r="B395" i="3" s="1"/>
  <c r="B396" i="3" a="1"/>
  <c r="B396" i="3" s="1"/>
  <c r="B397" i="3" a="1"/>
  <c r="B397" i="3" s="1"/>
  <c r="B398" i="3" a="1"/>
  <c r="B398" i="3" s="1"/>
  <c r="B399" i="3" a="1"/>
  <c r="B399" i="3" s="1"/>
  <c r="B400" i="3" a="1"/>
  <c r="B400" i="3" s="1"/>
  <c r="B401" i="3" a="1"/>
  <c r="B401" i="3"/>
  <c r="C401" i="3" s="1"/>
  <c r="E401" i="3" s="1"/>
  <c r="B402" i="3" a="1"/>
  <c r="B402" i="3" s="1"/>
  <c r="B403" i="3" a="1"/>
  <c r="B403" i="3" s="1"/>
  <c r="B404" i="3" a="1"/>
  <c r="B404" i="3" s="1"/>
  <c r="B405" i="3" a="1"/>
  <c r="B405" i="3" s="1"/>
  <c r="B406" i="3" a="1"/>
  <c r="B406" i="3" s="1"/>
  <c r="B407" i="3" a="1"/>
  <c r="B407" i="3" s="1"/>
  <c r="B408" i="3" a="1"/>
  <c r="B408" i="3" s="1"/>
  <c r="B409" i="3" a="1"/>
  <c r="B409" i="3" s="1"/>
  <c r="B410" i="3" a="1"/>
  <c r="B410" i="3" s="1"/>
  <c r="B411" i="3" a="1"/>
  <c r="B411" i="3" s="1"/>
  <c r="B412" i="3" a="1"/>
  <c r="B412" i="3" s="1"/>
  <c r="B413" i="3" a="1"/>
  <c r="B413" i="3" s="1"/>
  <c r="C413" i="3" s="1"/>
  <c r="E413" i="3" s="1"/>
  <c r="B414" i="3" a="1"/>
  <c r="B414" i="3" s="1"/>
  <c r="B415" i="3" a="1"/>
  <c r="B415" i="3" s="1"/>
  <c r="B416" i="3" a="1"/>
  <c r="B416" i="3" s="1"/>
  <c r="B417" i="3" a="1"/>
  <c r="B417" i="3" s="1"/>
  <c r="B418" i="3" a="1"/>
  <c r="B418" i="3" s="1"/>
  <c r="B419" i="3" a="1"/>
  <c r="B419" i="3" s="1"/>
  <c r="B420" i="3" a="1"/>
  <c r="B420" i="3" s="1"/>
  <c r="B421" i="3" a="1"/>
  <c r="B421" i="3" s="1"/>
  <c r="B422" i="3" a="1"/>
  <c r="B422" i="3" s="1"/>
  <c r="B423" i="3" a="1"/>
  <c r="B423" i="3" s="1"/>
  <c r="B424" i="3" a="1"/>
  <c r="B424" i="3" s="1"/>
  <c r="B425" i="3" a="1"/>
  <c r="B425" i="3" s="1"/>
  <c r="C425" i="3" s="1"/>
  <c r="E425" i="3" s="1"/>
  <c r="B426" i="3" a="1"/>
  <c r="B426" i="3" s="1"/>
  <c r="B427" i="3" a="1"/>
  <c r="B427" i="3" s="1"/>
  <c r="B428" i="3" a="1"/>
  <c r="B428" i="3" s="1"/>
  <c r="B429" i="3" a="1"/>
  <c r="B429" i="3" s="1"/>
  <c r="B430" i="3" a="1"/>
  <c r="B430" i="3" s="1"/>
  <c r="B431" i="3" a="1"/>
  <c r="B431" i="3"/>
  <c r="B432" i="3" a="1"/>
  <c r="B432" i="3" s="1"/>
  <c r="B433" i="3" a="1"/>
  <c r="B433" i="3" s="1"/>
  <c r="B434" i="3" a="1"/>
  <c r="B434" i="3" s="1"/>
  <c r="B435" i="3" a="1"/>
  <c r="B435" i="3" s="1"/>
  <c r="B436" i="3" a="1"/>
  <c r="B436" i="3" s="1"/>
  <c r="B437" i="3" a="1"/>
  <c r="B437" i="3"/>
  <c r="B438" i="3" a="1"/>
  <c r="B438" i="3" s="1"/>
  <c r="B439" i="3" a="1"/>
  <c r="B439" i="3" s="1"/>
  <c r="B440" i="3" a="1"/>
  <c r="B440" i="3" s="1"/>
  <c r="B441" i="3" a="1"/>
  <c r="B441" i="3" s="1"/>
  <c r="B442" i="3" a="1"/>
  <c r="B442" i="3" s="1"/>
  <c r="B443" i="3" a="1"/>
  <c r="B443" i="3" s="1"/>
  <c r="B444" i="3" a="1"/>
  <c r="B444" i="3" s="1"/>
  <c r="B445" i="3" a="1"/>
  <c r="B445" i="3" s="1"/>
  <c r="B446" i="3" a="1"/>
  <c r="B446" i="3" s="1"/>
  <c r="B447" i="3" a="1"/>
  <c r="B447" i="3" s="1"/>
  <c r="B448" i="3" a="1"/>
  <c r="B448" i="3" s="1"/>
  <c r="B449" i="3" a="1"/>
  <c r="B449" i="3" s="1"/>
  <c r="B450" i="3" a="1"/>
  <c r="B450" i="3" s="1"/>
  <c r="B451" i="3" a="1"/>
  <c r="B451" i="3" s="1"/>
  <c r="B452" i="3" a="1"/>
  <c r="B452" i="3" s="1"/>
  <c r="B453" i="3" a="1"/>
  <c r="B453" i="3" s="1"/>
  <c r="B454" i="3" a="1"/>
  <c r="B454" i="3" s="1"/>
  <c r="B455" i="3" a="1"/>
  <c r="B455" i="3"/>
  <c r="B456" i="3" a="1"/>
  <c r="B456" i="3" s="1"/>
  <c r="B457" i="3" a="1"/>
  <c r="B457" i="3" s="1"/>
  <c r="B458" i="3" a="1"/>
  <c r="B458" i="3" s="1"/>
  <c r="B459" i="3" a="1"/>
  <c r="B459" i="3" s="1"/>
  <c r="B460" i="3" a="1"/>
  <c r="B460" i="3" s="1"/>
  <c r="B461" i="3" a="1"/>
  <c r="B461" i="3"/>
  <c r="B462" i="3" a="1"/>
  <c r="B462" i="3" s="1"/>
  <c r="B463" i="3" a="1"/>
  <c r="B463" i="3" s="1"/>
  <c r="B464" i="3" a="1"/>
  <c r="B464" i="3" s="1"/>
  <c r="B465" i="3" a="1"/>
  <c r="B465" i="3" s="1"/>
  <c r="B466" i="3" a="1"/>
  <c r="B466" i="3" s="1"/>
  <c r="B467" i="3" a="1"/>
  <c r="B467" i="3" s="1"/>
  <c r="B468" i="3" a="1"/>
  <c r="B468" i="3" s="1"/>
  <c r="B469" i="3" a="1"/>
  <c r="B469" i="3" s="1"/>
  <c r="B470" i="3" a="1"/>
  <c r="B470" i="3" s="1"/>
  <c r="B471" i="3" a="1"/>
  <c r="B471" i="3" s="1"/>
  <c r="B472" i="3" a="1"/>
  <c r="B472" i="3" s="1"/>
  <c r="B473" i="3" a="1"/>
  <c r="B473" i="3"/>
  <c r="B474" i="3" a="1"/>
  <c r="B474" i="3" s="1"/>
  <c r="B475" i="3" a="1"/>
  <c r="B475" i="3" s="1"/>
  <c r="B476" i="3" a="1"/>
  <c r="B476" i="3" s="1"/>
  <c r="B477" i="3" a="1"/>
  <c r="B477" i="3" s="1"/>
  <c r="B478" i="3" a="1"/>
  <c r="B478" i="3" s="1"/>
  <c r="B479" i="3" a="1"/>
  <c r="B479" i="3" s="1"/>
  <c r="B480" i="3" a="1"/>
  <c r="B480" i="3" s="1"/>
  <c r="B481" i="3" a="1"/>
  <c r="B481" i="3" s="1"/>
  <c r="B482" i="3" a="1"/>
  <c r="B482" i="3" s="1"/>
  <c r="B483" i="3" a="1"/>
  <c r="B483" i="3" s="1"/>
  <c r="B484" i="3" a="1"/>
  <c r="B484" i="3" s="1"/>
  <c r="B485" i="3" a="1"/>
  <c r="B485" i="3" s="1"/>
  <c r="B486" i="3" a="1"/>
  <c r="B486" i="3" s="1"/>
  <c r="B487" i="3" a="1"/>
  <c r="B487" i="3" s="1"/>
  <c r="B488" i="3" a="1"/>
  <c r="B488" i="3" s="1"/>
  <c r="B489" i="3" a="1"/>
  <c r="B489" i="3" s="1"/>
  <c r="B490" i="3" a="1"/>
  <c r="B490" i="3" s="1"/>
  <c r="B491" i="3" a="1"/>
  <c r="B491" i="3" s="1"/>
  <c r="B492" i="3" a="1"/>
  <c r="B492" i="3" s="1"/>
  <c r="B493" i="3" a="1"/>
  <c r="B493" i="3" s="1"/>
  <c r="B494" i="3" a="1"/>
  <c r="B494" i="3" s="1"/>
  <c r="B495" i="3" a="1"/>
  <c r="B495" i="3" s="1"/>
  <c r="B496" i="3" a="1"/>
  <c r="B496" i="3" s="1"/>
  <c r="B497" i="3" a="1"/>
  <c r="B497" i="3" s="1"/>
  <c r="B498" i="3" a="1"/>
  <c r="B498" i="3" s="1"/>
  <c r="B499" i="3" a="1"/>
  <c r="B499" i="3" s="1"/>
  <c r="B500" i="3" a="1"/>
  <c r="B500" i="3" s="1"/>
  <c r="B501" i="3" a="1"/>
  <c r="B501" i="3" s="1"/>
  <c r="B502" i="3" a="1"/>
  <c r="B502" i="3" s="1"/>
  <c r="B503" i="3" a="1"/>
  <c r="B503" i="3"/>
  <c r="B504" i="3" a="1"/>
  <c r="B504" i="3" s="1"/>
  <c r="B505" i="3" a="1"/>
  <c r="B505" i="3" s="1"/>
  <c r="B506" i="3" a="1"/>
  <c r="B506" i="3" s="1"/>
  <c r="B507" i="3" a="1"/>
  <c r="B507" i="3" s="1"/>
  <c r="B508" i="3" a="1"/>
  <c r="B508" i="3" s="1"/>
  <c r="B509" i="3" a="1"/>
  <c r="B509" i="3"/>
  <c r="B510" i="3" a="1"/>
  <c r="B510" i="3" s="1"/>
  <c r="B511" i="3" a="1"/>
  <c r="B511" i="3" s="1"/>
  <c r="B512" i="3" a="1"/>
  <c r="B512" i="3" s="1"/>
  <c r="B513" i="3" a="1"/>
  <c r="B513" i="3" s="1"/>
  <c r="B514" i="3" a="1"/>
  <c r="B514" i="3" s="1"/>
  <c r="C514" i="3" s="1"/>
  <c r="E514" i="3" s="1"/>
  <c r="B515" i="3" a="1"/>
  <c r="B515" i="3" s="1"/>
  <c r="B516" i="3" a="1"/>
  <c r="B516" i="3" s="1"/>
  <c r="B517" i="3" a="1"/>
  <c r="B517" i="3" s="1"/>
  <c r="B518" i="3" a="1"/>
  <c r="B518" i="3" s="1"/>
  <c r="B519" i="3" a="1"/>
  <c r="B519" i="3" s="1"/>
  <c r="B520" i="3" a="1"/>
  <c r="B520" i="3" s="1"/>
  <c r="B521" i="3" a="1"/>
  <c r="B521" i="3" s="1"/>
  <c r="B522" i="3" a="1"/>
  <c r="B522" i="3" s="1"/>
  <c r="B523" i="3" a="1"/>
  <c r="B523" i="3" s="1"/>
  <c r="B524" i="3" a="1"/>
  <c r="B524" i="3" s="1"/>
  <c r="B525" i="3" a="1"/>
  <c r="B525" i="3" s="1"/>
  <c r="B526" i="3" a="1"/>
  <c r="B526" i="3" s="1"/>
  <c r="B527" i="3" a="1"/>
  <c r="B527" i="3" s="1"/>
  <c r="B528" i="3" a="1"/>
  <c r="B528" i="3" s="1"/>
  <c r="B529" i="3" a="1"/>
  <c r="B529" i="3" s="1"/>
  <c r="B530" i="3" a="1"/>
  <c r="B530" i="3" s="1"/>
  <c r="B531" i="3" a="1"/>
  <c r="B531" i="3" s="1"/>
  <c r="B532" i="3" a="1"/>
  <c r="B532" i="3" s="1"/>
  <c r="B533" i="3" a="1"/>
  <c r="B533" i="3"/>
  <c r="B534" i="3" a="1"/>
  <c r="B534" i="3" s="1"/>
  <c r="B535" i="3" a="1"/>
  <c r="B535" i="3" s="1"/>
  <c r="B536" i="3" a="1"/>
  <c r="B536" i="3" s="1"/>
  <c r="B537" i="3" a="1"/>
  <c r="B537" i="3" s="1"/>
  <c r="B538" i="3" a="1"/>
  <c r="B538" i="3" s="1"/>
  <c r="B539" i="3" a="1"/>
  <c r="B539" i="3" s="1"/>
  <c r="B540" i="3" a="1"/>
  <c r="B540" i="3" s="1"/>
  <c r="B541" i="3" a="1"/>
  <c r="B541" i="3" s="1"/>
  <c r="B542" i="3" a="1"/>
  <c r="B542" i="3" s="1"/>
  <c r="B543" i="3" a="1"/>
  <c r="B543" i="3" s="1"/>
  <c r="B544" i="3" a="1"/>
  <c r="B544" i="3" s="1"/>
  <c r="B545" i="3" a="1"/>
  <c r="B545" i="3"/>
  <c r="B546" i="3" a="1"/>
  <c r="B546" i="3" s="1"/>
  <c r="B547" i="3" a="1"/>
  <c r="B547" i="3" s="1"/>
  <c r="B548" i="3" a="1"/>
  <c r="B548" i="3" s="1"/>
  <c r="B549" i="3" a="1"/>
  <c r="B549" i="3" s="1"/>
  <c r="B550" i="3" a="1"/>
  <c r="B550" i="3"/>
  <c r="B551" i="3" a="1"/>
  <c r="B551" i="3" s="1"/>
  <c r="B552" i="3" a="1"/>
  <c r="B552" i="3"/>
  <c r="B553" i="3" a="1"/>
  <c r="B553" i="3"/>
  <c r="B554" i="3" a="1"/>
  <c r="B554" i="3" s="1"/>
  <c r="B555" i="3" a="1"/>
  <c r="B555" i="3" s="1"/>
  <c r="B556" i="3" a="1"/>
  <c r="B556" i="3"/>
  <c r="B557" i="3" a="1"/>
  <c r="B557" i="3" s="1"/>
  <c r="B558" i="3" a="1"/>
  <c r="B558" i="3" s="1"/>
  <c r="B559" i="3" a="1"/>
  <c r="B559" i="3" s="1"/>
  <c r="C559" i="3" s="1"/>
  <c r="E559" i="3" s="1"/>
  <c r="B560" i="3" a="1"/>
  <c r="B560" i="3" s="1"/>
  <c r="B561" i="3" a="1"/>
  <c r="B561" i="3" s="1"/>
  <c r="B562" i="3" a="1"/>
  <c r="B562" i="3"/>
  <c r="B563" i="3" a="1"/>
  <c r="B563" i="3" s="1"/>
  <c r="B564" i="3" a="1"/>
  <c r="B564" i="3" s="1"/>
  <c r="B565" i="3" a="1"/>
  <c r="B565" i="3"/>
  <c r="B566" i="3" a="1"/>
  <c r="B566" i="3" s="1"/>
  <c r="B567" i="3" a="1"/>
  <c r="B567" i="3" s="1"/>
  <c r="B568" i="3" a="1"/>
  <c r="B568" i="3"/>
  <c r="B569" i="3" a="1"/>
  <c r="B569" i="3" s="1"/>
  <c r="B570" i="3" a="1"/>
  <c r="B570" i="3" s="1"/>
  <c r="B571" i="3" a="1"/>
  <c r="B571" i="3"/>
  <c r="B572" i="3" a="1"/>
  <c r="B572" i="3" s="1"/>
  <c r="B573" i="3" a="1"/>
  <c r="B573" i="3" s="1"/>
  <c r="B574" i="3" a="1"/>
  <c r="B574" i="3"/>
  <c r="B575" i="3" a="1"/>
  <c r="B575" i="3" s="1"/>
  <c r="B576" i="3" a="1"/>
  <c r="B576" i="3" s="1"/>
  <c r="B577" i="3" a="1"/>
  <c r="B577" i="3" s="1"/>
  <c r="C577" i="3" s="1"/>
  <c r="E577" i="3" s="1"/>
  <c r="B578" i="3" a="1"/>
  <c r="B578" i="3" s="1"/>
  <c r="B579" i="3" a="1"/>
  <c r="B579" i="3" s="1"/>
  <c r="B580" i="3" a="1"/>
  <c r="B580" i="3"/>
  <c r="B581" i="3" a="1"/>
  <c r="B581" i="3" s="1"/>
  <c r="B582" i="3" a="1"/>
  <c r="B582" i="3" s="1"/>
  <c r="B583" i="3" a="1"/>
  <c r="B583" i="3"/>
  <c r="C583" i="3" s="1"/>
  <c r="E583" i="3" s="1"/>
  <c r="B584" i="3" a="1"/>
  <c r="B584" i="3" s="1"/>
  <c r="B585" i="3" a="1"/>
  <c r="B585" i="3" s="1"/>
  <c r="B586" i="3" a="1"/>
  <c r="B586" i="3"/>
  <c r="B587" i="3" a="1"/>
  <c r="B587" i="3" s="1"/>
  <c r="B588" i="3" a="1"/>
  <c r="B588" i="3" s="1"/>
  <c r="B589" i="3" a="1"/>
  <c r="B589" i="3" s="1"/>
  <c r="C589" i="3" s="1"/>
  <c r="E589" i="3" s="1"/>
  <c r="B590" i="3" a="1"/>
  <c r="B590" i="3" s="1"/>
  <c r="B591" i="3" a="1"/>
  <c r="B591" i="3" s="1"/>
  <c r="B592" i="3" a="1"/>
  <c r="B592" i="3"/>
  <c r="B593" i="3" a="1"/>
  <c r="B593" i="3" s="1"/>
  <c r="B594" i="3" a="1"/>
  <c r="B594" i="3" s="1"/>
  <c r="B595" i="3" a="1"/>
  <c r="B595" i="3" s="1"/>
  <c r="C595" i="3" s="1"/>
  <c r="E595" i="3" s="1"/>
  <c r="B596" i="3" a="1"/>
  <c r="B596" i="3" s="1"/>
  <c r="B597" i="3" a="1"/>
  <c r="B597" i="3" s="1"/>
  <c r="B598" i="3" a="1"/>
  <c r="B598" i="3"/>
  <c r="B599" i="3" a="1"/>
  <c r="B599" i="3" s="1"/>
  <c r="B600" i="3" a="1"/>
  <c r="B600" i="3" s="1"/>
  <c r="B601" i="3" a="1"/>
  <c r="B601" i="3"/>
  <c r="B602" i="3" a="1"/>
  <c r="B602" i="3" s="1"/>
  <c r="B603" i="3" a="1"/>
  <c r="B603" i="3" s="1"/>
  <c r="B604" i="3" a="1"/>
  <c r="B604" i="3" s="1"/>
  <c r="B605" i="3" a="1"/>
  <c r="B605" i="3" s="1"/>
  <c r="B606" i="3" a="1"/>
  <c r="B606" i="3" s="1"/>
  <c r="B607" i="3" a="1"/>
  <c r="B607" i="3"/>
  <c r="B608" i="3" a="1"/>
  <c r="B608" i="3" s="1"/>
  <c r="B609" i="3" a="1"/>
  <c r="B609" i="3" s="1"/>
  <c r="B610" i="3" a="1"/>
  <c r="B610" i="3" s="1"/>
  <c r="B611" i="3" a="1"/>
  <c r="B611" i="3" s="1"/>
  <c r="B612" i="3" a="1"/>
  <c r="B612" i="3" s="1"/>
  <c r="C612" i="3" s="1"/>
  <c r="E612" i="3" s="1"/>
  <c r="B613" i="3" a="1"/>
  <c r="B613" i="3"/>
  <c r="B614" i="3" a="1"/>
  <c r="B614" i="3" s="1"/>
  <c r="B615" i="3" a="1"/>
  <c r="B615" i="3" s="1"/>
  <c r="B616" i="3" a="1"/>
  <c r="B616" i="3" s="1"/>
  <c r="B617" i="3" a="1"/>
  <c r="B617" i="3" s="1"/>
  <c r="B618" i="3" a="1"/>
  <c r="B618" i="3" s="1"/>
  <c r="B619" i="3" a="1"/>
  <c r="B619" i="3"/>
  <c r="B620" i="3" a="1"/>
  <c r="B620" i="3" s="1"/>
  <c r="B621" i="3" a="1"/>
  <c r="B621" i="3" s="1"/>
  <c r="B622" i="3" a="1"/>
  <c r="B622" i="3" s="1"/>
  <c r="C622" i="3" s="1"/>
  <c r="E622" i="3" s="1"/>
  <c r="B623" i="3" a="1"/>
  <c r="B623" i="3" s="1"/>
  <c r="B624" i="3" a="1"/>
  <c r="B624" i="3" s="1"/>
  <c r="B625" i="3" a="1"/>
  <c r="B625" i="3" s="1"/>
  <c r="C625" i="3" s="1"/>
  <c r="E625" i="3" s="1"/>
  <c r="B626" i="3" a="1"/>
  <c r="B626" i="3" s="1"/>
  <c r="B627" i="3" a="1"/>
  <c r="B627" i="3" s="1"/>
  <c r="B628" i="3" a="1"/>
  <c r="B628" i="3" s="1"/>
  <c r="B629" i="3" a="1"/>
  <c r="B629" i="3" s="1"/>
  <c r="B630" i="3" a="1"/>
  <c r="B630" i="3" s="1"/>
  <c r="B631" i="3" a="1"/>
  <c r="B631" i="3"/>
  <c r="B632" i="3" a="1"/>
  <c r="B632" i="3" s="1"/>
  <c r="C632" i="3" s="1"/>
  <c r="E632" i="3" s="1"/>
  <c r="B633" i="3" a="1"/>
  <c r="B633" i="3" s="1"/>
  <c r="B634" i="3" a="1"/>
  <c r="B634" i="3" s="1"/>
  <c r="B635" i="3" a="1"/>
  <c r="B635" i="3" s="1"/>
  <c r="B636" i="3" a="1"/>
  <c r="B636" i="3" s="1"/>
  <c r="B637" i="3" a="1"/>
  <c r="B637" i="3" s="1"/>
  <c r="C637" i="3" s="1"/>
  <c r="E637" i="3" s="1"/>
  <c r="B638" i="3" a="1"/>
  <c r="B638" i="3" s="1"/>
  <c r="B639" i="3" a="1"/>
  <c r="B639" i="3" s="1"/>
  <c r="B640" i="3" a="1"/>
  <c r="B640" i="3" s="1"/>
  <c r="B641" i="3" a="1"/>
  <c r="B641" i="3" s="1"/>
  <c r="B642" i="3" a="1"/>
  <c r="B642" i="3" s="1"/>
  <c r="B643" i="3" a="1"/>
  <c r="B643" i="3" s="1"/>
  <c r="C643" i="3" s="1"/>
  <c r="E643" i="3" s="1"/>
  <c r="B644" i="3" a="1"/>
  <c r="B644" i="3" s="1"/>
  <c r="B645" i="3" a="1"/>
  <c r="B645" i="3" s="1"/>
  <c r="B646" i="3" a="1"/>
  <c r="B646" i="3" s="1"/>
  <c r="B647" i="3" a="1"/>
  <c r="B647" i="3" s="1"/>
  <c r="B648" i="3" a="1"/>
  <c r="B648" i="3" s="1"/>
  <c r="B649" i="3" a="1"/>
  <c r="B649" i="3"/>
  <c r="B650" i="3" a="1"/>
  <c r="B650" i="3" s="1"/>
  <c r="B651" i="3" a="1"/>
  <c r="B651" i="3" s="1"/>
  <c r="B652" i="3" a="1"/>
  <c r="B652" i="3" s="1"/>
  <c r="B653" i="3" a="1"/>
  <c r="B653" i="3" s="1"/>
  <c r="C653" i="3" s="1"/>
  <c r="E653" i="3" s="1"/>
  <c r="B654" i="3" a="1"/>
  <c r="B654" i="3" s="1"/>
  <c r="B655" i="3" a="1"/>
  <c r="B655" i="3"/>
  <c r="B656" i="3" a="1"/>
  <c r="B656" i="3" s="1"/>
  <c r="B657" i="3" a="1"/>
  <c r="B657" i="3" s="1"/>
  <c r="B658" i="3" a="1"/>
  <c r="B658" i="3" s="1"/>
  <c r="B659" i="3" a="1"/>
  <c r="B659" i="3" s="1"/>
  <c r="B660" i="3" a="1"/>
  <c r="B660" i="3" s="1"/>
  <c r="B661" i="3" a="1"/>
  <c r="B661" i="3" s="1"/>
  <c r="C661" i="3" s="1"/>
  <c r="E661" i="3" s="1"/>
  <c r="B662" i="3" a="1"/>
  <c r="B662" i="3" s="1"/>
  <c r="B663" i="3" a="1"/>
  <c r="B663" i="3" s="1"/>
  <c r="B664" i="3" a="1"/>
  <c r="B664" i="3" s="1"/>
  <c r="B665" i="3" a="1"/>
  <c r="B665" i="3" s="1"/>
  <c r="B666" i="3" a="1"/>
  <c r="B666" i="3" s="1"/>
  <c r="B667" i="3" a="1"/>
  <c r="B667" i="3" s="1"/>
  <c r="C667" i="3" s="1"/>
  <c r="E667" i="3" s="1"/>
  <c r="B668" i="3" a="1"/>
  <c r="B668" i="3" s="1"/>
  <c r="B669" i="3" a="1"/>
  <c r="B669" i="3" s="1"/>
  <c r="B670" i="3" a="1"/>
  <c r="B670" i="3" s="1"/>
  <c r="B671" i="3" a="1"/>
  <c r="B671" i="3" s="1"/>
  <c r="B672" i="3" a="1"/>
  <c r="B672" i="3" s="1"/>
  <c r="B673" i="3" a="1"/>
  <c r="B673" i="3"/>
  <c r="B674" i="3" a="1"/>
  <c r="B674" i="3" s="1"/>
  <c r="B675" i="3" a="1"/>
  <c r="B675" i="3" s="1"/>
  <c r="B676" i="3" a="1"/>
  <c r="B676" i="3" s="1"/>
  <c r="B677" i="3" a="1"/>
  <c r="B677" i="3" s="1"/>
  <c r="B678" i="3" a="1"/>
  <c r="B678" i="3" s="1"/>
  <c r="B679" i="3" a="1"/>
  <c r="B679" i="3"/>
  <c r="B680" i="3" a="1"/>
  <c r="B680" i="3" s="1"/>
  <c r="B681" i="3" a="1"/>
  <c r="B681" i="3" s="1"/>
  <c r="B682" i="3" a="1"/>
  <c r="B682" i="3" s="1"/>
  <c r="B683" i="3" a="1"/>
  <c r="B683" i="3" s="1"/>
  <c r="B684" i="3" a="1"/>
  <c r="B684" i="3" s="1"/>
  <c r="C684" i="3" s="1"/>
  <c r="E684" i="3" s="1"/>
  <c r="B685" i="3" a="1"/>
  <c r="B685" i="3"/>
  <c r="B686" i="3" a="1"/>
  <c r="B686" i="3" s="1"/>
  <c r="B687" i="3" a="1"/>
  <c r="B687" i="3" s="1"/>
  <c r="B688" i="3" a="1"/>
  <c r="B688" i="3" s="1"/>
  <c r="B689" i="3" a="1"/>
  <c r="B689" i="3" s="1"/>
  <c r="B690" i="3" a="1"/>
  <c r="B690" i="3" s="1"/>
  <c r="B691" i="3" a="1"/>
  <c r="B691" i="3"/>
  <c r="B692" i="3" a="1"/>
  <c r="B692" i="3" s="1"/>
  <c r="B693" i="3" a="1"/>
  <c r="B693" i="3" s="1"/>
  <c r="B694" i="3" a="1"/>
  <c r="B694" i="3" s="1"/>
  <c r="C694" i="3" s="1"/>
  <c r="E694" i="3" s="1"/>
  <c r="B695" i="3" a="1"/>
  <c r="B695" i="3" s="1"/>
  <c r="B696" i="3" a="1"/>
  <c r="B696" i="3" s="1"/>
  <c r="B697" i="3" a="1"/>
  <c r="B697" i="3" s="1"/>
  <c r="C697" i="3" s="1"/>
  <c r="E697" i="3" s="1"/>
  <c r="B698" i="3" a="1"/>
  <c r="B698" i="3" s="1"/>
  <c r="B699" i="3" a="1"/>
  <c r="B699" i="3" s="1"/>
  <c r="B700" i="3" a="1"/>
  <c r="B700" i="3" s="1"/>
  <c r="B701" i="3" a="1"/>
  <c r="B701" i="3" s="1"/>
  <c r="B702" i="3" a="1"/>
  <c r="B702" i="3" s="1"/>
  <c r="B703" i="3" a="1"/>
  <c r="B703" i="3"/>
  <c r="B704" i="3" a="1"/>
  <c r="B704" i="3" s="1"/>
  <c r="C704" i="3" s="1"/>
  <c r="E704" i="3" s="1"/>
  <c r="B705" i="3" a="1"/>
  <c r="B705" i="3" s="1"/>
  <c r="B706" i="3" a="1"/>
  <c r="B706" i="3" s="1"/>
  <c r="B707" i="3" a="1"/>
  <c r="B707" i="3" s="1"/>
  <c r="B708" i="3" a="1"/>
  <c r="B708" i="3" s="1"/>
  <c r="B709" i="3" a="1"/>
  <c r="B709" i="3" s="1"/>
  <c r="C709" i="3" s="1"/>
  <c r="E709" i="3" s="1"/>
  <c r="B710" i="3" a="1"/>
  <c r="B710" i="3" s="1"/>
  <c r="B711" i="3" a="1"/>
  <c r="B711" i="3" s="1"/>
  <c r="B712" i="3" a="1"/>
  <c r="B712" i="3" s="1"/>
  <c r="B713" i="3" a="1"/>
  <c r="B713" i="3" s="1"/>
  <c r="B714" i="3" a="1"/>
  <c r="B714" i="3" s="1"/>
  <c r="B715" i="3" a="1"/>
  <c r="B715" i="3" s="1"/>
  <c r="C715" i="3" s="1"/>
  <c r="E715" i="3" s="1"/>
  <c r="B716" i="3" a="1"/>
  <c r="B716" i="3" s="1"/>
  <c r="B717" i="3" a="1"/>
  <c r="B717" i="3" s="1"/>
  <c r="B718" i="3" a="1"/>
  <c r="B718" i="3" s="1"/>
  <c r="B719" i="3" a="1"/>
  <c r="B719" i="3" s="1"/>
  <c r="B720" i="3" a="1"/>
  <c r="B720" i="3" s="1"/>
  <c r="B721" i="3" a="1"/>
  <c r="B721" i="3"/>
  <c r="B722" i="3" a="1"/>
  <c r="B722" i="3" s="1"/>
  <c r="B723" i="3" a="1"/>
  <c r="B723" i="3" s="1"/>
  <c r="B724" i="3" a="1"/>
  <c r="B724" i="3" s="1"/>
  <c r="B725" i="3" a="1"/>
  <c r="B725" i="3" s="1"/>
  <c r="C725" i="3" s="1"/>
  <c r="E725" i="3" s="1"/>
  <c r="B726" i="3" a="1"/>
  <c r="B726" i="3" s="1"/>
  <c r="B727" i="3" a="1"/>
  <c r="B727" i="3"/>
  <c r="B728" i="3" a="1"/>
  <c r="B728" i="3" s="1"/>
  <c r="B729" i="3" a="1"/>
  <c r="B729" i="3" s="1"/>
  <c r="B730" i="3" a="1"/>
  <c r="B730" i="3" s="1"/>
  <c r="B731" i="3" a="1"/>
  <c r="B731" i="3" s="1"/>
  <c r="B732" i="3" a="1"/>
  <c r="B732" i="3" s="1"/>
  <c r="B733" i="3" a="1"/>
  <c r="B733" i="3" s="1"/>
  <c r="C733" i="3" s="1"/>
  <c r="E733" i="3" s="1"/>
  <c r="B734" i="3" a="1"/>
  <c r="B734" i="3" s="1"/>
  <c r="B3" i="3" a="1"/>
  <c r="B3" i="3" s="1"/>
  <c r="C3" i="3" s="1"/>
  <c r="E3" i="3" s="1"/>
  <c r="B4" i="3" a="1"/>
  <c r="B4" i="3" s="1"/>
  <c r="C4" i="3" s="1"/>
  <c r="E4" i="3" s="1"/>
  <c r="B5" i="3" a="1"/>
  <c r="B5" i="3" s="1"/>
  <c r="C5" i="3" s="1"/>
  <c r="E5" i="3" s="1"/>
  <c r="B6" i="3" a="1"/>
  <c r="B6" i="3" s="1"/>
  <c r="C6" i="3" s="1"/>
  <c r="E6" i="3" s="1"/>
  <c r="B7" i="3" a="1"/>
  <c r="B7" i="3" s="1"/>
  <c r="C7" i="3" s="1"/>
  <c r="E7" i="3" s="1"/>
  <c r="B8" i="3" a="1"/>
  <c r="B8" i="3"/>
  <c r="C8" i="3" s="1"/>
  <c r="E8" i="3" s="1"/>
  <c r="B9" i="3" a="1"/>
  <c r="B9" i="3" s="1"/>
  <c r="C9" i="3" s="1"/>
  <c r="E9" i="3" s="1"/>
  <c r="B10" i="3" a="1"/>
  <c r="B10" i="3" s="1"/>
  <c r="C10" i="3" s="1"/>
  <c r="E10" i="3" s="1"/>
  <c r="B11" i="3" a="1"/>
  <c r="B11" i="3" s="1"/>
  <c r="C11" i="3" s="1"/>
  <c r="E11" i="3" s="1"/>
  <c r="B12" i="3" a="1"/>
  <c r="B12" i="3" s="1"/>
  <c r="C12" i="3" s="1"/>
  <c r="E12" i="3" s="1"/>
  <c r="B13" i="3" a="1"/>
  <c r="B13" i="3" s="1"/>
  <c r="C13" i="3" s="1"/>
  <c r="E13" i="3" s="1"/>
  <c r="B14" i="3" a="1"/>
  <c r="B14" i="3"/>
  <c r="C14" i="3" s="1"/>
  <c r="E14" i="3" s="1"/>
  <c r="B15" i="3" a="1"/>
  <c r="B15" i="3" s="1"/>
  <c r="C15" i="3" s="1"/>
  <c r="E15" i="3" s="1"/>
  <c r="B16" i="3" a="1"/>
  <c r="B16" i="3" s="1"/>
  <c r="C16" i="3" s="1"/>
  <c r="E16" i="3" s="1"/>
  <c r="B17" i="3" a="1"/>
  <c r="B17" i="3" s="1"/>
  <c r="C17" i="3" s="1"/>
  <c r="E17" i="3" s="1"/>
  <c r="B18" i="3" a="1"/>
  <c r="B18" i="3" s="1"/>
  <c r="C18" i="3" s="1"/>
  <c r="E18" i="3" s="1"/>
  <c r="B19" i="3" a="1"/>
  <c r="B19" i="3" s="1"/>
  <c r="C19" i="3" s="1"/>
  <c r="E19" i="3" s="1"/>
  <c r="B20" i="3" a="1"/>
  <c r="B20" i="3"/>
  <c r="C20" i="3" s="1"/>
  <c r="E20" i="3" s="1"/>
  <c r="B21" i="3" a="1"/>
  <c r="B21" i="3" s="1"/>
  <c r="C21" i="3" s="1"/>
  <c r="E21" i="3" s="1"/>
  <c r="B22" i="3" a="1"/>
  <c r="B22" i="3" s="1"/>
  <c r="C22" i="3" s="1"/>
  <c r="E22" i="3" s="1"/>
  <c r="B23" i="3" a="1"/>
  <c r="B23" i="3" s="1"/>
  <c r="C23" i="3" s="1"/>
  <c r="E23" i="3" s="1"/>
  <c r="B24" i="3" a="1"/>
  <c r="B24" i="3" s="1"/>
  <c r="C24" i="3" s="1"/>
  <c r="E24" i="3" s="1"/>
  <c r="B25" i="3" a="1"/>
  <c r="B25" i="3" s="1"/>
  <c r="C25" i="3" s="1"/>
  <c r="E25" i="3" s="1"/>
  <c r="B26" i="3" a="1"/>
  <c r="B26" i="3"/>
  <c r="C26" i="3" s="1"/>
  <c r="E26" i="3" s="1"/>
  <c r="B27" i="3" a="1"/>
  <c r="B27" i="3" s="1"/>
  <c r="C27" i="3" s="1"/>
  <c r="E27" i="3" s="1"/>
  <c r="B28" i="3" a="1"/>
  <c r="B28" i="3" s="1"/>
  <c r="C28" i="3" s="1"/>
  <c r="E28" i="3" s="1"/>
  <c r="B29" i="3" a="1"/>
  <c r="B29" i="3" s="1"/>
  <c r="C29" i="3" s="1"/>
  <c r="E29" i="3" s="1"/>
  <c r="B30" i="3" a="1"/>
  <c r="B30" i="3" s="1"/>
  <c r="C30" i="3" s="1"/>
  <c r="E30" i="3" s="1"/>
  <c r="B31" i="3" a="1"/>
  <c r="B31" i="3" s="1"/>
  <c r="C31" i="3" s="1"/>
  <c r="E31" i="3" s="1"/>
  <c r="B32" i="3" a="1"/>
  <c r="B32" i="3"/>
  <c r="C32" i="3" s="1"/>
  <c r="E32" i="3" s="1"/>
  <c r="B33" i="3" a="1"/>
  <c r="B33" i="3" s="1"/>
  <c r="C33" i="3" s="1"/>
  <c r="E33" i="3" s="1"/>
  <c r="B34" i="3" a="1"/>
  <c r="B34" i="3" s="1"/>
  <c r="C34" i="3" s="1"/>
  <c r="E34" i="3" s="1"/>
  <c r="B35" i="3" a="1"/>
  <c r="B35" i="3" s="1"/>
  <c r="C35" i="3" s="1"/>
  <c r="E35" i="3" s="1"/>
  <c r="B36" i="3" a="1"/>
  <c r="B36" i="3" s="1"/>
  <c r="C36" i="3" s="1"/>
  <c r="E36" i="3" s="1"/>
  <c r="B37" i="3" a="1"/>
  <c r="B37" i="3" s="1"/>
  <c r="C37" i="3" s="1"/>
  <c r="E37" i="3" s="1"/>
  <c r="B38" i="3" a="1"/>
  <c r="B38" i="3"/>
  <c r="C38" i="3" s="1"/>
  <c r="E38" i="3" s="1"/>
  <c r="B39" i="3" a="1"/>
  <c r="B39" i="3" s="1"/>
  <c r="C39" i="3" s="1"/>
  <c r="E39" i="3" s="1"/>
  <c r="B40" i="3" a="1"/>
  <c r="B40" i="3" s="1"/>
  <c r="C40" i="3" s="1"/>
  <c r="E40" i="3" s="1"/>
  <c r="B41" i="3" a="1"/>
  <c r="B41" i="3" s="1"/>
  <c r="C41" i="3" s="1"/>
  <c r="E41" i="3" s="1"/>
  <c r="B2" i="3" a="1"/>
  <c r="B2" i="3" s="1"/>
  <c r="C2" i="3" s="1"/>
  <c r="E44" i="3"/>
  <c r="E46" i="3"/>
  <c r="E52" i="3"/>
  <c r="E65" i="3"/>
  <c r="E66" i="3"/>
  <c r="E80" i="3"/>
  <c r="E88" i="3"/>
  <c r="E92" i="3"/>
  <c r="E101" i="3"/>
  <c r="E106" i="3"/>
  <c r="E108" i="3"/>
  <c r="E113" i="3"/>
  <c r="E124" i="3"/>
  <c r="E128" i="3"/>
  <c r="E142" i="3"/>
  <c r="E148" i="3"/>
  <c r="E149" i="3"/>
  <c r="E154" i="3"/>
  <c r="E164" i="3"/>
  <c r="E170" i="3"/>
  <c r="E184" i="3"/>
  <c r="E185" i="3"/>
  <c r="E188" i="3"/>
  <c r="E190" i="3"/>
  <c r="E196" i="3"/>
  <c r="E209" i="3"/>
  <c r="E210" i="3"/>
  <c r="E224" i="3"/>
  <c r="E226" i="3"/>
  <c r="E232" i="3"/>
  <c r="E236" i="3"/>
  <c r="E245" i="3"/>
  <c r="E250" i="3"/>
  <c r="E252" i="3"/>
  <c r="E257" i="3"/>
  <c r="E268" i="3"/>
  <c r="E272" i="3"/>
  <c r="E286" i="3"/>
  <c r="E292" i="3"/>
  <c r="E293" i="3"/>
  <c r="E298" i="3"/>
  <c r="E308" i="3"/>
  <c r="E314" i="3"/>
  <c r="E328" i="3"/>
  <c r="E329" i="3"/>
  <c r="E332" i="3"/>
  <c r="E334" i="3"/>
  <c r="E340" i="3"/>
  <c r="E353" i="3"/>
  <c r="E354" i="3"/>
  <c r="E368" i="3"/>
  <c r="E370" i="3"/>
  <c r="E376" i="3"/>
  <c r="E380" i="3"/>
  <c r="E389" i="3"/>
  <c r="E390" i="3"/>
  <c r="E394" i="3"/>
  <c r="E396" i="3"/>
  <c r="E412" i="3"/>
  <c r="E414" i="3"/>
  <c r="E416" i="3"/>
  <c r="E430" i="3"/>
  <c r="E436" i="3"/>
  <c r="E437" i="3"/>
  <c r="E442" i="3"/>
  <c r="E452" i="3"/>
  <c r="E458" i="3"/>
  <c r="E472" i="3"/>
  <c r="E473" i="3"/>
  <c r="E476" i="3"/>
  <c r="E478" i="3"/>
  <c r="E484" i="3"/>
  <c r="E497" i="3"/>
  <c r="E498" i="3"/>
  <c r="E512" i="3"/>
  <c r="E520" i="3"/>
  <c r="E524" i="3"/>
  <c r="E533" i="3"/>
  <c r="E534" i="3"/>
  <c r="E538" i="3"/>
  <c r="E540" i="3"/>
  <c r="E545" i="3"/>
  <c r="E556" i="3"/>
  <c r="E558" i="3"/>
  <c r="E560" i="3"/>
  <c r="E574" i="3"/>
  <c r="E580" i="3"/>
  <c r="E581" i="3"/>
  <c r="E586" i="3"/>
  <c r="E594" i="3"/>
  <c r="E596" i="3"/>
  <c r="E602" i="3"/>
  <c r="E616" i="3"/>
  <c r="E617" i="3"/>
  <c r="E620" i="3"/>
  <c r="E628" i="3"/>
  <c r="E641" i="3"/>
  <c r="E642" i="3"/>
  <c r="E656" i="3"/>
  <c r="E658" i="3"/>
  <c r="E664" i="3"/>
  <c r="E668" i="3"/>
  <c r="E677" i="3"/>
  <c r="E678" i="3"/>
  <c r="E682" i="3"/>
  <c r="E689" i="3"/>
  <c r="E701" i="3"/>
  <c r="E702" i="3"/>
  <c r="E713" i="3"/>
  <c r="E714" i="3"/>
  <c r="E718" i="3"/>
  <c r="E728" i="3"/>
  <c r="E730" i="3"/>
  <c r="E731" i="3"/>
  <c r="C42" i="3"/>
  <c r="E42" i="3" s="1"/>
  <c r="C43" i="3"/>
  <c r="E43" i="3" s="1"/>
  <c r="C44" i="3"/>
  <c r="C45" i="3"/>
  <c r="E45" i="3" s="1"/>
  <c r="C46" i="3"/>
  <c r="C47" i="3"/>
  <c r="E47" i="3" s="1"/>
  <c r="C48" i="3"/>
  <c r="E48" i="3" s="1"/>
  <c r="C49" i="3"/>
  <c r="E49" i="3" s="1"/>
  <c r="C50" i="3"/>
  <c r="E50" i="3" s="1"/>
  <c r="C51" i="3"/>
  <c r="E51" i="3" s="1"/>
  <c r="C52" i="3"/>
  <c r="C54" i="3"/>
  <c r="E54" i="3" s="1"/>
  <c r="C55" i="3"/>
  <c r="E55" i="3" s="1"/>
  <c r="C56" i="3"/>
  <c r="E56" i="3" s="1"/>
  <c r="C57" i="3"/>
  <c r="E57" i="3" s="1"/>
  <c r="C58" i="3"/>
  <c r="E58" i="3" s="1"/>
  <c r="C59" i="3"/>
  <c r="E59" i="3" s="1"/>
  <c r="C60" i="3"/>
  <c r="E60" i="3" s="1"/>
  <c r="C61" i="3"/>
  <c r="E61" i="3" s="1"/>
  <c r="C62" i="3"/>
  <c r="E62" i="3" s="1"/>
  <c r="C63" i="3"/>
  <c r="E63" i="3" s="1"/>
  <c r="C64" i="3"/>
  <c r="E64" i="3" s="1"/>
  <c r="C65" i="3"/>
  <c r="C66" i="3"/>
  <c r="C67" i="3"/>
  <c r="E67" i="3" s="1"/>
  <c r="C68" i="3"/>
  <c r="E68" i="3" s="1"/>
  <c r="C69" i="3"/>
  <c r="E69" i="3" s="1"/>
  <c r="C70" i="3"/>
  <c r="E70" i="3" s="1"/>
  <c r="C71" i="3"/>
  <c r="E71" i="3" s="1"/>
  <c r="C72" i="3"/>
  <c r="E72" i="3" s="1"/>
  <c r="C73" i="3"/>
  <c r="E73" i="3" s="1"/>
  <c r="C74" i="3"/>
  <c r="E74" i="3" s="1"/>
  <c r="C75" i="3"/>
  <c r="E75" i="3" s="1"/>
  <c r="C76" i="3"/>
  <c r="E76" i="3" s="1"/>
  <c r="C77" i="3"/>
  <c r="E77" i="3" s="1"/>
  <c r="C78" i="3"/>
  <c r="E78" i="3" s="1"/>
  <c r="C79" i="3"/>
  <c r="E79" i="3" s="1"/>
  <c r="C80" i="3"/>
  <c r="C81" i="3"/>
  <c r="E81" i="3" s="1"/>
  <c r="C82" i="3"/>
  <c r="E82" i="3" s="1"/>
  <c r="C83" i="3"/>
  <c r="E83" i="3" s="1"/>
  <c r="C84" i="3"/>
  <c r="E84" i="3" s="1"/>
  <c r="C85" i="3"/>
  <c r="E85" i="3" s="1"/>
  <c r="C86" i="3"/>
  <c r="E86" i="3" s="1"/>
  <c r="C87" i="3"/>
  <c r="E87" i="3" s="1"/>
  <c r="C88" i="3"/>
  <c r="C89" i="3"/>
  <c r="E89" i="3" s="1"/>
  <c r="C90" i="3"/>
  <c r="E90" i="3" s="1"/>
  <c r="C91" i="3"/>
  <c r="E91" i="3" s="1"/>
  <c r="C92" i="3"/>
  <c r="C93" i="3"/>
  <c r="E93" i="3" s="1"/>
  <c r="C94" i="3"/>
  <c r="E94" i="3" s="1"/>
  <c r="C95" i="3"/>
  <c r="E95" i="3" s="1"/>
  <c r="C96" i="3"/>
  <c r="E96" i="3" s="1"/>
  <c r="C97" i="3"/>
  <c r="E97" i="3" s="1"/>
  <c r="C98" i="3"/>
  <c r="E98" i="3" s="1"/>
  <c r="C99" i="3"/>
  <c r="E99" i="3" s="1"/>
  <c r="C100" i="3"/>
  <c r="E100" i="3" s="1"/>
  <c r="C101" i="3"/>
  <c r="C102" i="3"/>
  <c r="E102" i="3" s="1"/>
  <c r="C103" i="3"/>
  <c r="E103" i="3" s="1"/>
  <c r="C104" i="3"/>
  <c r="E104" i="3" s="1"/>
  <c r="C105" i="3"/>
  <c r="E105" i="3" s="1"/>
  <c r="C106" i="3"/>
  <c r="C107" i="3"/>
  <c r="E107" i="3" s="1"/>
  <c r="C108" i="3"/>
  <c r="C109" i="3"/>
  <c r="E109" i="3" s="1"/>
  <c r="C110" i="3"/>
  <c r="E110" i="3" s="1"/>
  <c r="C111" i="3"/>
  <c r="E111" i="3" s="1"/>
  <c r="C112" i="3"/>
  <c r="E112" i="3" s="1"/>
  <c r="C113" i="3"/>
  <c r="C114" i="3"/>
  <c r="E114" i="3" s="1"/>
  <c r="C115" i="3"/>
  <c r="E115" i="3" s="1"/>
  <c r="C116" i="3"/>
  <c r="E116" i="3" s="1"/>
  <c r="C117" i="3"/>
  <c r="E117" i="3" s="1"/>
  <c r="C118" i="3"/>
  <c r="E118" i="3" s="1"/>
  <c r="C119" i="3"/>
  <c r="E119" i="3" s="1"/>
  <c r="C120" i="3"/>
  <c r="E120" i="3" s="1"/>
  <c r="C121" i="3"/>
  <c r="E121" i="3" s="1"/>
  <c r="C122" i="3"/>
  <c r="E122" i="3" s="1"/>
  <c r="C123" i="3"/>
  <c r="E123" i="3" s="1"/>
  <c r="C124" i="3"/>
  <c r="C125" i="3"/>
  <c r="E125" i="3" s="1"/>
  <c r="C126" i="3"/>
  <c r="E126" i="3" s="1"/>
  <c r="C127" i="3"/>
  <c r="E127" i="3" s="1"/>
  <c r="C128" i="3"/>
  <c r="C129" i="3"/>
  <c r="E129" i="3" s="1"/>
  <c r="C130" i="3"/>
  <c r="E130" i="3" s="1"/>
  <c r="C131" i="3"/>
  <c r="E131" i="3" s="1"/>
  <c r="C132" i="3"/>
  <c r="E132" i="3" s="1"/>
  <c r="C133" i="3"/>
  <c r="E133" i="3" s="1"/>
  <c r="C134" i="3"/>
  <c r="E134" i="3" s="1"/>
  <c r="C135" i="3"/>
  <c r="E135" i="3" s="1"/>
  <c r="C136" i="3"/>
  <c r="E136" i="3" s="1"/>
  <c r="C137" i="3"/>
  <c r="E137" i="3" s="1"/>
  <c r="C138" i="3"/>
  <c r="E138" i="3" s="1"/>
  <c r="C139" i="3"/>
  <c r="E139" i="3" s="1"/>
  <c r="C140" i="3"/>
  <c r="E140" i="3" s="1"/>
  <c r="C141" i="3"/>
  <c r="E141" i="3" s="1"/>
  <c r="C142" i="3"/>
  <c r="C143" i="3"/>
  <c r="E143" i="3" s="1"/>
  <c r="C144" i="3"/>
  <c r="E144" i="3" s="1"/>
  <c r="C145" i="3"/>
  <c r="E145" i="3" s="1"/>
  <c r="C146" i="3"/>
  <c r="E146" i="3" s="1"/>
  <c r="C147" i="3"/>
  <c r="E147" i="3" s="1"/>
  <c r="C148" i="3"/>
  <c r="C149" i="3"/>
  <c r="C150" i="3"/>
  <c r="E150" i="3" s="1"/>
  <c r="C151" i="3"/>
  <c r="E151" i="3" s="1"/>
  <c r="C152" i="3"/>
  <c r="E152" i="3" s="1"/>
  <c r="C153" i="3"/>
  <c r="E153" i="3" s="1"/>
  <c r="C154" i="3"/>
  <c r="C155" i="3"/>
  <c r="E155" i="3" s="1"/>
  <c r="C156" i="3"/>
  <c r="E156" i="3" s="1"/>
  <c r="C157" i="3"/>
  <c r="E157" i="3" s="1"/>
  <c r="C158" i="3"/>
  <c r="E158" i="3" s="1"/>
  <c r="C159" i="3"/>
  <c r="E159" i="3" s="1"/>
  <c r="C160" i="3"/>
  <c r="E160" i="3" s="1"/>
  <c r="C161" i="3"/>
  <c r="E161" i="3" s="1"/>
  <c r="C162" i="3"/>
  <c r="E162" i="3" s="1"/>
  <c r="C163" i="3"/>
  <c r="E163" i="3" s="1"/>
  <c r="C164" i="3"/>
  <c r="C166" i="3"/>
  <c r="E166" i="3" s="1"/>
  <c r="C167" i="3"/>
  <c r="E167" i="3" s="1"/>
  <c r="C168" i="3"/>
  <c r="E168" i="3" s="1"/>
  <c r="C169" i="3"/>
  <c r="E169" i="3" s="1"/>
  <c r="C170" i="3"/>
  <c r="C171" i="3"/>
  <c r="E171" i="3" s="1"/>
  <c r="C172" i="3"/>
  <c r="E172" i="3" s="1"/>
  <c r="C173" i="3"/>
  <c r="E173" i="3" s="1"/>
  <c r="C174" i="3"/>
  <c r="E174" i="3" s="1"/>
  <c r="C175" i="3"/>
  <c r="E175" i="3" s="1"/>
  <c r="C176" i="3"/>
  <c r="E176" i="3" s="1"/>
  <c r="C177" i="3"/>
  <c r="E177" i="3" s="1"/>
  <c r="C178" i="3"/>
  <c r="E178" i="3" s="1"/>
  <c r="C179" i="3"/>
  <c r="E179" i="3" s="1"/>
  <c r="C180" i="3"/>
  <c r="E180" i="3" s="1"/>
  <c r="C181" i="3"/>
  <c r="E181" i="3" s="1"/>
  <c r="C182" i="3"/>
  <c r="E182" i="3" s="1"/>
  <c r="C183" i="3"/>
  <c r="E183" i="3" s="1"/>
  <c r="C184" i="3"/>
  <c r="C185" i="3"/>
  <c r="C186" i="3"/>
  <c r="E186" i="3" s="1"/>
  <c r="C187" i="3"/>
  <c r="E187" i="3" s="1"/>
  <c r="C188" i="3"/>
  <c r="C189" i="3"/>
  <c r="E189" i="3" s="1"/>
  <c r="C190" i="3"/>
  <c r="C191" i="3"/>
  <c r="E191" i="3" s="1"/>
  <c r="C192" i="3"/>
  <c r="E192" i="3" s="1"/>
  <c r="C193" i="3"/>
  <c r="E193" i="3" s="1"/>
  <c r="C194" i="3"/>
  <c r="E194" i="3" s="1"/>
  <c r="C195" i="3"/>
  <c r="E195" i="3" s="1"/>
  <c r="C196" i="3"/>
  <c r="C197" i="3"/>
  <c r="E197" i="3" s="1"/>
  <c r="C198" i="3"/>
  <c r="E198" i="3" s="1"/>
  <c r="C199" i="3"/>
  <c r="E199" i="3" s="1"/>
  <c r="C200" i="3"/>
  <c r="E200" i="3" s="1"/>
  <c r="C201" i="3"/>
  <c r="E201" i="3" s="1"/>
  <c r="C202" i="3"/>
  <c r="E202" i="3" s="1"/>
  <c r="C203" i="3"/>
  <c r="E203" i="3" s="1"/>
  <c r="C204" i="3"/>
  <c r="E204" i="3" s="1"/>
  <c r="C205" i="3"/>
  <c r="E205" i="3" s="1"/>
  <c r="C206" i="3"/>
  <c r="E206" i="3" s="1"/>
  <c r="C207" i="3"/>
  <c r="E207" i="3" s="1"/>
  <c r="C208" i="3"/>
  <c r="E208" i="3" s="1"/>
  <c r="C209" i="3"/>
  <c r="C210" i="3"/>
  <c r="C211" i="3"/>
  <c r="E211" i="3" s="1"/>
  <c r="C212" i="3"/>
  <c r="E212" i="3" s="1"/>
  <c r="C213" i="3"/>
  <c r="E213" i="3" s="1"/>
  <c r="C214" i="3"/>
  <c r="E214" i="3" s="1"/>
  <c r="C215" i="3"/>
  <c r="E215" i="3" s="1"/>
  <c r="C216" i="3"/>
  <c r="E216" i="3" s="1"/>
  <c r="C217" i="3"/>
  <c r="E217" i="3" s="1"/>
  <c r="C218" i="3"/>
  <c r="E218" i="3" s="1"/>
  <c r="C219" i="3"/>
  <c r="E219" i="3" s="1"/>
  <c r="C220" i="3"/>
  <c r="E220" i="3" s="1"/>
  <c r="C221" i="3"/>
  <c r="E221" i="3" s="1"/>
  <c r="C222" i="3"/>
  <c r="E222" i="3" s="1"/>
  <c r="C223" i="3"/>
  <c r="E223" i="3" s="1"/>
  <c r="C224" i="3"/>
  <c r="C225" i="3"/>
  <c r="E225" i="3" s="1"/>
  <c r="C226" i="3"/>
  <c r="C227" i="3"/>
  <c r="E227" i="3" s="1"/>
  <c r="C228" i="3"/>
  <c r="E228" i="3" s="1"/>
  <c r="C229" i="3"/>
  <c r="E229" i="3" s="1"/>
  <c r="C230" i="3"/>
  <c r="E230" i="3" s="1"/>
  <c r="C231" i="3"/>
  <c r="E231" i="3" s="1"/>
  <c r="C232" i="3"/>
  <c r="C233" i="3"/>
  <c r="E233" i="3" s="1"/>
  <c r="C234" i="3"/>
  <c r="E234" i="3" s="1"/>
  <c r="C235" i="3"/>
  <c r="E235" i="3" s="1"/>
  <c r="C236" i="3"/>
  <c r="C237" i="3"/>
  <c r="E237" i="3" s="1"/>
  <c r="C238" i="3"/>
  <c r="E238" i="3" s="1"/>
  <c r="C239" i="3"/>
  <c r="E239" i="3" s="1"/>
  <c r="C240" i="3"/>
  <c r="E240" i="3" s="1"/>
  <c r="C241" i="3"/>
  <c r="E241" i="3" s="1"/>
  <c r="C242" i="3"/>
  <c r="E242" i="3" s="1"/>
  <c r="C243" i="3"/>
  <c r="E243" i="3" s="1"/>
  <c r="C244" i="3"/>
  <c r="E244" i="3" s="1"/>
  <c r="C245" i="3"/>
  <c r="C246" i="3"/>
  <c r="E246" i="3" s="1"/>
  <c r="C247" i="3"/>
  <c r="E247" i="3" s="1"/>
  <c r="C248" i="3"/>
  <c r="E248" i="3" s="1"/>
  <c r="C249" i="3"/>
  <c r="E249" i="3" s="1"/>
  <c r="C250" i="3"/>
  <c r="C251" i="3"/>
  <c r="E251" i="3" s="1"/>
  <c r="C252" i="3"/>
  <c r="C253" i="3"/>
  <c r="E253" i="3" s="1"/>
  <c r="C254" i="3"/>
  <c r="E254" i="3" s="1"/>
  <c r="C255" i="3"/>
  <c r="E255" i="3" s="1"/>
  <c r="C256" i="3"/>
  <c r="E256" i="3" s="1"/>
  <c r="C257" i="3"/>
  <c r="C258" i="3"/>
  <c r="E258" i="3" s="1"/>
  <c r="C259" i="3"/>
  <c r="E259" i="3" s="1"/>
  <c r="C260" i="3"/>
  <c r="E260" i="3" s="1"/>
  <c r="C261" i="3"/>
  <c r="E261" i="3" s="1"/>
  <c r="C262" i="3"/>
  <c r="E262" i="3" s="1"/>
  <c r="C263" i="3"/>
  <c r="E263" i="3" s="1"/>
  <c r="C264" i="3"/>
  <c r="E264" i="3" s="1"/>
  <c r="C265" i="3"/>
  <c r="E265" i="3" s="1"/>
  <c r="C266" i="3"/>
  <c r="E266" i="3" s="1"/>
  <c r="C267" i="3"/>
  <c r="E267" i="3" s="1"/>
  <c r="C268" i="3"/>
  <c r="C269" i="3"/>
  <c r="E269" i="3" s="1"/>
  <c r="C270" i="3"/>
  <c r="E270" i="3" s="1"/>
  <c r="C271" i="3"/>
  <c r="E271" i="3" s="1"/>
  <c r="C272" i="3"/>
  <c r="C273" i="3"/>
  <c r="E273" i="3" s="1"/>
  <c r="C274" i="3"/>
  <c r="E274" i="3" s="1"/>
  <c r="C275" i="3"/>
  <c r="E275" i="3" s="1"/>
  <c r="C276" i="3"/>
  <c r="E276" i="3" s="1"/>
  <c r="C277" i="3"/>
  <c r="E277" i="3" s="1"/>
  <c r="C279" i="3"/>
  <c r="E279" i="3" s="1"/>
  <c r="C280" i="3"/>
  <c r="E280" i="3" s="1"/>
  <c r="C281" i="3"/>
  <c r="E281" i="3" s="1"/>
  <c r="C282" i="3"/>
  <c r="E282" i="3" s="1"/>
  <c r="C283" i="3"/>
  <c r="E283" i="3" s="1"/>
  <c r="C284" i="3"/>
  <c r="E284" i="3" s="1"/>
  <c r="C285" i="3"/>
  <c r="E285" i="3" s="1"/>
  <c r="C286" i="3"/>
  <c r="C287" i="3"/>
  <c r="E287" i="3" s="1"/>
  <c r="C289" i="3"/>
  <c r="E289" i="3" s="1"/>
  <c r="C290" i="3"/>
  <c r="E290" i="3" s="1"/>
  <c r="C291" i="3"/>
  <c r="E291" i="3" s="1"/>
  <c r="C292" i="3"/>
  <c r="C293" i="3"/>
  <c r="C294" i="3"/>
  <c r="E294" i="3" s="1"/>
  <c r="C295" i="3"/>
  <c r="E295" i="3" s="1"/>
  <c r="C296" i="3"/>
  <c r="E296" i="3" s="1"/>
  <c r="C297" i="3"/>
  <c r="E297" i="3" s="1"/>
  <c r="C298" i="3"/>
  <c r="C300" i="3"/>
  <c r="E300" i="3" s="1"/>
  <c r="C301" i="3"/>
  <c r="E301" i="3" s="1"/>
  <c r="C302" i="3"/>
  <c r="E302" i="3" s="1"/>
  <c r="C303" i="3"/>
  <c r="E303" i="3" s="1"/>
  <c r="C304" i="3"/>
  <c r="E304" i="3" s="1"/>
  <c r="C305" i="3"/>
  <c r="E305" i="3" s="1"/>
  <c r="C306" i="3"/>
  <c r="E306" i="3" s="1"/>
  <c r="C307" i="3"/>
  <c r="E307" i="3" s="1"/>
  <c r="C308" i="3"/>
  <c r="C309" i="3"/>
  <c r="E309" i="3" s="1"/>
  <c r="C310" i="3"/>
  <c r="E310" i="3" s="1"/>
  <c r="C312" i="3"/>
  <c r="E312" i="3" s="1"/>
  <c r="C313" i="3"/>
  <c r="E313" i="3" s="1"/>
  <c r="C314" i="3"/>
  <c r="C315" i="3"/>
  <c r="E315" i="3" s="1"/>
  <c r="C316" i="3"/>
  <c r="E316" i="3" s="1"/>
  <c r="C317" i="3"/>
  <c r="E317" i="3" s="1"/>
  <c r="C318" i="3"/>
  <c r="E318" i="3" s="1"/>
  <c r="C319" i="3"/>
  <c r="E319" i="3" s="1"/>
  <c r="C320" i="3"/>
  <c r="E320" i="3" s="1"/>
  <c r="C321" i="3"/>
  <c r="E321" i="3" s="1"/>
  <c r="C322" i="3"/>
  <c r="E322" i="3" s="1"/>
  <c r="C323" i="3"/>
  <c r="E323" i="3" s="1"/>
  <c r="C324" i="3"/>
  <c r="E324" i="3" s="1"/>
  <c r="C325" i="3"/>
  <c r="E325" i="3" s="1"/>
  <c r="C326" i="3"/>
  <c r="E326" i="3" s="1"/>
  <c r="C327" i="3"/>
  <c r="E327" i="3" s="1"/>
  <c r="C328" i="3"/>
  <c r="C329" i="3"/>
  <c r="C330" i="3"/>
  <c r="E330" i="3" s="1"/>
  <c r="C331" i="3"/>
  <c r="E331" i="3" s="1"/>
  <c r="C332" i="3"/>
  <c r="C333" i="3"/>
  <c r="E333" i="3" s="1"/>
  <c r="C334" i="3"/>
  <c r="C335" i="3"/>
  <c r="E335" i="3" s="1"/>
  <c r="C336" i="3"/>
  <c r="E336" i="3" s="1"/>
  <c r="C337" i="3"/>
  <c r="E337" i="3" s="1"/>
  <c r="C338" i="3"/>
  <c r="E338" i="3" s="1"/>
  <c r="C339" i="3"/>
  <c r="E339" i="3" s="1"/>
  <c r="C340" i="3"/>
  <c r="C341" i="3"/>
  <c r="E341" i="3" s="1"/>
  <c r="C342" i="3"/>
  <c r="E342" i="3" s="1"/>
  <c r="C343" i="3"/>
  <c r="E343" i="3" s="1"/>
  <c r="C344" i="3"/>
  <c r="E344" i="3" s="1"/>
  <c r="C345" i="3"/>
  <c r="E345" i="3" s="1"/>
  <c r="C346" i="3"/>
  <c r="E346" i="3" s="1"/>
  <c r="C347" i="3"/>
  <c r="E347" i="3" s="1"/>
  <c r="C348" i="3"/>
  <c r="E348" i="3" s="1"/>
  <c r="C349" i="3"/>
  <c r="E349" i="3" s="1"/>
  <c r="C350" i="3"/>
  <c r="E350" i="3" s="1"/>
  <c r="C351" i="3"/>
  <c r="E351" i="3" s="1"/>
  <c r="C352" i="3"/>
  <c r="E352" i="3" s="1"/>
  <c r="C353" i="3"/>
  <c r="C354" i="3"/>
  <c r="C355" i="3"/>
  <c r="E355" i="3" s="1"/>
  <c r="C356" i="3"/>
  <c r="E356" i="3" s="1"/>
  <c r="C357" i="3"/>
  <c r="E357" i="3" s="1"/>
  <c r="C358" i="3"/>
  <c r="E358" i="3" s="1"/>
  <c r="C359" i="3"/>
  <c r="E359" i="3" s="1"/>
  <c r="C360" i="3"/>
  <c r="E360" i="3" s="1"/>
  <c r="C361" i="3"/>
  <c r="E361" i="3" s="1"/>
  <c r="C362" i="3"/>
  <c r="E362" i="3" s="1"/>
  <c r="C363" i="3"/>
  <c r="E363" i="3" s="1"/>
  <c r="C364" i="3"/>
  <c r="E364" i="3" s="1"/>
  <c r="C365" i="3"/>
  <c r="E365" i="3" s="1"/>
  <c r="C366" i="3"/>
  <c r="E366" i="3" s="1"/>
  <c r="C367" i="3"/>
  <c r="E367" i="3" s="1"/>
  <c r="C368" i="3"/>
  <c r="C369" i="3"/>
  <c r="E369" i="3" s="1"/>
  <c r="C370" i="3"/>
  <c r="C371" i="3"/>
  <c r="E371" i="3" s="1"/>
  <c r="C372" i="3"/>
  <c r="E372" i="3" s="1"/>
  <c r="C373" i="3"/>
  <c r="E373" i="3" s="1"/>
  <c r="C374" i="3"/>
  <c r="E374" i="3" s="1"/>
  <c r="C375" i="3"/>
  <c r="E375" i="3" s="1"/>
  <c r="C376" i="3"/>
  <c r="C377" i="3"/>
  <c r="E377" i="3" s="1"/>
  <c r="C378" i="3"/>
  <c r="E378" i="3" s="1"/>
  <c r="C379" i="3"/>
  <c r="E379" i="3" s="1"/>
  <c r="C380" i="3"/>
  <c r="C381" i="3"/>
  <c r="E381" i="3" s="1"/>
  <c r="C382" i="3"/>
  <c r="E382" i="3" s="1"/>
  <c r="C383" i="3"/>
  <c r="E383" i="3" s="1"/>
  <c r="C384" i="3"/>
  <c r="E384" i="3" s="1"/>
  <c r="C385" i="3"/>
  <c r="E385" i="3" s="1"/>
  <c r="C386" i="3"/>
  <c r="E386" i="3" s="1"/>
  <c r="C387" i="3"/>
  <c r="E387" i="3" s="1"/>
  <c r="C388" i="3"/>
  <c r="E388" i="3" s="1"/>
  <c r="C389" i="3"/>
  <c r="C390" i="3"/>
  <c r="C391" i="3"/>
  <c r="E391" i="3" s="1"/>
  <c r="C392" i="3"/>
  <c r="E392" i="3" s="1"/>
  <c r="C393" i="3"/>
  <c r="E393" i="3" s="1"/>
  <c r="C394" i="3"/>
  <c r="C395" i="3"/>
  <c r="E395" i="3" s="1"/>
  <c r="C396" i="3"/>
  <c r="C397" i="3"/>
  <c r="E397" i="3" s="1"/>
  <c r="C398" i="3"/>
  <c r="E398" i="3" s="1"/>
  <c r="C399" i="3"/>
  <c r="E399" i="3" s="1"/>
  <c r="C400" i="3"/>
  <c r="E400" i="3" s="1"/>
  <c r="C402" i="3"/>
  <c r="E402" i="3" s="1"/>
  <c r="C403" i="3"/>
  <c r="E403" i="3" s="1"/>
  <c r="C404" i="3"/>
  <c r="E404" i="3" s="1"/>
  <c r="C405" i="3"/>
  <c r="E405" i="3" s="1"/>
  <c r="C406" i="3"/>
  <c r="E406" i="3" s="1"/>
  <c r="C407" i="3"/>
  <c r="E407" i="3" s="1"/>
  <c r="C408" i="3"/>
  <c r="E408" i="3" s="1"/>
  <c r="C409" i="3"/>
  <c r="E409" i="3" s="1"/>
  <c r="C410" i="3"/>
  <c r="E410" i="3" s="1"/>
  <c r="C411" i="3"/>
  <c r="E411" i="3" s="1"/>
  <c r="C412" i="3"/>
  <c r="C414" i="3"/>
  <c r="C415" i="3"/>
  <c r="E415" i="3" s="1"/>
  <c r="C416" i="3"/>
  <c r="C417" i="3"/>
  <c r="E417" i="3" s="1"/>
  <c r="C418" i="3"/>
  <c r="E418" i="3" s="1"/>
  <c r="C419" i="3"/>
  <c r="E419" i="3" s="1"/>
  <c r="C420" i="3"/>
  <c r="E420" i="3" s="1"/>
  <c r="C421" i="3"/>
  <c r="E421" i="3" s="1"/>
  <c r="C422" i="3"/>
  <c r="E422" i="3" s="1"/>
  <c r="C423" i="3"/>
  <c r="E423" i="3" s="1"/>
  <c r="C424" i="3"/>
  <c r="E424" i="3" s="1"/>
  <c r="C426" i="3"/>
  <c r="E426" i="3" s="1"/>
  <c r="C427" i="3"/>
  <c r="E427" i="3" s="1"/>
  <c r="C428" i="3"/>
  <c r="E428" i="3" s="1"/>
  <c r="C429" i="3"/>
  <c r="E429" i="3" s="1"/>
  <c r="C430" i="3"/>
  <c r="C431" i="3"/>
  <c r="E431" i="3" s="1"/>
  <c r="C432" i="3"/>
  <c r="E432" i="3" s="1"/>
  <c r="C433" i="3"/>
  <c r="E433" i="3" s="1"/>
  <c r="C434" i="3"/>
  <c r="E434" i="3" s="1"/>
  <c r="C435" i="3"/>
  <c r="E435" i="3" s="1"/>
  <c r="C436" i="3"/>
  <c r="C437" i="3"/>
  <c r="C438" i="3"/>
  <c r="E438" i="3" s="1"/>
  <c r="C439" i="3"/>
  <c r="E439" i="3" s="1"/>
  <c r="C440" i="3"/>
  <c r="E440" i="3" s="1"/>
  <c r="C441" i="3"/>
  <c r="E441" i="3" s="1"/>
  <c r="C442" i="3"/>
  <c r="C443" i="3"/>
  <c r="E443" i="3" s="1"/>
  <c r="C444" i="3"/>
  <c r="E444" i="3" s="1"/>
  <c r="C445" i="3"/>
  <c r="E445" i="3" s="1"/>
  <c r="C446" i="3"/>
  <c r="E446" i="3" s="1"/>
  <c r="C447" i="3"/>
  <c r="E447" i="3" s="1"/>
  <c r="C448" i="3"/>
  <c r="E448" i="3" s="1"/>
  <c r="C449" i="3"/>
  <c r="E449" i="3" s="1"/>
  <c r="C450" i="3"/>
  <c r="E450" i="3" s="1"/>
  <c r="C451" i="3"/>
  <c r="E451" i="3" s="1"/>
  <c r="C452" i="3"/>
  <c r="C453" i="3"/>
  <c r="E453" i="3" s="1"/>
  <c r="C454" i="3"/>
  <c r="E454" i="3" s="1"/>
  <c r="C455" i="3"/>
  <c r="E455" i="3" s="1"/>
  <c r="C456" i="3"/>
  <c r="E456" i="3" s="1"/>
  <c r="C457" i="3"/>
  <c r="E457" i="3" s="1"/>
  <c r="C458" i="3"/>
  <c r="C459" i="3"/>
  <c r="E459" i="3" s="1"/>
  <c r="C460" i="3"/>
  <c r="E460" i="3" s="1"/>
  <c r="C461" i="3"/>
  <c r="E461" i="3" s="1"/>
  <c r="C462" i="3"/>
  <c r="E462" i="3" s="1"/>
  <c r="C463" i="3"/>
  <c r="E463" i="3" s="1"/>
  <c r="C464" i="3"/>
  <c r="E464" i="3" s="1"/>
  <c r="C465" i="3"/>
  <c r="E465" i="3" s="1"/>
  <c r="C466" i="3"/>
  <c r="E466" i="3" s="1"/>
  <c r="C467" i="3"/>
  <c r="E467" i="3" s="1"/>
  <c r="C468" i="3"/>
  <c r="E468" i="3" s="1"/>
  <c r="C469" i="3"/>
  <c r="E469" i="3" s="1"/>
  <c r="C470" i="3"/>
  <c r="E470" i="3" s="1"/>
  <c r="C471" i="3"/>
  <c r="E471" i="3" s="1"/>
  <c r="C472" i="3"/>
  <c r="C473" i="3"/>
  <c r="C474" i="3"/>
  <c r="E474" i="3" s="1"/>
  <c r="C475" i="3"/>
  <c r="E475" i="3" s="1"/>
  <c r="C476" i="3"/>
  <c r="C477" i="3"/>
  <c r="E477" i="3" s="1"/>
  <c r="C478" i="3"/>
  <c r="C479" i="3"/>
  <c r="E479" i="3" s="1"/>
  <c r="C480" i="3"/>
  <c r="E480" i="3" s="1"/>
  <c r="C481" i="3"/>
  <c r="E481" i="3" s="1"/>
  <c r="C482" i="3"/>
  <c r="E482" i="3" s="1"/>
  <c r="C483" i="3"/>
  <c r="E483" i="3" s="1"/>
  <c r="C484" i="3"/>
  <c r="C485" i="3"/>
  <c r="E485" i="3" s="1"/>
  <c r="C486" i="3"/>
  <c r="E486" i="3" s="1"/>
  <c r="C487" i="3"/>
  <c r="E487" i="3" s="1"/>
  <c r="C488" i="3"/>
  <c r="E488" i="3" s="1"/>
  <c r="C489" i="3"/>
  <c r="E489" i="3" s="1"/>
  <c r="C490" i="3"/>
  <c r="E490" i="3" s="1"/>
  <c r="C491" i="3"/>
  <c r="E491" i="3" s="1"/>
  <c r="C492" i="3"/>
  <c r="E492" i="3" s="1"/>
  <c r="C493" i="3"/>
  <c r="E493" i="3" s="1"/>
  <c r="C494" i="3"/>
  <c r="E494" i="3" s="1"/>
  <c r="C495" i="3"/>
  <c r="E495" i="3" s="1"/>
  <c r="C496" i="3"/>
  <c r="E496" i="3" s="1"/>
  <c r="C497" i="3"/>
  <c r="C498" i="3"/>
  <c r="C499" i="3"/>
  <c r="E499" i="3" s="1"/>
  <c r="C500" i="3"/>
  <c r="E500" i="3" s="1"/>
  <c r="C501" i="3"/>
  <c r="E501" i="3" s="1"/>
  <c r="C502" i="3"/>
  <c r="E502" i="3" s="1"/>
  <c r="C503" i="3"/>
  <c r="E503" i="3" s="1"/>
  <c r="C504" i="3"/>
  <c r="E504" i="3" s="1"/>
  <c r="C505" i="3"/>
  <c r="E505" i="3" s="1"/>
  <c r="C506" i="3"/>
  <c r="E506" i="3" s="1"/>
  <c r="C507" i="3"/>
  <c r="E507" i="3" s="1"/>
  <c r="C508" i="3"/>
  <c r="E508" i="3" s="1"/>
  <c r="C509" i="3"/>
  <c r="E509" i="3" s="1"/>
  <c r="C510" i="3"/>
  <c r="E510" i="3" s="1"/>
  <c r="C511" i="3"/>
  <c r="E511" i="3" s="1"/>
  <c r="C512" i="3"/>
  <c r="C513" i="3"/>
  <c r="E513" i="3" s="1"/>
  <c r="C515" i="3"/>
  <c r="E515" i="3" s="1"/>
  <c r="C516" i="3"/>
  <c r="E516" i="3" s="1"/>
  <c r="C517" i="3"/>
  <c r="E517" i="3" s="1"/>
  <c r="C518" i="3"/>
  <c r="E518" i="3" s="1"/>
  <c r="C519" i="3"/>
  <c r="E519" i="3" s="1"/>
  <c r="C520" i="3"/>
  <c r="C521" i="3"/>
  <c r="E521" i="3" s="1"/>
  <c r="C522" i="3"/>
  <c r="E522" i="3" s="1"/>
  <c r="C523" i="3"/>
  <c r="E523" i="3" s="1"/>
  <c r="C524" i="3"/>
  <c r="C525" i="3"/>
  <c r="E525" i="3" s="1"/>
  <c r="C526" i="3"/>
  <c r="E526" i="3" s="1"/>
  <c r="C527" i="3"/>
  <c r="E527" i="3" s="1"/>
  <c r="C528" i="3"/>
  <c r="E528" i="3" s="1"/>
  <c r="C529" i="3"/>
  <c r="E529" i="3" s="1"/>
  <c r="C530" i="3"/>
  <c r="E530" i="3" s="1"/>
  <c r="C531" i="3"/>
  <c r="E531" i="3" s="1"/>
  <c r="C532" i="3"/>
  <c r="E532" i="3" s="1"/>
  <c r="C533" i="3"/>
  <c r="C534" i="3"/>
  <c r="C535" i="3"/>
  <c r="E535" i="3" s="1"/>
  <c r="C536" i="3"/>
  <c r="E536" i="3" s="1"/>
  <c r="C537" i="3"/>
  <c r="E537" i="3" s="1"/>
  <c r="C538" i="3"/>
  <c r="C539" i="3"/>
  <c r="E539" i="3" s="1"/>
  <c r="C540" i="3"/>
  <c r="C541" i="3"/>
  <c r="E541" i="3" s="1"/>
  <c r="C542" i="3"/>
  <c r="E542" i="3" s="1"/>
  <c r="C543" i="3"/>
  <c r="E543" i="3" s="1"/>
  <c r="C544" i="3"/>
  <c r="E544" i="3" s="1"/>
  <c r="C545" i="3"/>
  <c r="C546" i="3"/>
  <c r="E546" i="3" s="1"/>
  <c r="C547" i="3"/>
  <c r="E547" i="3" s="1"/>
  <c r="C548" i="3"/>
  <c r="E548" i="3" s="1"/>
  <c r="C549" i="3"/>
  <c r="E549" i="3" s="1"/>
  <c r="C550" i="3"/>
  <c r="E550" i="3" s="1"/>
  <c r="C551" i="3"/>
  <c r="E551" i="3" s="1"/>
  <c r="C552" i="3"/>
  <c r="E552" i="3" s="1"/>
  <c r="C553" i="3"/>
  <c r="E553" i="3" s="1"/>
  <c r="C554" i="3"/>
  <c r="E554" i="3" s="1"/>
  <c r="C555" i="3"/>
  <c r="E555" i="3" s="1"/>
  <c r="C556" i="3"/>
  <c r="C557" i="3"/>
  <c r="E557" i="3" s="1"/>
  <c r="C558" i="3"/>
  <c r="C560" i="3"/>
  <c r="C561" i="3"/>
  <c r="E561" i="3" s="1"/>
  <c r="C562" i="3"/>
  <c r="E562" i="3" s="1"/>
  <c r="C563" i="3"/>
  <c r="E563" i="3" s="1"/>
  <c r="C564" i="3"/>
  <c r="E564" i="3" s="1"/>
  <c r="C565" i="3"/>
  <c r="E565" i="3" s="1"/>
  <c r="C566" i="3"/>
  <c r="E566" i="3" s="1"/>
  <c r="C567" i="3"/>
  <c r="E567" i="3" s="1"/>
  <c r="C568" i="3"/>
  <c r="E568" i="3" s="1"/>
  <c r="C569" i="3"/>
  <c r="E569" i="3" s="1"/>
  <c r="C570" i="3"/>
  <c r="E570" i="3" s="1"/>
  <c r="C571" i="3"/>
  <c r="E571" i="3" s="1"/>
  <c r="C572" i="3"/>
  <c r="E572" i="3" s="1"/>
  <c r="C573" i="3"/>
  <c r="E573" i="3" s="1"/>
  <c r="C574" i="3"/>
  <c r="C575" i="3"/>
  <c r="E575" i="3" s="1"/>
  <c r="C576" i="3"/>
  <c r="E576" i="3" s="1"/>
  <c r="C578" i="3"/>
  <c r="E578" i="3" s="1"/>
  <c r="C579" i="3"/>
  <c r="E579" i="3" s="1"/>
  <c r="C580" i="3"/>
  <c r="C581" i="3"/>
  <c r="C582" i="3"/>
  <c r="E582" i="3" s="1"/>
  <c r="C584" i="3"/>
  <c r="E584" i="3" s="1"/>
  <c r="C585" i="3"/>
  <c r="E585" i="3" s="1"/>
  <c r="C586" i="3"/>
  <c r="C587" i="3"/>
  <c r="E587" i="3" s="1"/>
  <c r="C588" i="3"/>
  <c r="E588" i="3" s="1"/>
  <c r="C590" i="3"/>
  <c r="E590" i="3" s="1"/>
  <c r="C591" i="3"/>
  <c r="E591" i="3" s="1"/>
  <c r="C592" i="3"/>
  <c r="E592" i="3" s="1"/>
  <c r="C593" i="3"/>
  <c r="E593" i="3" s="1"/>
  <c r="C594" i="3"/>
  <c r="C596" i="3"/>
  <c r="C597" i="3"/>
  <c r="E597" i="3" s="1"/>
  <c r="C598" i="3"/>
  <c r="E598" i="3" s="1"/>
  <c r="C599" i="3"/>
  <c r="E599" i="3" s="1"/>
  <c r="C600" i="3"/>
  <c r="E600" i="3" s="1"/>
  <c r="C601" i="3"/>
  <c r="E601" i="3" s="1"/>
  <c r="C602" i="3"/>
  <c r="C603" i="3"/>
  <c r="E603" i="3" s="1"/>
  <c r="C604" i="3"/>
  <c r="E604" i="3" s="1"/>
  <c r="C605" i="3"/>
  <c r="E605" i="3" s="1"/>
  <c r="C606" i="3"/>
  <c r="E606" i="3" s="1"/>
  <c r="C607" i="3"/>
  <c r="E607" i="3" s="1"/>
  <c r="C608" i="3"/>
  <c r="E608" i="3" s="1"/>
  <c r="C609" i="3"/>
  <c r="E609" i="3" s="1"/>
  <c r="C610" i="3"/>
  <c r="E610" i="3" s="1"/>
  <c r="C611" i="3"/>
  <c r="E611" i="3" s="1"/>
  <c r="C613" i="3"/>
  <c r="E613" i="3" s="1"/>
  <c r="C614" i="3"/>
  <c r="E614" i="3" s="1"/>
  <c r="C615" i="3"/>
  <c r="E615" i="3" s="1"/>
  <c r="C616" i="3"/>
  <c r="C617" i="3"/>
  <c r="C618" i="3"/>
  <c r="E618" i="3" s="1"/>
  <c r="C619" i="3"/>
  <c r="E619" i="3" s="1"/>
  <c r="C620" i="3"/>
  <c r="C621" i="3"/>
  <c r="E621" i="3" s="1"/>
  <c r="C623" i="3"/>
  <c r="E623" i="3" s="1"/>
  <c r="C624" i="3"/>
  <c r="E624" i="3" s="1"/>
  <c r="C626" i="3"/>
  <c r="E626" i="3" s="1"/>
  <c r="C627" i="3"/>
  <c r="E627" i="3" s="1"/>
  <c r="C628" i="3"/>
  <c r="C629" i="3"/>
  <c r="E629" i="3" s="1"/>
  <c r="C630" i="3"/>
  <c r="E630" i="3" s="1"/>
  <c r="C631" i="3"/>
  <c r="E631" i="3" s="1"/>
  <c r="C633" i="3"/>
  <c r="E633" i="3" s="1"/>
  <c r="C634" i="3"/>
  <c r="E634" i="3" s="1"/>
  <c r="C635" i="3"/>
  <c r="E635" i="3" s="1"/>
  <c r="C636" i="3"/>
  <c r="E636" i="3" s="1"/>
  <c r="C638" i="3"/>
  <c r="E638" i="3" s="1"/>
  <c r="C639" i="3"/>
  <c r="E639" i="3" s="1"/>
  <c r="C640" i="3"/>
  <c r="E640" i="3" s="1"/>
  <c r="C641" i="3"/>
  <c r="C642" i="3"/>
  <c r="C644" i="3"/>
  <c r="E644" i="3" s="1"/>
  <c r="C645" i="3"/>
  <c r="E645" i="3" s="1"/>
  <c r="C646" i="3"/>
  <c r="E646" i="3" s="1"/>
  <c r="C647" i="3"/>
  <c r="E647" i="3" s="1"/>
  <c r="C648" i="3"/>
  <c r="E648" i="3" s="1"/>
  <c r="C649" i="3"/>
  <c r="E649" i="3" s="1"/>
  <c r="C650" i="3"/>
  <c r="E650" i="3" s="1"/>
  <c r="C651" i="3"/>
  <c r="E651" i="3" s="1"/>
  <c r="C652" i="3"/>
  <c r="E652" i="3" s="1"/>
  <c r="C654" i="3"/>
  <c r="E654" i="3" s="1"/>
  <c r="C655" i="3"/>
  <c r="E655" i="3" s="1"/>
  <c r="C656" i="3"/>
  <c r="C657" i="3"/>
  <c r="E657" i="3" s="1"/>
  <c r="C658" i="3"/>
  <c r="C659" i="3"/>
  <c r="E659" i="3" s="1"/>
  <c r="C660" i="3"/>
  <c r="E660" i="3" s="1"/>
  <c r="C662" i="3"/>
  <c r="E662" i="3" s="1"/>
  <c r="C663" i="3"/>
  <c r="E663" i="3" s="1"/>
  <c r="C664" i="3"/>
  <c r="C665" i="3"/>
  <c r="E665" i="3" s="1"/>
  <c r="C666" i="3"/>
  <c r="E666" i="3" s="1"/>
  <c r="C668" i="3"/>
  <c r="C669" i="3"/>
  <c r="E669" i="3" s="1"/>
  <c r="C670" i="3"/>
  <c r="E670" i="3" s="1"/>
  <c r="C671" i="3"/>
  <c r="E671" i="3" s="1"/>
  <c r="C672" i="3"/>
  <c r="E672" i="3" s="1"/>
  <c r="C673" i="3"/>
  <c r="E673" i="3" s="1"/>
  <c r="C674" i="3"/>
  <c r="E674" i="3" s="1"/>
  <c r="C675" i="3"/>
  <c r="E675" i="3" s="1"/>
  <c r="C676" i="3"/>
  <c r="E676" i="3" s="1"/>
  <c r="C677" i="3"/>
  <c r="C678" i="3"/>
  <c r="C679" i="3"/>
  <c r="E679" i="3" s="1"/>
  <c r="C680" i="3"/>
  <c r="E680" i="3" s="1"/>
  <c r="C681" i="3"/>
  <c r="E681" i="3" s="1"/>
  <c r="C682" i="3"/>
  <c r="C683" i="3"/>
  <c r="E683" i="3" s="1"/>
  <c r="C685" i="3"/>
  <c r="E685" i="3" s="1"/>
  <c r="C686" i="3"/>
  <c r="E686" i="3" s="1"/>
  <c r="C687" i="3"/>
  <c r="E687" i="3" s="1"/>
  <c r="C688" i="3"/>
  <c r="E688" i="3" s="1"/>
  <c r="C689" i="3"/>
  <c r="C690" i="3"/>
  <c r="E690" i="3" s="1"/>
  <c r="C691" i="3"/>
  <c r="E691" i="3" s="1"/>
  <c r="C692" i="3"/>
  <c r="E692" i="3" s="1"/>
  <c r="C693" i="3"/>
  <c r="E693" i="3" s="1"/>
  <c r="C695" i="3"/>
  <c r="E695" i="3" s="1"/>
  <c r="C696" i="3"/>
  <c r="E696" i="3" s="1"/>
  <c r="C698" i="3"/>
  <c r="E698" i="3" s="1"/>
  <c r="C699" i="3"/>
  <c r="E699" i="3" s="1"/>
  <c r="C700" i="3"/>
  <c r="E700" i="3" s="1"/>
  <c r="C701" i="3"/>
  <c r="C702" i="3"/>
  <c r="C703" i="3"/>
  <c r="E703" i="3" s="1"/>
  <c r="C705" i="3"/>
  <c r="E705" i="3" s="1"/>
  <c r="C706" i="3"/>
  <c r="E706" i="3" s="1"/>
  <c r="C707" i="3"/>
  <c r="E707" i="3" s="1"/>
  <c r="C708" i="3"/>
  <c r="E708" i="3" s="1"/>
  <c r="C710" i="3"/>
  <c r="E710" i="3" s="1"/>
  <c r="C711" i="3"/>
  <c r="E711" i="3" s="1"/>
  <c r="C712" i="3"/>
  <c r="E712" i="3" s="1"/>
  <c r="C713" i="3"/>
  <c r="C714" i="3"/>
  <c r="C716" i="3"/>
  <c r="E716" i="3" s="1"/>
  <c r="C717" i="3"/>
  <c r="E717" i="3" s="1"/>
  <c r="C718" i="3"/>
  <c r="C719" i="3"/>
  <c r="E719" i="3" s="1"/>
  <c r="C720" i="3"/>
  <c r="E720" i="3" s="1"/>
  <c r="C721" i="3"/>
  <c r="E721" i="3" s="1"/>
  <c r="C722" i="3"/>
  <c r="E722" i="3" s="1"/>
  <c r="C723" i="3"/>
  <c r="E723" i="3" s="1"/>
  <c r="C724" i="3"/>
  <c r="E724" i="3" s="1"/>
  <c r="C726" i="3"/>
  <c r="E726" i="3" s="1"/>
  <c r="C727" i="3"/>
  <c r="E727" i="3" s="1"/>
  <c r="C728" i="3"/>
  <c r="C729" i="3"/>
  <c r="E729" i="3" s="1"/>
  <c r="C730" i="3"/>
  <c r="C731" i="3"/>
  <c r="C732" i="3"/>
  <c r="E732" i="3" s="1"/>
  <c r="C734" i="3"/>
  <c r="E734" i="3"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2" i="2"/>
  <c r="C3" i="2"/>
  <c r="C4" i="2"/>
  <c r="C5" i="2"/>
  <c r="C6" i="2"/>
  <c r="C7" i="2"/>
  <c r="C8" i="2"/>
  <c r="C9" i="2"/>
  <c r="C10" i="2"/>
  <c r="C11" i="2"/>
  <c r="C12" i="2"/>
  <c r="C13" i="2"/>
  <c r="C14" i="2"/>
  <c r="G13" i="1" s="1"/>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2" i="2"/>
  <c r="B3" i="2" a="1"/>
  <c r="B3" i="2" s="1"/>
  <c r="B4" i="2" a="1"/>
  <c r="B4" i="2" s="1"/>
  <c r="B5" i="2" a="1"/>
  <c r="B5" i="2" s="1"/>
  <c r="B6" i="2" a="1"/>
  <c r="B6" i="2" s="1"/>
  <c r="B7" i="2" a="1"/>
  <c r="B7" i="2" s="1"/>
  <c r="B8" i="2" a="1"/>
  <c r="B8" i="2"/>
  <c r="B9" i="2" a="1"/>
  <c r="B9" i="2" s="1"/>
  <c r="B10" i="2" a="1"/>
  <c r="B10" i="2" s="1"/>
  <c r="B11" i="2" a="1"/>
  <c r="B11" i="2" s="1"/>
  <c r="B12" i="2" a="1"/>
  <c r="B12" i="2" s="1"/>
  <c r="B13" i="2" a="1"/>
  <c r="B13" i="2" s="1"/>
  <c r="B14" i="2" a="1"/>
  <c r="B14" i="2"/>
  <c r="B15" i="2" a="1"/>
  <c r="B15" i="2" s="1"/>
  <c r="B16" i="2" a="1"/>
  <c r="B16" i="2" s="1"/>
  <c r="B17" i="2" a="1"/>
  <c r="B17" i="2" s="1"/>
  <c r="B18" i="2" a="1"/>
  <c r="B18" i="2" s="1"/>
  <c r="B19" i="2" a="1"/>
  <c r="B19" i="2" s="1"/>
  <c r="B20" i="2" a="1"/>
  <c r="B20" i="2"/>
  <c r="B21" i="2" a="1"/>
  <c r="B21" i="2" s="1"/>
  <c r="B22" i="2" a="1"/>
  <c r="B22" i="2" s="1"/>
  <c r="B23" i="2" a="1"/>
  <c r="B23" i="2" s="1"/>
  <c r="B24" i="2" a="1"/>
  <c r="B24" i="2" s="1"/>
  <c r="B25" i="2" a="1"/>
  <c r="B25" i="2" s="1"/>
  <c r="B26" i="2" a="1"/>
  <c r="B26" i="2"/>
  <c r="B27" i="2" a="1"/>
  <c r="B27" i="2" s="1"/>
  <c r="B28" i="2" a="1"/>
  <c r="B28" i="2" s="1"/>
  <c r="B29" i="2" a="1"/>
  <c r="B29" i="2" s="1"/>
  <c r="B30" i="2" a="1"/>
  <c r="B30" i="2" s="1"/>
  <c r="B31" i="2" a="1"/>
  <c r="B31" i="2" s="1"/>
  <c r="B32" i="2" a="1"/>
  <c r="B32" i="2"/>
  <c r="B33" i="2" a="1"/>
  <c r="B33" i="2" s="1"/>
  <c r="B34" i="2" a="1"/>
  <c r="B34" i="2" s="1"/>
  <c r="B35" i="2" a="1"/>
  <c r="B35" i="2" s="1"/>
  <c r="B36" i="2" a="1"/>
  <c r="B36" i="2" s="1"/>
  <c r="B37" i="2" a="1"/>
  <c r="B37" i="2" s="1"/>
  <c r="B38" i="2" a="1"/>
  <c r="B38" i="2"/>
  <c r="B39" i="2" a="1"/>
  <c r="B39" i="2" s="1"/>
  <c r="B40" i="2" a="1"/>
  <c r="B40" i="2" s="1"/>
  <c r="B41" i="2" a="1"/>
  <c r="B41" i="2" s="1"/>
  <c r="B42" i="2" a="1"/>
  <c r="B42" i="2" s="1"/>
  <c r="B43" i="2" a="1"/>
  <c r="B43" i="2" s="1"/>
  <c r="B44" i="2" a="1"/>
  <c r="B44" i="2"/>
  <c r="B45" i="2" a="1"/>
  <c r="B45" i="2" s="1"/>
  <c r="B46" i="2" a="1"/>
  <c r="B46" i="2" s="1"/>
  <c r="B47" i="2" a="1"/>
  <c r="B47" i="2" s="1"/>
  <c r="B48" i="2" a="1"/>
  <c r="B48" i="2" s="1"/>
  <c r="B49" i="2" a="1"/>
  <c r="B49" i="2" s="1"/>
  <c r="B50" i="2" a="1"/>
  <c r="B50" i="2"/>
  <c r="B51" i="2" a="1"/>
  <c r="B51" i="2" s="1"/>
  <c r="B52" i="2" a="1"/>
  <c r="B52" i="2" s="1"/>
  <c r="B53" i="2" a="1"/>
  <c r="B53" i="2" s="1"/>
  <c r="B54" i="2" a="1"/>
  <c r="B54" i="2" s="1"/>
  <c r="B55" i="2" a="1"/>
  <c r="B55" i="2" s="1"/>
  <c r="B56" i="2" a="1"/>
  <c r="B56" i="2"/>
  <c r="B57" i="2" a="1"/>
  <c r="B57" i="2" s="1"/>
  <c r="B58" i="2" a="1"/>
  <c r="B58" i="2" s="1"/>
  <c r="B59" i="2" a="1"/>
  <c r="B59" i="2" s="1"/>
  <c r="B60" i="2" a="1"/>
  <c r="B60" i="2" s="1"/>
  <c r="B61" i="2" a="1"/>
  <c r="B61" i="2" s="1"/>
  <c r="B62" i="2" a="1"/>
  <c r="B62" i="2"/>
  <c r="B63" i="2" a="1"/>
  <c r="B63" i="2" s="1"/>
  <c r="B64" i="2" a="1"/>
  <c r="B64" i="2" s="1"/>
  <c r="B65" i="2" a="1"/>
  <c r="B65" i="2" s="1"/>
  <c r="B66" i="2" a="1"/>
  <c r="B66" i="2" s="1"/>
  <c r="B67" i="2" a="1"/>
  <c r="B67" i="2" s="1"/>
  <c r="B68" i="2" a="1"/>
  <c r="B68" i="2"/>
  <c r="B69" i="2" a="1"/>
  <c r="B69" i="2" s="1"/>
  <c r="B70" i="2" a="1"/>
  <c r="B70" i="2" s="1"/>
  <c r="B71" i="2" a="1"/>
  <c r="B71" i="2" s="1"/>
  <c r="B72" i="2" a="1"/>
  <c r="B72" i="2" s="1"/>
  <c r="B73" i="2" a="1"/>
  <c r="B73" i="2" s="1"/>
  <c r="B74" i="2" a="1"/>
  <c r="B74" i="2"/>
  <c r="B75" i="2" a="1"/>
  <c r="B75" i="2" s="1"/>
  <c r="B76" i="2" a="1"/>
  <c r="B76" i="2" s="1"/>
  <c r="B77" i="2" a="1"/>
  <c r="B77" i="2" s="1"/>
  <c r="B78" i="2" a="1"/>
  <c r="B78" i="2" s="1"/>
  <c r="B79" i="2" a="1"/>
  <c r="B79" i="2" s="1"/>
  <c r="B80" i="2" a="1"/>
  <c r="B80" i="2"/>
  <c r="B81" i="2" a="1"/>
  <c r="B81" i="2" s="1"/>
  <c r="B82" i="2" a="1"/>
  <c r="B82" i="2" s="1"/>
  <c r="B83" i="2" a="1"/>
  <c r="B83" i="2" s="1"/>
  <c r="B84" i="2" a="1"/>
  <c r="B84" i="2" s="1"/>
  <c r="B85" i="2" a="1"/>
  <c r="B85" i="2" s="1"/>
  <c r="B86" i="2" a="1"/>
  <c r="B86" i="2"/>
  <c r="B87" i="2" a="1"/>
  <c r="B87" i="2" s="1"/>
  <c r="B88" i="2" a="1"/>
  <c r="B88" i="2" s="1"/>
  <c r="B89" i="2" a="1"/>
  <c r="B89" i="2" s="1"/>
  <c r="B90" i="2" a="1"/>
  <c r="B90" i="2" s="1"/>
  <c r="B91" i="2" a="1"/>
  <c r="B91" i="2" s="1"/>
  <c r="B92" i="2" a="1"/>
  <c r="B92" i="2"/>
  <c r="B93" i="2" a="1"/>
  <c r="B93" i="2" s="1"/>
  <c r="B94" i="2" a="1"/>
  <c r="B94" i="2" s="1"/>
  <c r="B95" i="2" a="1"/>
  <c r="B95" i="2" s="1"/>
  <c r="B96" i="2" a="1"/>
  <c r="B96" i="2" s="1"/>
  <c r="B97" i="2" a="1"/>
  <c r="B97" i="2" s="1"/>
  <c r="B98" i="2" a="1"/>
  <c r="B98" i="2"/>
  <c r="B99" i="2" a="1"/>
  <c r="B99" i="2" s="1"/>
  <c r="B100" i="2" a="1"/>
  <c r="B100" i="2" s="1"/>
  <c r="B101" i="2" a="1"/>
  <c r="B101" i="2" s="1"/>
  <c r="B102" i="2" a="1"/>
  <c r="B102" i="2" s="1"/>
  <c r="B103" i="2" a="1"/>
  <c r="B103" i="2" s="1"/>
  <c r="B104" i="2" a="1"/>
  <c r="B104" i="2"/>
  <c r="B105" i="2" a="1"/>
  <c r="B105" i="2" s="1"/>
  <c r="B106" i="2" a="1"/>
  <c r="B106" i="2" s="1"/>
  <c r="B107" i="2" a="1"/>
  <c r="B107" i="2" s="1"/>
  <c r="B108" i="2" a="1"/>
  <c r="B108" i="2" s="1"/>
  <c r="B109" i="2" a="1"/>
  <c r="B109" i="2" s="1"/>
  <c r="B110" i="2" a="1"/>
  <c r="B110" i="2"/>
  <c r="B111" i="2" a="1"/>
  <c r="B111" i="2" s="1"/>
  <c r="B112" i="2" a="1"/>
  <c r="B112" i="2" s="1"/>
  <c r="B113" i="2" a="1"/>
  <c r="B113" i="2" s="1"/>
  <c r="B114" i="2" a="1"/>
  <c r="B114" i="2" s="1"/>
  <c r="B115" i="2" a="1"/>
  <c r="B115" i="2" s="1"/>
  <c r="B116" i="2" a="1"/>
  <c r="B116" i="2"/>
  <c r="B117" i="2" a="1"/>
  <c r="B117" i="2" s="1"/>
  <c r="B118" i="2" a="1"/>
  <c r="B118" i="2" s="1"/>
  <c r="B119" i="2" a="1"/>
  <c r="B119" i="2" s="1"/>
  <c r="B120" i="2" a="1"/>
  <c r="B120" i="2" s="1"/>
  <c r="B121" i="2" a="1"/>
  <c r="B121" i="2" s="1"/>
  <c r="B122" i="2" a="1"/>
  <c r="B122" i="2"/>
  <c r="B123" i="2" a="1"/>
  <c r="B123" i="2" s="1"/>
  <c r="B124" i="2" a="1"/>
  <c r="B124" i="2" s="1"/>
  <c r="B125" i="2" a="1"/>
  <c r="B125" i="2" s="1"/>
  <c r="B126" i="2" a="1"/>
  <c r="B126" i="2" s="1"/>
  <c r="B127" i="2" a="1"/>
  <c r="B127" i="2" s="1"/>
  <c r="B128" i="2" a="1"/>
  <c r="B128" i="2"/>
  <c r="B129" i="2" a="1"/>
  <c r="B129" i="2" s="1"/>
  <c r="B130" i="2" a="1"/>
  <c r="B130" i="2" s="1"/>
  <c r="B131" i="2" a="1"/>
  <c r="B131" i="2" s="1"/>
  <c r="B132" i="2" a="1"/>
  <c r="B132" i="2" s="1"/>
  <c r="B133" i="2" a="1"/>
  <c r="B133" i="2" s="1"/>
  <c r="B134" i="2" a="1"/>
  <c r="B134" i="2"/>
  <c r="B135" i="2" a="1"/>
  <c r="B135" i="2" s="1"/>
  <c r="B136" i="2" a="1"/>
  <c r="B136" i="2" s="1"/>
  <c r="B137" i="2" a="1"/>
  <c r="B137" i="2" s="1"/>
  <c r="B138" i="2" a="1"/>
  <c r="B138" i="2" s="1"/>
  <c r="B139" i="2" a="1"/>
  <c r="B139" i="2" s="1"/>
  <c r="B140" i="2" a="1"/>
  <c r="B140" i="2"/>
  <c r="B141" i="2" a="1"/>
  <c r="B141" i="2" s="1"/>
  <c r="B142" i="2" a="1"/>
  <c r="B142" i="2" s="1"/>
  <c r="B143" i="2" a="1"/>
  <c r="B143" i="2" s="1"/>
  <c r="B144" i="2" a="1"/>
  <c r="B144" i="2" s="1"/>
  <c r="B145" i="2" a="1"/>
  <c r="B145" i="2" s="1"/>
  <c r="B146" i="2" a="1"/>
  <c r="B146" i="2"/>
  <c r="B147" i="2" a="1"/>
  <c r="B147" i="2" s="1"/>
  <c r="B148" i="2" a="1"/>
  <c r="B148" i="2" s="1"/>
  <c r="B149" i="2" a="1"/>
  <c r="B149" i="2" s="1"/>
  <c r="B150" i="2" a="1"/>
  <c r="B150" i="2" s="1"/>
  <c r="B151" i="2" a="1"/>
  <c r="B151" i="2" s="1"/>
  <c r="B152" i="2" a="1"/>
  <c r="B152" i="2"/>
  <c r="B153" i="2" a="1"/>
  <c r="B153" i="2" s="1"/>
  <c r="B154" i="2" a="1"/>
  <c r="B154" i="2" s="1"/>
  <c r="B155" i="2" a="1"/>
  <c r="B155" i="2" s="1"/>
  <c r="B156" i="2" a="1"/>
  <c r="B156" i="2" s="1"/>
  <c r="B157" i="2" a="1"/>
  <c r="B157" i="2" s="1"/>
  <c r="B158" i="2" a="1"/>
  <c r="B158" i="2"/>
  <c r="B159" i="2" a="1"/>
  <c r="B159" i="2" s="1"/>
  <c r="B160" i="2" a="1"/>
  <c r="B160" i="2" s="1"/>
  <c r="B161" i="2" a="1"/>
  <c r="B161" i="2" s="1"/>
  <c r="B162" i="2" a="1"/>
  <c r="B162" i="2" s="1"/>
  <c r="B163" i="2" a="1"/>
  <c r="B163" i="2" s="1"/>
  <c r="B164" i="2" a="1"/>
  <c r="B164" i="2"/>
  <c r="B165" i="2" a="1"/>
  <c r="B165" i="2" s="1"/>
  <c r="B166" i="2" a="1"/>
  <c r="B166" i="2" s="1"/>
  <c r="B167" i="2" a="1"/>
  <c r="B167" i="2" s="1"/>
  <c r="B168" i="2" a="1"/>
  <c r="B168" i="2" s="1"/>
  <c r="B169" i="2" a="1"/>
  <c r="B169" i="2" s="1"/>
  <c r="B170" i="2" a="1"/>
  <c r="B170" i="2"/>
  <c r="B171" i="2" a="1"/>
  <c r="B171" i="2" s="1"/>
  <c r="B172" i="2" a="1"/>
  <c r="B172" i="2" s="1"/>
  <c r="B173" i="2" a="1"/>
  <c r="B173" i="2" s="1"/>
  <c r="B174" i="2" a="1"/>
  <c r="B174" i="2" s="1"/>
  <c r="B175" i="2" a="1"/>
  <c r="B175" i="2" s="1"/>
  <c r="B176" i="2" a="1"/>
  <c r="B176" i="2"/>
  <c r="B177" i="2" a="1"/>
  <c r="B177" i="2" s="1"/>
  <c r="B178" i="2" a="1"/>
  <c r="B178" i="2" s="1"/>
  <c r="B179" i="2" a="1"/>
  <c r="B179" i="2" s="1"/>
  <c r="B180" i="2" a="1"/>
  <c r="B180" i="2" s="1"/>
  <c r="B181" i="2" a="1"/>
  <c r="B181" i="2" s="1"/>
  <c r="B182" i="2" a="1"/>
  <c r="B182" i="2"/>
  <c r="B183" i="2" a="1"/>
  <c r="B183" i="2" s="1"/>
  <c r="B184" i="2" a="1"/>
  <c r="B184" i="2" s="1"/>
  <c r="B185" i="2" a="1"/>
  <c r="B185" i="2" s="1"/>
  <c r="B186" i="2" a="1"/>
  <c r="B186" i="2" s="1"/>
  <c r="B187" i="2" a="1"/>
  <c r="B187" i="2" s="1"/>
  <c r="B188" i="2" a="1"/>
  <c r="B188" i="2"/>
  <c r="B189" i="2" a="1"/>
  <c r="B189" i="2" s="1"/>
  <c r="B190" i="2" a="1"/>
  <c r="B190" i="2" s="1"/>
  <c r="B191" i="2" a="1"/>
  <c r="B191" i="2" s="1"/>
  <c r="B192" i="2" a="1"/>
  <c r="B192" i="2" s="1"/>
  <c r="B193" i="2" a="1"/>
  <c r="B193" i="2" s="1"/>
  <c r="B194" i="2" a="1"/>
  <c r="B194" i="2"/>
  <c r="B195" i="2" a="1"/>
  <c r="B195" i="2" s="1"/>
  <c r="B196" i="2" a="1"/>
  <c r="B196" i="2" s="1"/>
  <c r="B197" i="2" a="1"/>
  <c r="B197" i="2" s="1"/>
  <c r="B198" i="2" a="1"/>
  <c r="B198" i="2" s="1"/>
  <c r="B199" i="2" a="1"/>
  <c r="B199" i="2" s="1"/>
  <c r="B200" i="2" a="1"/>
  <c r="B200" i="2"/>
  <c r="B201" i="2" a="1"/>
  <c r="B201" i="2" s="1"/>
  <c r="B202" i="2" a="1"/>
  <c r="B202" i="2" s="1"/>
  <c r="B203" i="2" a="1"/>
  <c r="B203" i="2" s="1"/>
  <c r="B204" i="2" a="1"/>
  <c r="B204" i="2" s="1"/>
  <c r="B205" i="2" a="1"/>
  <c r="B205" i="2" s="1"/>
  <c r="B206" i="2" a="1"/>
  <c r="B206" i="2"/>
  <c r="B207" i="2" a="1"/>
  <c r="B207" i="2" s="1"/>
  <c r="B208" i="2" a="1"/>
  <c r="B208" i="2" s="1"/>
  <c r="B209" i="2" a="1"/>
  <c r="B209" i="2" s="1"/>
  <c r="B210" i="2" a="1"/>
  <c r="B210" i="2" s="1"/>
  <c r="B211" i="2" a="1"/>
  <c r="B211" i="2" s="1"/>
  <c r="B212" i="2" a="1"/>
  <c r="B212" i="2"/>
  <c r="B213" i="2" a="1"/>
  <c r="B213" i="2" s="1"/>
  <c r="B214" i="2" a="1"/>
  <c r="B214" i="2" s="1"/>
  <c r="B215" i="2" a="1"/>
  <c r="B215" i="2" s="1"/>
  <c r="B216" i="2" a="1"/>
  <c r="B216" i="2" s="1"/>
  <c r="B217" i="2" a="1"/>
  <c r="B217" i="2" s="1"/>
  <c r="B218" i="2" a="1"/>
  <c r="B218" i="2"/>
  <c r="B219" i="2" a="1"/>
  <c r="B219" i="2" s="1"/>
  <c r="B220" i="2" a="1"/>
  <c r="B220" i="2" s="1"/>
  <c r="B221" i="2" a="1"/>
  <c r="B221" i="2" s="1"/>
  <c r="B222" i="2" a="1"/>
  <c r="B222" i="2" s="1"/>
  <c r="B223" i="2" a="1"/>
  <c r="B223" i="2" s="1"/>
  <c r="B224" i="2" a="1"/>
  <c r="B224" i="2"/>
  <c r="B225" i="2" a="1"/>
  <c r="B225" i="2" s="1"/>
  <c r="B226" i="2" a="1"/>
  <c r="B226" i="2" s="1"/>
  <c r="B227" i="2" a="1"/>
  <c r="B227" i="2" s="1"/>
  <c r="B228" i="2" a="1"/>
  <c r="B228" i="2" s="1"/>
  <c r="B229" i="2" a="1"/>
  <c r="B229" i="2" s="1"/>
  <c r="B230" i="2" a="1"/>
  <c r="B230" i="2"/>
  <c r="B231" i="2" a="1"/>
  <c r="B231" i="2" s="1"/>
  <c r="B232" i="2" a="1"/>
  <c r="B232" i="2" s="1"/>
  <c r="B233" i="2" a="1"/>
  <c r="B233" i="2" s="1"/>
  <c r="B234" i="2" a="1"/>
  <c r="B234" i="2" s="1"/>
  <c r="B235" i="2" a="1"/>
  <c r="B235" i="2" s="1"/>
  <c r="B236" i="2" a="1"/>
  <c r="B236" i="2"/>
  <c r="B237" i="2" a="1"/>
  <c r="B237" i="2" s="1"/>
  <c r="B238" i="2" a="1"/>
  <c r="B238" i="2" s="1"/>
  <c r="B239" i="2" a="1"/>
  <c r="B239" i="2" s="1"/>
  <c r="B240" i="2" a="1"/>
  <c r="B240" i="2" s="1"/>
  <c r="B241" i="2" a="1"/>
  <c r="B241" i="2" s="1"/>
  <c r="B242" i="2" a="1"/>
  <c r="B242" i="2"/>
  <c r="B243" i="2" a="1"/>
  <c r="B243" i="2" s="1"/>
  <c r="B244" i="2" a="1"/>
  <c r="B244" i="2" s="1"/>
  <c r="B245" i="2" a="1"/>
  <c r="B245" i="2" s="1"/>
  <c r="B246" i="2" a="1"/>
  <c r="B246" i="2" s="1"/>
  <c r="B247" i="2" a="1"/>
  <c r="B247" i="2" s="1"/>
  <c r="B248" i="2" a="1"/>
  <c r="B248" i="2"/>
  <c r="B249" i="2" a="1"/>
  <c r="B249" i="2" s="1"/>
  <c r="B250" i="2" a="1"/>
  <c r="B250" i="2" s="1"/>
  <c r="B251" i="2" a="1"/>
  <c r="B251" i="2" s="1"/>
  <c r="B252" i="2" a="1"/>
  <c r="B252" i="2" s="1"/>
  <c r="B253" i="2" a="1"/>
  <c r="B253" i="2" s="1"/>
  <c r="B254" i="2" a="1"/>
  <c r="B254" i="2"/>
  <c r="B255" i="2" a="1"/>
  <c r="B255" i="2" s="1"/>
  <c r="B256" i="2" a="1"/>
  <c r="B256" i="2" s="1"/>
  <c r="B257" i="2" a="1"/>
  <c r="B257" i="2" s="1"/>
  <c r="B258" i="2" a="1"/>
  <c r="B258" i="2" s="1"/>
  <c r="B259" i="2" a="1"/>
  <c r="B259" i="2" s="1"/>
  <c r="B260" i="2" a="1"/>
  <c r="B260" i="2"/>
  <c r="B261" i="2" a="1"/>
  <c r="B261" i="2" s="1"/>
  <c r="B262" i="2" a="1"/>
  <c r="B262" i="2" s="1"/>
  <c r="B263" i="2" a="1"/>
  <c r="B263" i="2" s="1"/>
  <c r="B264" i="2" a="1"/>
  <c r="B264" i="2" s="1"/>
  <c r="B265" i="2" a="1"/>
  <c r="B265" i="2" s="1"/>
  <c r="B266" i="2" a="1"/>
  <c r="B266" i="2"/>
  <c r="B267" i="2" a="1"/>
  <c r="B267" i="2" s="1"/>
  <c r="B268" i="2" a="1"/>
  <c r="B268" i="2" s="1"/>
  <c r="B269" i="2" a="1"/>
  <c r="B269" i="2" s="1"/>
  <c r="B270" i="2" a="1"/>
  <c r="B270" i="2" s="1"/>
  <c r="B271" i="2" a="1"/>
  <c r="B271" i="2" s="1"/>
  <c r="B272" i="2" a="1"/>
  <c r="B272" i="2"/>
  <c r="B273" i="2" a="1"/>
  <c r="B273" i="2" s="1"/>
  <c r="B274" i="2" a="1"/>
  <c r="B274" i="2" s="1"/>
  <c r="B275" i="2" a="1"/>
  <c r="B275" i="2" s="1"/>
  <c r="B276" i="2" a="1"/>
  <c r="B276" i="2" s="1"/>
  <c r="B277" i="2" a="1"/>
  <c r="B277" i="2" s="1"/>
  <c r="B278" i="2" a="1"/>
  <c r="B278" i="2"/>
  <c r="B279" i="2" a="1"/>
  <c r="B279" i="2" s="1"/>
  <c r="B280" i="2" a="1"/>
  <c r="B280" i="2" s="1"/>
  <c r="B281" i="2" a="1"/>
  <c r="B281" i="2" s="1"/>
  <c r="B282" i="2" a="1"/>
  <c r="B282" i="2" s="1"/>
  <c r="B283" i="2" a="1"/>
  <c r="B283" i="2" s="1"/>
  <c r="B284" i="2" a="1"/>
  <c r="B284" i="2"/>
  <c r="B285" i="2" a="1"/>
  <c r="B285" i="2" s="1"/>
  <c r="B286" i="2" a="1"/>
  <c r="B286" i="2" s="1"/>
  <c r="B287" i="2" a="1"/>
  <c r="B287" i="2" s="1"/>
  <c r="B288" i="2" a="1"/>
  <c r="B288" i="2" s="1"/>
  <c r="B289" i="2" a="1"/>
  <c r="B289" i="2" s="1"/>
  <c r="B290" i="2" a="1"/>
  <c r="B290" i="2"/>
  <c r="B291" i="2" a="1"/>
  <c r="B291" i="2" s="1"/>
  <c r="B292" i="2" a="1"/>
  <c r="B292" i="2" s="1"/>
  <c r="B293" i="2" a="1"/>
  <c r="B293" i="2" s="1"/>
  <c r="B294" i="2" a="1"/>
  <c r="B294" i="2" s="1"/>
  <c r="B295" i="2" a="1"/>
  <c r="B295" i="2" s="1"/>
  <c r="B296" i="2" a="1"/>
  <c r="B296" i="2"/>
  <c r="B297" i="2" a="1"/>
  <c r="B297" i="2" s="1"/>
  <c r="B298" i="2" a="1"/>
  <c r="B298" i="2" s="1"/>
  <c r="B299" i="2" a="1"/>
  <c r="B299" i="2" s="1"/>
  <c r="B300" i="2" a="1"/>
  <c r="B300" i="2" s="1"/>
  <c r="B301" i="2" a="1"/>
  <c r="B301" i="2" s="1"/>
  <c r="B302" i="2" a="1"/>
  <c r="B302" i="2"/>
  <c r="B303" i="2" a="1"/>
  <c r="B303" i="2" s="1"/>
  <c r="B304" i="2" a="1"/>
  <c r="B304" i="2" s="1"/>
  <c r="B305" i="2" a="1"/>
  <c r="B305" i="2" s="1"/>
  <c r="B306" i="2" a="1"/>
  <c r="B306" i="2" s="1"/>
  <c r="B307" i="2" a="1"/>
  <c r="B307" i="2" s="1"/>
  <c r="B308" i="2" a="1"/>
  <c r="B308" i="2"/>
  <c r="B309" i="2" a="1"/>
  <c r="B309" i="2" s="1"/>
  <c r="B310" i="2" a="1"/>
  <c r="B310" i="2" s="1"/>
  <c r="B311" i="2" a="1"/>
  <c r="B311" i="2" s="1"/>
  <c r="B312" i="2" a="1"/>
  <c r="B312" i="2" s="1"/>
  <c r="B313" i="2" a="1"/>
  <c r="B313" i="2" s="1"/>
  <c r="B314" i="2" a="1"/>
  <c r="B314" i="2"/>
  <c r="B315" i="2" a="1"/>
  <c r="B315" i="2" s="1"/>
  <c r="B316" i="2" a="1"/>
  <c r="B316" i="2" s="1"/>
  <c r="B317" i="2" a="1"/>
  <c r="B317" i="2" s="1"/>
  <c r="B318" i="2" a="1"/>
  <c r="B318" i="2" s="1"/>
  <c r="B319" i="2" a="1"/>
  <c r="B319" i="2" s="1"/>
  <c r="B320" i="2" a="1"/>
  <c r="B320" i="2"/>
  <c r="B321" i="2" a="1"/>
  <c r="B321" i="2" s="1"/>
  <c r="B322" i="2" a="1"/>
  <c r="B322" i="2" s="1"/>
  <c r="B323" i="2" a="1"/>
  <c r="B323" i="2" s="1"/>
  <c r="B324" i="2" a="1"/>
  <c r="B324" i="2" s="1"/>
  <c r="B325" i="2" a="1"/>
  <c r="B325" i="2" s="1"/>
  <c r="B326" i="2" a="1"/>
  <c r="B326" i="2"/>
  <c r="B327" i="2" a="1"/>
  <c r="B327" i="2" s="1"/>
  <c r="B328" i="2" a="1"/>
  <c r="B328" i="2" s="1"/>
  <c r="B329" i="2" a="1"/>
  <c r="B329" i="2" s="1"/>
  <c r="B2" i="2" a="1"/>
  <c r="B2" i="2" s="1"/>
  <c r="G12" i="1"/>
  <c r="G24" i="1"/>
  <c r="G36" i="1"/>
  <c r="G48" i="1"/>
  <c r="G60" i="1"/>
  <c r="G72" i="1"/>
  <c r="G82" i="1"/>
  <c r="G83" i="1"/>
  <c r="G84" i="1"/>
  <c r="G96" i="1"/>
  <c r="G108" i="1"/>
  <c r="G109" i="1"/>
  <c r="G110" i="1"/>
  <c r="G120" i="1"/>
  <c r="G132" i="1"/>
  <c r="G144" i="1"/>
  <c r="G156" i="1"/>
  <c r="G157" i="1"/>
  <c r="G158" i="1"/>
  <c r="G159" i="1"/>
  <c r="G168" i="1"/>
  <c r="G180" i="1"/>
  <c r="G192" i="1"/>
  <c r="G204" i="1"/>
  <c r="G216" i="1"/>
  <c r="G228" i="1"/>
  <c r="G240" i="1"/>
  <c r="G252" i="1"/>
  <c r="G264" i="1"/>
  <c r="G276" i="1"/>
  <c r="G288" i="1"/>
  <c r="G300" i="1"/>
  <c r="G312" i="1"/>
  <c r="G324" i="1"/>
  <c r="G2" i="1"/>
  <c r="H142" i="1" l="1"/>
  <c r="H286" i="1"/>
  <c r="H331" i="1"/>
  <c r="H154" i="1"/>
  <c r="H298" i="1"/>
  <c r="H332" i="1"/>
  <c r="E2" i="3"/>
  <c r="H166" i="1"/>
  <c r="H310" i="1"/>
  <c r="H333" i="1"/>
  <c r="H178" i="1"/>
  <c r="H322" i="1"/>
  <c r="H334" i="1"/>
  <c r="H46" i="1"/>
  <c r="H190" i="1"/>
  <c r="H323" i="1"/>
  <c r="H13" i="1"/>
  <c r="H58" i="1"/>
  <c r="H202" i="1"/>
  <c r="H324" i="1"/>
  <c r="H25" i="1"/>
  <c r="H70" i="1"/>
  <c r="H214" i="1"/>
  <c r="H325" i="1"/>
  <c r="H82" i="1"/>
  <c r="H226" i="1"/>
  <c r="H326" i="1"/>
  <c r="H94" i="1"/>
  <c r="H238" i="1"/>
  <c r="H327" i="1"/>
  <c r="H106" i="1"/>
  <c r="H250" i="1"/>
  <c r="H328" i="1"/>
  <c r="H118" i="1"/>
  <c r="H262" i="1"/>
  <c r="H329" i="1"/>
  <c r="H130" i="1"/>
  <c r="H274" i="1"/>
  <c r="H330" i="1"/>
  <c r="H153" i="1"/>
  <c r="H47" i="1"/>
  <c r="H261" i="1"/>
  <c r="H189" i="1"/>
  <c r="H165" i="1"/>
  <c r="H45" i="1"/>
  <c r="H35" i="1"/>
  <c r="H23" i="1"/>
  <c r="H11" i="1"/>
  <c r="H320" i="1"/>
  <c r="H308" i="1"/>
  <c r="H296" i="1"/>
  <c r="H284" i="1"/>
  <c r="H272" i="1"/>
  <c r="H260" i="1"/>
  <c r="H248" i="1"/>
  <c r="H236" i="1"/>
  <c r="H224" i="1"/>
  <c r="H212" i="1"/>
  <c r="H200" i="1"/>
  <c r="H188" i="1"/>
  <c r="H176" i="1"/>
  <c r="H164" i="1"/>
  <c r="H152" i="1"/>
  <c r="H140" i="1"/>
  <c r="H128" i="1"/>
  <c r="H116" i="1"/>
  <c r="H104" i="1"/>
  <c r="H92" i="1"/>
  <c r="H80" i="1"/>
  <c r="H68" i="1"/>
  <c r="H56" i="1"/>
  <c r="H44" i="1"/>
  <c r="H309" i="1"/>
  <c r="H69" i="1"/>
  <c r="H34" i="1"/>
  <c r="H22" i="1"/>
  <c r="H10" i="1"/>
  <c r="H319" i="1"/>
  <c r="H307" i="1"/>
  <c r="H295" i="1"/>
  <c r="H283" i="1"/>
  <c r="H271" i="1"/>
  <c r="H259" i="1"/>
  <c r="H247" i="1"/>
  <c r="H235" i="1"/>
  <c r="H223" i="1"/>
  <c r="H211" i="1"/>
  <c r="H199" i="1"/>
  <c r="H187" i="1"/>
  <c r="H175" i="1"/>
  <c r="H163" i="1"/>
  <c r="H151" i="1"/>
  <c r="H139" i="1"/>
  <c r="H127" i="1"/>
  <c r="H115" i="1"/>
  <c r="H103" i="1"/>
  <c r="H91" i="1"/>
  <c r="H79" i="1"/>
  <c r="H67" i="1"/>
  <c r="H55" i="1"/>
  <c r="H43" i="1"/>
  <c r="H273" i="1"/>
  <c r="H177" i="1"/>
  <c r="H81" i="1"/>
  <c r="H33" i="1"/>
  <c r="H21" i="1"/>
  <c r="H9" i="1"/>
  <c r="H318" i="1"/>
  <c r="H306" i="1"/>
  <c r="H294" i="1"/>
  <c r="H282" i="1"/>
  <c r="H270" i="1"/>
  <c r="H258" i="1"/>
  <c r="H246" i="1"/>
  <c r="H234" i="1"/>
  <c r="H222" i="1"/>
  <c r="H210" i="1"/>
  <c r="H198" i="1"/>
  <c r="H186" i="1"/>
  <c r="H174" i="1"/>
  <c r="H162" i="1"/>
  <c r="H150" i="1"/>
  <c r="H138" i="1"/>
  <c r="H126" i="1"/>
  <c r="H114" i="1"/>
  <c r="H102" i="1"/>
  <c r="H90" i="1"/>
  <c r="H78" i="1"/>
  <c r="H66" i="1"/>
  <c r="H54" i="1"/>
  <c r="H42" i="1"/>
  <c r="H285" i="1"/>
  <c r="H57" i="1"/>
  <c r="H32" i="1"/>
  <c r="H20" i="1"/>
  <c r="H8" i="1"/>
  <c r="H317" i="1"/>
  <c r="H305" i="1"/>
  <c r="H293" i="1"/>
  <c r="H281" i="1"/>
  <c r="H269" i="1"/>
  <c r="H257" i="1"/>
  <c r="H245" i="1"/>
  <c r="H233" i="1"/>
  <c r="H221" i="1"/>
  <c r="H209" i="1"/>
  <c r="H197" i="1"/>
  <c r="H185" i="1"/>
  <c r="H173" i="1"/>
  <c r="H161" i="1"/>
  <c r="H149" i="1"/>
  <c r="H137" i="1"/>
  <c r="H125" i="1"/>
  <c r="H113" i="1"/>
  <c r="H101" i="1"/>
  <c r="H89" i="1"/>
  <c r="H77" i="1"/>
  <c r="H65" i="1"/>
  <c r="H53" i="1"/>
  <c r="H41" i="1"/>
  <c r="H201" i="1"/>
  <c r="H141" i="1"/>
  <c r="H31" i="1"/>
  <c r="H19" i="1"/>
  <c r="H7" i="1"/>
  <c r="H316" i="1"/>
  <c r="H304" i="1"/>
  <c r="H292" i="1"/>
  <c r="H280" i="1"/>
  <c r="H268" i="1"/>
  <c r="H256" i="1"/>
  <c r="H244" i="1"/>
  <c r="H232" i="1"/>
  <c r="H220" i="1"/>
  <c r="H208" i="1"/>
  <c r="H196" i="1"/>
  <c r="H184" i="1"/>
  <c r="H172" i="1"/>
  <c r="H160" i="1"/>
  <c r="H148" i="1"/>
  <c r="H136" i="1"/>
  <c r="H124" i="1"/>
  <c r="H112" i="1"/>
  <c r="H100" i="1"/>
  <c r="H88" i="1"/>
  <c r="H76" i="1"/>
  <c r="H64" i="1"/>
  <c r="H52" i="1"/>
  <c r="H40" i="1"/>
  <c r="H297" i="1"/>
  <c r="H213" i="1"/>
  <c r="H129" i="1"/>
  <c r="H30" i="1"/>
  <c r="H18" i="1"/>
  <c r="H6" i="1"/>
  <c r="H315" i="1"/>
  <c r="H303" i="1"/>
  <c r="H291" i="1"/>
  <c r="H279" i="1"/>
  <c r="H267" i="1"/>
  <c r="H255" i="1"/>
  <c r="H243" i="1"/>
  <c r="H231" i="1"/>
  <c r="H219" i="1"/>
  <c r="H207" i="1"/>
  <c r="H195" i="1"/>
  <c r="H183" i="1"/>
  <c r="H171" i="1"/>
  <c r="H159" i="1"/>
  <c r="H147" i="1"/>
  <c r="H135" i="1"/>
  <c r="H123" i="1"/>
  <c r="H111" i="1"/>
  <c r="H99" i="1"/>
  <c r="H87" i="1"/>
  <c r="H75" i="1"/>
  <c r="H63" i="1"/>
  <c r="H51" i="1"/>
  <c r="H39" i="1"/>
  <c r="H2" i="1"/>
  <c r="H249" i="1"/>
  <c r="H105" i="1"/>
  <c r="H29" i="1"/>
  <c r="H17" i="1"/>
  <c r="H5" i="1"/>
  <c r="H314" i="1"/>
  <c r="H302" i="1"/>
  <c r="H290" i="1"/>
  <c r="H278" i="1"/>
  <c r="H266" i="1"/>
  <c r="H254" i="1"/>
  <c r="H242" i="1"/>
  <c r="H230" i="1"/>
  <c r="H218" i="1"/>
  <c r="H206" i="1"/>
  <c r="H194" i="1"/>
  <c r="H182" i="1"/>
  <c r="H170" i="1"/>
  <c r="H158" i="1"/>
  <c r="H146" i="1"/>
  <c r="H134" i="1"/>
  <c r="H122" i="1"/>
  <c r="H110" i="1"/>
  <c r="H98" i="1"/>
  <c r="H86" i="1"/>
  <c r="H74" i="1"/>
  <c r="H62" i="1"/>
  <c r="H50" i="1"/>
  <c r="H38" i="1"/>
  <c r="H321" i="1"/>
  <c r="H117" i="1"/>
  <c r="H28" i="1"/>
  <c r="H16" i="1"/>
  <c r="H4" i="1"/>
  <c r="H313" i="1"/>
  <c r="H301" i="1"/>
  <c r="H289" i="1"/>
  <c r="H277" i="1"/>
  <c r="H265" i="1"/>
  <c r="H253" i="1"/>
  <c r="H241" i="1"/>
  <c r="H229" i="1"/>
  <c r="H217" i="1"/>
  <c r="H205" i="1"/>
  <c r="H193" i="1"/>
  <c r="H181" i="1"/>
  <c r="H169" i="1"/>
  <c r="H157" i="1"/>
  <c r="H145" i="1"/>
  <c r="H133" i="1"/>
  <c r="H121" i="1"/>
  <c r="H109" i="1"/>
  <c r="H97" i="1"/>
  <c r="H85" i="1"/>
  <c r="H73" i="1"/>
  <c r="H61" i="1"/>
  <c r="H49" i="1"/>
  <c r="H37" i="1"/>
  <c r="H24" i="1"/>
  <c r="H237" i="1"/>
  <c r="H93" i="1"/>
  <c r="H27" i="1"/>
  <c r="H15" i="1"/>
  <c r="H3" i="1"/>
  <c r="H312" i="1"/>
  <c r="H300" i="1"/>
  <c r="H288" i="1"/>
  <c r="H276" i="1"/>
  <c r="H264" i="1"/>
  <c r="H252" i="1"/>
  <c r="H240" i="1"/>
  <c r="H228" i="1"/>
  <c r="H216" i="1"/>
  <c r="H204" i="1"/>
  <c r="H192" i="1"/>
  <c r="H180" i="1"/>
  <c r="H168" i="1"/>
  <c r="H156" i="1"/>
  <c r="H144" i="1"/>
  <c r="H132" i="1"/>
  <c r="H120" i="1"/>
  <c r="H108" i="1"/>
  <c r="H96" i="1"/>
  <c r="H84" i="1"/>
  <c r="H72" i="1"/>
  <c r="H60" i="1"/>
  <c r="H48" i="1"/>
  <c r="H36" i="1"/>
  <c r="H12" i="1"/>
  <c r="H225" i="1"/>
  <c r="H26" i="1"/>
  <c r="H14" i="1"/>
  <c r="H335" i="1"/>
  <c r="H311" i="1"/>
  <c r="H299" i="1"/>
  <c r="H287" i="1"/>
  <c r="H275" i="1"/>
  <c r="H263" i="1"/>
  <c r="H251" i="1"/>
  <c r="H239" i="1"/>
  <c r="H227" i="1"/>
  <c r="H215" i="1"/>
  <c r="H203" i="1"/>
  <c r="H191" i="1"/>
  <c r="H179" i="1"/>
  <c r="H167" i="1"/>
  <c r="H155" i="1"/>
  <c r="H143" i="1"/>
  <c r="H131" i="1"/>
  <c r="H119" i="1"/>
  <c r="H107" i="1"/>
  <c r="H95" i="1"/>
  <c r="H83" i="1"/>
  <c r="H71" i="1"/>
  <c r="H59" i="1"/>
  <c r="G335" i="1"/>
  <c r="G323" i="1"/>
  <c r="G311" i="1"/>
  <c r="G299" i="1"/>
  <c r="G287" i="1"/>
  <c r="G275" i="1"/>
  <c r="G263" i="1"/>
  <c r="G251" i="1"/>
  <c r="G239" i="1"/>
  <c r="G227" i="1"/>
  <c r="G215" i="1"/>
  <c r="G203" i="1"/>
  <c r="G191" i="1"/>
  <c r="G179" i="1"/>
  <c r="G167" i="1"/>
  <c r="G155" i="1"/>
  <c r="G143" i="1"/>
  <c r="G131" i="1"/>
  <c r="G119" i="1"/>
  <c r="G107" i="1"/>
  <c r="G95" i="1"/>
  <c r="G71" i="1"/>
  <c r="G59" i="1"/>
  <c r="G47" i="1"/>
  <c r="G35" i="1"/>
  <c r="G23" i="1"/>
  <c r="G11" i="1"/>
  <c r="G334" i="1"/>
  <c r="G322" i="1"/>
  <c r="G310" i="1"/>
  <c r="G298" i="1"/>
  <c r="G286" i="1"/>
  <c r="G274" i="1"/>
  <c r="G262" i="1"/>
  <c r="G250" i="1"/>
  <c r="G238" i="1"/>
  <c r="G226" i="1"/>
  <c r="G214" i="1"/>
  <c r="G202" i="1"/>
  <c r="G190" i="1"/>
  <c r="G178" i="1"/>
  <c r="G166" i="1"/>
  <c r="G154" i="1"/>
  <c r="G142" i="1"/>
  <c r="G130" i="1"/>
  <c r="G118" i="1"/>
  <c r="G106" i="1"/>
  <c r="G94" i="1"/>
  <c r="G70" i="1"/>
  <c r="G58" i="1"/>
  <c r="G46" i="1"/>
  <c r="G34" i="1"/>
  <c r="G22" i="1"/>
  <c r="G10" i="1"/>
  <c r="G333" i="1"/>
  <c r="G321" i="1"/>
  <c r="G309" i="1"/>
  <c r="G297" i="1"/>
  <c r="G285" i="1"/>
  <c r="G273" i="1"/>
  <c r="G261" i="1"/>
  <c r="G249" i="1"/>
  <c r="G237" i="1"/>
  <c r="G225" i="1"/>
  <c r="G213" i="1"/>
  <c r="G201" i="1"/>
  <c r="G189" i="1"/>
  <c r="G177" i="1"/>
  <c r="G165" i="1"/>
  <c r="G153" i="1"/>
  <c r="G141" i="1"/>
  <c r="G129" i="1"/>
  <c r="G117" i="1"/>
  <c r="G105" i="1"/>
  <c r="G93" i="1"/>
  <c r="G81" i="1"/>
  <c r="G69" i="1"/>
  <c r="G57" i="1"/>
  <c r="G45" i="1"/>
  <c r="G33" i="1"/>
  <c r="G21" i="1"/>
  <c r="G9" i="1"/>
  <c r="G332" i="1"/>
  <c r="G320" i="1"/>
  <c r="G308" i="1"/>
  <c r="G296" i="1"/>
  <c r="G284" i="1"/>
  <c r="G272" i="1"/>
  <c r="G260" i="1"/>
  <c r="G248" i="1"/>
  <c r="G236" i="1"/>
  <c r="G224" i="1"/>
  <c r="G212" i="1"/>
  <c r="G200" i="1"/>
  <c r="G188" i="1"/>
  <c r="G176" i="1"/>
  <c r="G164" i="1"/>
  <c r="G152" i="1"/>
  <c r="G140" i="1"/>
  <c r="G128" i="1"/>
  <c r="G116" i="1"/>
  <c r="G104" i="1"/>
  <c r="G92" i="1"/>
  <c r="G80" i="1"/>
  <c r="G68" i="1"/>
  <c r="G56" i="1"/>
  <c r="G44" i="1"/>
  <c r="G32" i="1"/>
  <c r="G20" i="1"/>
  <c r="G8" i="1"/>
  <c r="G331" i="1"/>
  <c r="G319" i="1"/>
  <c r="G307" i="1"/>
  <c r="G295" i="1"/>
  <c r="G283" i="1"/>
  <c r="G271" i="1"/>
  <c r="G259" i="1"/>
  <c r="G247" i="1"/>
  <c r="G235" i="1"/>
  <c r="G223" i="1"/>
  <c r="G211" i="1"/>
  <c r="G199" i="1"/>
  <c r="G187" i="1"/>
  <c r="G175" i="1"/>
  <c r="G163" i="1"/>
  <c r="G151" i="1"/>
  <c r="G139" i="1"/>
  <c r="G127" i="1"/>
  <c r="G115" i="1"/>
  <c r="G103" i="1"/>
  <c r="G91" i="1"/>
  <c r="G79" i="1"/>
  <c r="G67" i="1"/>
  <c r="G55" i="1"/>
  <c r="G43" i="1"/>
  <c r="G31" i="1"/>
  <c r="G19" i="1"/>
  <c r="G7" i="1"/>
  <c r="G330" i="1"/>
  <c r="G318" i="1"/>
  <c r="G306" i="1"/>
  <c r="G294" i="1"/>
  <c r="G282" i="1"/>
  <c r="G270" i="1"/>
  <c r="G258" i="1"/>
  <c r="G246" i="1"/>
  <c r="G234" i="1"/>
  <c r="G222" i="1"/>
  <c r="G210" i="1"/>
  <c r="G198" i="1"/>
  <c r="G186" i="1"/>
  <c r="G174" i="1"/>
  <c r="G162" i="1"/>
  <c r="G150" i="1"/>
  <c r="G138" i="1"/>
  <c r="G126" i="1"/>
  <c r="G114" i="1"/>
  <c r="G102" i="1"/>
  <c r="G90" i="1"/>
  <c r="G78" i="1"/>
  <c r="G66" i="1"/>
  <c r="G54" i="1"/>
  <c r="G42" i="1"/>
  <c r="G30" i="1"/>
  <c r="G18" i="1"/>
  <c r="G6" i="1"/>
  <c r="G329" i="1"/>
  <c r="G317" i="1"/>
  <c r="G305" i="1"/>
  <c r="G293" i="1"/>
  <c r="G281" i="1"/>
  <c r="G269" i="1"/>
  <c r="G257" i="1"/>
  <c r="G245" i="1"/>
  <c r="G233" i="1"/>
  <c r="G221" i="1"/>
  <c r="G209" i="1"/>
  <c r="G197" i="1"/>
  <c r="G185" i="1"/>
  <c r="G173" i="1"/>
  <c r="G161" i="1"/>
  <c r="G149" i="1"/>
  <c r="G137" i="1"/>
  <c r="G125" i="1"/>
  <c r="G113" i="1"/>
  <c r="G101" i="1"/>
  <c r="G89" i="1"/>
  <c r="G77" i="1"/>
  <c r="G65" i="1"/>
  <c r="G53" i="1"/>
  <c r="G41" i="1"/>
  <c r="G29" i="1"/>
  <c r="G17" i="1"/>
  <c r="G5" i="1"/>
  <c r="G328" i="1"/>
  <c r="G316" i="1"/>
  <c r="G304" i="1"/>
  <c r="G292" i="1"/>
  <c r="G280" i="1"/>
  <c r="G268" i="1"/>
  <c r="G256" i="1"/>
  <c r="G244" i="1"/>
  <c r="G232" i="1"/>
  <c r="G220" i="1"/>
  <c r="G208" i="1"/>
  <c r="G196" i="1"/>
  <c r="G184" i="1"/>
  <c r="G172" i="1"/>
  <c r="G160" i="1"/>
  <c r="G148" i="1"/>
  <c r="G136" i="1"/>
  <c r="G124" i="1"/>
  <c r="G112" i="1"/>
  <c r="G100" i="1"/>
  <c r="G88" i="1"/>
  <c r="G76" i="1"/>
  <c r="G64" i="1"/>
  <c r="G52" i="1"/>
  <c r="G40" i="1"/>
  <c r="G28" i="1"/>
  <c r="G16" i="1"/>
  <c r="G4" i="1"/>
  <c r="G327" i="1"/>
  <c r="G315" i="1"/>
  <c r="G303" i="1"/>
  <c r="G291" i="1"/>
  <c r="G279" i="1"/>
  <c r="G267" i="1"/>
  <c r="G255" i="1"/>
  <c r="G243" i="1"/>
  <c r="G231" i="1"/>
  <c r="G219" i="1"/>
  <c r="G207" i="1"/>
  <c r="G195" i="1"/>
  <c r="G183" i="1"/>
  <c r="G171" i="1"/>
  <c r="G147" i="1"/>
  <c r="G135" i="1"/>
  <c r="G123" i="1"/>
  <c r="G111" i="1"/>
  <c r="G99" i="1"/>
  <c r="G87" i="1"/>
  <c r="G75" i="1"/>
  <c r="G63" i="1"/>
  <c r="G51" i="1"/>
  <c r="G39" i="1"/>
  <c r="G27" i="1"/>
  <c r="G15" i="1"/>
  <c r="G3" i="1"/>
  <c r="G326" i="1"/>
  <c r="G314" i="1"/>
  <c r="G302" i="1"/>
  <c r="G290" i="1"/>
  <c r="G278" i="1"/>
  <c r="G266" i="1"/>
  <c r="G254" i="1"/>
  <c r="G242" i="1"/>
  <c r="G230" i="1"/>
  <c r="G218" i="1"/>
  <c r="G206" i="1"/>
  <c r="G194" i="1"/>
  <c r="G182" i="1"/>
  <c r="G170" i="1"/>
  <c r="G146" i="1"/>
  <c r="G134" i="1"/>
  <c r="G122" i="1"/>
  <c r="G98" i="1"/>
  <c r="G86" i="1"/>
  <c r="G74" i="1"/>
  <c r="G62" i="1"/>
  <c r="G50" i="1"/>
  <c r="G38" i="1"/>
  <c r="G26" i="1"/>
  <c r="G14" i="1"/>
  <c r="G325" i="1"/>
  <c r="G313" i="1"/>
  <c r="G301" i="1"/>
  <c r="G289" i="1"/>
  <c r="G277" i="1"/>
  <c r="G265" i="1"/>
  <c r="G253" i="1"/>
  <c r="G241" i="1"/>
  <c r="G229" i="1"/>
  <c r="G217" i="1"/>
  <c r="G205" i="1"/>
  <c r="G193" i="1"/>
  <c r="G181" i="1"/>
  <c r="G169" i="1"/>
  <c r="G145" i="1"/>
  <c r="G133" i="1"/>
  <c r="G121" i="1"/>
  <c r="G97" i="1"/>
  <c r="G85" i="1"/>
  <c r="G73" i="1"/>
  <c r="G61" i="1"/>
  <c r="G49" i="1"/>
  <c r="G37" i="1"/>
  <c r="G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<sst xmlns="http://schemas.openxmlformats.org/spreadsheetml/2006/main" count="3808" uniqueCount="1921">
  <si>
    <t>Class+Node [(Identifier (Key)]</t>
  </si>
  <si>
    <t>Class [Not chosen]</t>
  </si>
  <si>
    <t>Node [Not chosen]</t>
  </si>
  <si>
    <t>EN [Source string]</t>
  </si>
  <si>
    <t>KO [Translation]</t>
  </si>
  <si>
    <t>Configs [Not chosen]</t>
  </si>
  <si>
    <t>ThingDef+CONN_IndependentEye.label</t>
  </si>
  <si>
    <t>ThingDef</t>
  </si>
  <si>
    <t>CONN_IndependentEye.label</t>
  </si>
  <si>
    <t>robotic eye</t>
  </si>
  <si>
    <t>pakageID</t>
  </si>
  <si>
    <t>ThingDef+CONN_IndependentEye.description</t>
  </si>
  <si>
    <t>CONN_IndependentEye.description</t>
  </si>
  <si>
    <t>An independent and fully-automated robotic eye for 270° full side vision. It feeds the user's brain with information by connecting to the central nerveous system with a special gateway processor. It can be taken out easily during maintenance for upkeep. Android versions of these can float out the eye socket and rotate around the carrier to secure and monitor the area, granting a view an eagle could dream of. (Replacement)</t>
  </si>
  <si>
    <t>kikohi.cybernetic</t>
  </si>
  <si>
    <t>ThingDef+CONN_EnergyLink.label</t>
  </si>
  <si>
    <t>CONN_EnergyLink.label</t>
  </si>
  <si>
    <t>energy link</t>
  </si>
  <si>
    <t>modName (folderName)</t>
  </si>
  <si>
    <t>ThingDef+CONN_EnergyLink.description</t>
  </si>
  <si>
    <t>CONN_EnergyLink.description</t>
  </si>
  <si>
    <t>An advanced artificial spine made of plasteel. A biogel nerve bundle runs down an articulated gold core, surrounded by a healing system. It matches the performance of a biological spine and serves a high technological shield connector to duplicate its protective powers. (Replacement)</t>
  </si>
  <si>
    <t>Cybernetic Organism and Neural Network - 2045064990</t>
  </si>
  <si>
    <t>ThingDef+CONN_OuterBlade.label</t>
  </si>
  <si>
    <t>CONN_OuterBlade.label</t>
  </si>
  <si>
    <t>outer blade</t>
  </si>
  <si>
    <t>ThingDef+CONN_OuterBlade.description</t>
  </si>
  <si>
    <t>CONN_OuterBlade.description</t>
  </si>
  <si>
    <t>A combat-oriented forearm transformation consisting of a mechanical implementation with a telescopic blade behind the ulna. It is deadly in combat, and its plasteel breakout weapon can pierce through nearly anything due to the hydraulic forces applied. The blade can be retracted and is easy to hide. (Replacement)</t>
  </si>
  <si>
    <t>ThingDef+CONN_PowerArms.label</t>
  </si>
  <si>
    <t>CONN_PowerArms.label</t>
  </si>
  <si>
    <t>power arm</t>
  </si>
  <si>
    <t>ThingDef+CONN_PowerArms.description</t>
  </si>
  <si>
    <t>CONN_PowerArms.description</t>
  </si>
  <si>
    <t>A combat-oriented shoulder replacement consisting of a mechanical hand and a servo-motoric weapons platform. This body enhancement increases the strength of its owner tremendously. (Replacement)</t>
  </si>
  <si>
    <t>ThingDef+CONN_Shadowrunner.label</t>
  </si>
  <si>
    <t>CONN_Shadowrunner.label</t>
  </si>
  <si>
    <t>shadowrunner</t>
  </si>
  <si>
    <t>ThingDef+CONN_Shadowrunner.description</t>
  </si>
  <si>
    <t>CONN_Shadowrunner.description</t>
  </si>
  <si>
    <t>A mechanical lung replacement and enhancer which filters any toxicity and pollutants out of the air. This particular type of lung was originally made for dangerous tasks and missions in environmental biohazards. It was later upgraded with a smoke pop releaser, controlled by the user itself. Effectively allowing him to get out of sight of potential enemies. (Replacement)</t>
  </si>
  <si>
    <t>ThingDef+CONN_Exoskeleton.label</t>
  </si>
  <si>
    <t>CONN_Exoskeleton.label</t>
  </si>
  <si>
    <t>exoskeleton armor</t>
  </si>
  <si>
    <t>ThingDef+CONN_Exoskeleton.description</t>
  </si>
  <si>
    <t>CONN_Exoskeleton.description</t>
  </si>
  <si>
    <t>A full body exoskeleton armor transplantation. Very, very dangerous for the patient. The results are worth it though, overall protection and resilience are improved immensely. Exoskeleton armors fuses directly with body and bones. (Implant)</t>
  </si>
  <si>
    <t>ThingDef+CONN_Dermalplating.label</t>
  </si>
  <si>
    <t>CONN_Dermalplating.label</t>
  </si>
  <si>
    <t>dermalplating</t>
  </si>
  <si>
    <t>ThingDef+CONN_Dermalplating.description</t>
  </si>
  <si>
    <t>CONN_Dermalplating.description</t>
  </si>
  <si>
    <t>A full body skin transplantation. Very dangerous for the patient. The results are worth it though, overall protection and resilience are improved drastically. Dermalplating becomes one with the body and skin. (Implant)</t>
  </si>
  <si>
    <t>ThingDef+CONN_Lionheart.label</t>
  </si>
  <si>
    <t>CONN_Lionheart.label</t>
  </si>
  <si>
    <t>lionheart</t>
  </si>
  <si>
    <t>ThingDef+CONN_Lionheart.description</t>
  </si>
  <si>
    <t>CONN_Lionheart.description</t>
  </si>
  <si>
    <t>An advanced artificial heart with adrenaline injectors and an adaptive combat system. (Replacement)</t>
  </si>
  <si>
    <t>ThingDef+CONN_Zoom.label</t>
  </si>
  <si>
    <t>CONN_Zoom.label</t>
  </si>
  <si>
    <t>zoom</t>
  </si>
  <si>
    <t>ThingDef+CONN_Zoom.description</t>
  </si>
  <si>
    <t>CONN_Zoom.description</t>
  </si>
  <si>
    <t>An enhanced artificial eye. With its biogel nerve-link, internal signal pre-processor, self-repair module, wide-spectrum sensors, and synaptic impulse transmitter, it is better than a biological eye in almost every way. The prototype neuro connector allows the user to zoom in and out on thought. (Replacement)</t>
  </si>
  <si>
    <t>ThingDef+CONN_EnergyFist.label</t>
  </si>
  <si>
    <t>CONN_EnergyFist.label</t>
  </si>
  <si>
    <t>energy fist</t>
  </si>
  <si>
    <t>ThingDef+CONN_EnergyFist.description</t>
  </si>
  <si>
    <t>CONN_EnergyFist.description</t>
  </si>
  <si>
    <t>A combat-oriented hand replacement consisting of a technological hand and an implemented pumping system inside the wrist. The pump allows for quick, controlled punches. The mechanical trigger lets you have control about its sheer power with its powerful speed boosts bounded on neural connectors and energized by an ultratech micro-battery. (Replacement)</t>
  </si>
  <si>
    <t>ThingDef+CONN_ElasticAchilles.label</t>
  </si>
  <si>
    <t>CONN_ElasticAchilles.label</t>
  </si>
  <si>
    <t>elastic achilles</t>
  </si>
  <si>
    <t>ThingDef+CONN_ElasticAchilles.description</t>
  </si>
  <si>
    <t>CONN_ElasticAchilles.description</t>
  </si>
  <si>
    <t>This bionic leg module can hold a man on his feet, even without any flesh on his bones. It's designed to annul the last human weakness in close combat, the Achilles' heel, by replacing it with a more elastic and less sensitive version. Favored by heavy ground units. It comes with all parts for a complete reconstruction. (Replacement)</t>
  </si>
  <si>
    <t>ThingDef+CONN_CyclopsVisor.label</t>
  </si>
  <si>
    <t>CONN_CyclopsVisor.label</t>
  </si>
  <si>
    <t>cyclops visor</t>
  </si>
  <si>
    <t>ThingDef+CONN_CyclopsVisor.description</t>
  </si>
  <si>
    <t>CONN_CyclopsVisor.description</t>
  </si>
  <si>
    <t>A hybrid bionic eye and target acquisition system with full adjustment filters and data scaning. It can be linked to the memory by connecting to the central nerve system. Enhance the sight and sharpness. (Replacement)</t>
  </si>
  <si>
    <t>ThingDef+CONN_LaserDetection.label</t>
  </si>
  <si>
    <t>CONN_LaserDetection.label</t>
  </si>
  <si>
    <t>laser detection</t>
  </si>
  <si>
    <t>ThingDef+CONN_LaserDetection.description</t>
  </si>
  <si>
    <t>CONN_LaserDetection.description</t>
  </si>
  <si>
    <t>A laser detection device, mounted on the ear side. The laser scans the environment and displays all important data on an extendable eye patch display. Improves sight substantially, while increasing target acquisition alongside it, with its elegant auto marker. (Implant)</t>
  </si>
  <si>
    <t>ThingDef+CONN_SensoricEarside.label</t>
  </si>
  <si>
    <t>CONN_SensoricEarside.label</t>
  </si>
  <si>
    <t>sensoric earside</t>
  </si>
  <si>
    <t>ThingDef+CONN_SensoricEarside.description</t>
  </si>
  <si>
    <t>CONN_SensoricEarside.description</t>
  </si>
  <si>
    <t>A sensoric hearing device and target acquisition system, replacing the ear. This allows you to hear a needle dropping from a far distance. (Replacement)</t>
  </si>
  <si>
    <t>ThingDef+CONN_BerserkerChip.label</t>
  </si>
  <si>
    <t>CONN_BerserkerChip.label</t>
  </si>
  <si>
    <t>berserker chip</t>
  </si>
  <si>
    <t>ThingDef+CONN_BerserkerChip.description</t>
  </si>
  <si>
    <t>CONN_BerserkerChip.description</t>
  </si>
  <si>
    <t>A brain implant that can gives the user an adrenaline rush. Dramatically improves the user's close combat abilities and effectively suppresses pain. While it does allow the user to accomplish more, it turns out pain has a purpose. When you don't feel it, you can get hurt really bad really easily. (Implant)</t>
  </si>
  <si>
    <t>ThingDef+CONN_BodyPartsArtificialtwist.label</t>
  </si>
  <si>
    <t>CONN_BodyPartsArtificialtwist.label</t>
  </si>
  <si>
    <t>mindtwist</t>
  </si>
  <si>
    <t>ThingDef+CONN_BodyPartsArtificialtwist.description</t>
  </si>
  <si>
    <t>CONN_BodyPartsArtificialtwist.description</t>
  </si>
  <si>
    <t>A mind twist device takes away any remorses away of the patient. It interacts directly with the user's brain and closes bridges between unnecessary brain areas. It doesn't instantly remove thoughts, due to the time needed for it to establish synaptic connection. (Implant)</t>
  </si>
  <si>
    <t>ThingDef+CONN_MuseChip.label</t>
  </si>
  <si>
    <t>CONN_MuseChip.label</t>
  </si>
  <si>
    <t>muse chip</t>
  </si>
  <si>
    <t>ThingDef+CONN_MuseChip.description</t>
  </si>
  <si>
    <t>CONN_MuseChip.description</t>
  </si>
  <si>
    <t>A brain implant that carries a virtual identity 'EVE', which guides the lifeform on their path. It has control over a huge database, which filters all relevant information, ensuring the best possible choice. (Implant)</t>
  </si>
  <si>
    <t>ThingDef+CONN_NeuroEnhancer.label</t>
  </si>
  <si>
    <t>CONN_NeuroEnhancer.label</t>
  </si>
  <si>
    <t>neuro enhancer</t>
  </si>
  <si>
    <t>ThingDef+CONN_NeuroEnhancer.description</t>
  </si>
  <si>
    <t>CONN_NeuroEnhancer.description</t>
  </si>
  <si>
    <t>A brain Implant that acts as a direct access platform to the interstellar framework. It's always connected. When a network is found, it provides the user with information for any given situation. You can watch TV in your brain and play through any possibility with enough time. Create art in your mind or work on blueprints, constructed just by your imagination. (Implant)</t>
  </si>
  <si>
    <t>ThingDef+CONN_CombatAI.label</t>
  </si>
  <si>
    <t>CONN_CombatAI.label</t>
  </si>
  <si>
    <t>combat AI</t>
  </si>
  <si>
    <t>ThingDef+CONN_CombatAI.description</t>
  </si>
  <si>
    <t>CONN_CombatAI.description</t>
  </si>
  <si>
    <t>A brain implant which takes slight control over the user's precision during combat. This original design was made during a galactic war project by a certain humanoid faction to create the ultimate super soldier. They were defeated and eradicated, but some of their inventions are kept until now. (Implant)</t>
  </si>
  <si>
    <t>ThingDef+CONN_EnergeticLung.label</t>
  </si>
  <si>
    <t>CONN_EnergeticLung.label</t>
  </si>
  <si>
    <t>energetic lung</t>
  </si>
  <si>
    <t>ThingDef+CONN_EnergeticLung.description</t>
  </si>
  <si>
    <t>CONN_EnergeticLung.description</t>
  </si>
  <si>
    <t>A bionic lung with liquid oxygen dispenser, made for human space travel in times where no oxygen extractor existed. It has an extra liquid oxygen tank, effectively allowing for long period without breathing. A pair of these can form the base of a human respiratory system. This unique module replaces years of practice and self-control in a snap. (Replacement)</t>
  </si>
  <si>
    <t>ThingDef+CONN_EnergeticKidney.label</t>
  </si>
  <si>
    <t>CONN_EnergeticKidney.label</t>
  </si>
  <si>
    <t>energetic kidney</t>
  </si>
  <si>
    <t>ThingDef+CONN_EnergeticKidney.description</t>
  </si>
  <si>
    <t>CONN_EnergeticKidney.description</t>
  </si>
  <si>
    <t>A bionic kidney for more endurance and strength. The nephrons are replaced by a reactive filter in this hybrid design. It releases immunotoxins into the system, protecting the user from even the deadliest of diseases. (Replacement)</t>
  </si>
  <si>
    <t>ThingDef+CONN_EnergyCore.label</t>
  </si>
  <si>
    <t>CONN_EnergyCore.label</t>
  </si>
  <si>
    <t>energy core</t>
  </si>
  <si>
    <t>ThingDef+CONN_EnergyCore.description</t>
  </si>
  <si>
    <t>CONN_EnergyCore.description</t>
  </si>
  <si>
    <t>An advanced artificial heart. It has synthetic muscle fibers for a realistic heartbeat, plus a high-flow pump for rapid circulation during high stress. It is better than a biological heart in almost every way with its advanced super core, which is build off a mechanoid power cell. (Replacement)</t>
  </si>
  <si>
    <t>ThingDef+CONN_Autonomicviruskiller.label</t>
  </si>
  <si>
    <t>CONN_Autonomicviruskiller.label</t>
  </si>
  <si>
    <t>autonomic viruskiller</t>
  </si>
  <si>
    <t>ThingDef+CONN_Autonomicviruskiller.description</t>
  </si>
  <si>
    <t>CONN_Autonomicviruskiller.description</t>
  </si>
  <si>
    <t>Enhances the immune system with mechanite antibodies that search and destroy any danger in the blood circulation. Used by combat medics in dangerous environments. (Replacement)</t>
  </si>
  <si>
    <t>ThingDef+CONN_Aurum.label</t>
  </si>
  <si>
    <t>CONN_Aurum.label</t>
  </si>
  <si>
    <t>Aurum</t>
  </si>
  <si>
    <t>ThingDef+CONN_Aurum.description</t>
  </si>
  <si>
    <t>CONN_Aurum.description</t>
  </si>
  <si>
    <t>A modified eye unit, that reflects a screen on the iris. The spy agent analyzes current trading partners, tracks dialogues, enlists stocks, compares market prices and manages credits analog. This model served as a way to transfer money discreetly between merchant guilds. Owners can bypass the black-market firewall with unlimited restrictions. Counts as forbidden commodity. (Replacement)</t>
  </si>
  <si>
    <t>ThingDef+CONN_BlackPearl.label</t>
  </si>
  <si>
    <t>CONN_BlackPearl.label</t>
  </si>
  <si>
    <t>black pearl</t>
  </si>
  <si>
    <t>ThingDef+CONN_BlackPearl.description</t>
  </si>
  <si>
    <t>CONN_BlackPearl.description</t>
  </si>
  <si>
    <t>An improved artificial eye with unique elements and full side trigger. It brings a wide set of features, but the most outstanding is the night vision. The black pearl was once an important symbol between soldiers. The core is basically an android eye-ball module, taken out of a mechanoid body by alpha marines. They were treated as spoils of war during a dark era of mankind. The name relates to its deep black color, which makes the mind unreadable for analytic sequences. It's now also used by workers, because of its great sight impact. (Replacement)</t>
  </si>
  <si>
    <t>ThingDef+CONN_HoverFeet.label</t>
  </si>
  <si>
    <t>CONN_HoverFeet.label</t>
  </si>
  <si>
    <t>hover feet</t>
  </si>
  <si>
    <t>ThingDef+CONN_HoverFeet.description</t>
  </si>
  <si>
    <t>CONN_HoverFeet.description</t>
  </si>
  <si>
    <t>A self-sustaining hover board mounted on a rail adapter transplantation directly linked to the bones inside the foot. Young street gangs used this once upon a time to escape after committing crimes on Urbworlds. It enhances movement speed by gliding. (Replacement)</t>
  </si>
  <si>
    <t>ThingDef+CONN_Greenthumb.label</t>
  </si>
  <si>
    <t>CONN_Greenthumb.label</t>
  </si>
  <si>
    <t>greenthumb</t>
  </si>
  <si>
    <t>ThingDef+CONN_Greenthumb.description</t>
  </si>
  <si>
    <t>CONN_Greenthumb.description</t>
  </si>
  <si>
    <t>A dedicated bionic module created for farmers in an effort of quick colonization. It replaces the thumb as a full configurable and functional finger device. Everything inside the palm of the hand is scanned with a learning nanocomputer, containing information about various types of flora and fauna. The nail glows green during data scans and loading times. (Replacement)</t>
  </si>
  <si>
    <t>ThingDef+CONN_CompressionJaw.label</t>
  </si>
  <si>
    <t>CONN_CompressionJaw.label</t>
  </si>
  <si>
    <t>compression jaw</t>
  </si>
  <si>
    <t>ThingDef+CONN_CompressionJaw.description</t>
  </si>
  <si>
    <t>CONN_CompressionJaw.description</t>
  </si>
  <si>
    <t>An artificial jaw replacement with a hydraulic servo-motor. The plasteel case plus gold teeth combination crushes through steel with ease and allows the carrier to compress food in seconds. Its great speed also allows the carrier to speak with ease. (Replacement)</t>
  </si>
  <si>
    <t>ThingDef+CONN_CompressionStomach.label</t>
  </si>
  <si>
    <t>CONN_CompressionStomach.label</t>
  </si>
  <si>
    <t>compression stomach</t>
  </si>
  <si>
    <t>ThingDef+CONN_CompressionStomach.description</t>
  </si>
  <si>
    <t>CONN_CompressionStomach.description</t>
  </si>
  <si>
    <t>A strong bionic stomach that digests food at an unimaginable rate due to its internal hydraulic servo-motors. It is possible to ingest stones and make them dissipate soon after, thanks to the integrated muriatic acid mixer. (Replacement)</t>
  </si>
  <si>
    <t>ThingDef+CONN_FlashLight.label</t>
  </si>
  <si>
    <t>CONN_FlashLight.label</t>
  </si>
  <si>
    <t>flashlight</t>
  </si>
  <si>
    <t>ThingDef+CONN_FlashLight.description</t>
  </si>
  <si>
    <t>CONN_FlashLight.description</t>
  </si>
  <si>
    <t>A flashlight to enlighten the dark, mounted on the ear side. (Implant)</t>
  </si>
  <si>
    <t>ThingDef+CONN_Musclewire.label</t>
  </si>
  <si>
    <t>CONN_Musclewire.label</t>
  </si>
  <si>
    <t>musclewire</t>
  </si>
  <si>
    <t>ThingDef+CONN_Musclewire.description</t>
  </si>
  <si>
    <t>CONN_Musclewire.description</t>
  </si>
  <si>
    <t>A complete fusion of all muscles in the body with wiring channels, enhancing movement speed and agility drastically. (Implant)</t>
  </si>
  <si>
    <t>ThingDef+CONN_NeuromodBooster.label</t>
  </si>
  <si>
    <t>CONN_NeuromodBooster.label</t>
  </si>
  <si>
    <t>neuromod booster</t>
  </si>
  <si>
    <t>ThingDef+CONN_NeuromodBooster.description</t>
  </si>
  <si>
    <t>CONN_NeuromodBooster.description</t>
  </si>
  <si>
    <t>A neuronal modifier is a small device penetrating your eye in order to remap your existing brain structure effectivly. Usually leading to small improvement of each skills.</t>
  </si>
  <si>
    <t>ThingDef+CONN_NeuromodBooster.comps.0.useLabel</t>
  </si>
  <si>
    <t>CONN_NeuromodBooster.comps.0.useLabel</t>
  </si>
  <si>
    <t>Use neuromod booster</t>
  </si>
  <si>
    <t>ThingDef+CONN_Brainwash.label</t>
  </si>
  <si>
    <t>CONN_Brainwash.label</t>
  </si>
  <si>
    <t>brainwash</t>
  </si>
  <si>
    <t>ThingDef+CONN_Brainwash.description</t>
  </si>
  <si>
    <t>CONN_Brainwash.description</t>
  </si>
  <si>
    <t>Brainwash device to erase the memory. Remove any personnality traits not related to your story.</t>
  </si>
  <si>
    <t>ThingDef+CONN_Brainwash.comps.0.useLabel</t>
  </si>
  <si>
    <t>CONN_Brainwash.comps.0.useLabel</t>
  </si>
  <si>
    <t>Use brainwasher</t>
  </si>
  <si>
    <t>ThingDef+CONN_PassionGiver.label</t>
  </si>
  <si>
    <t>CONN_PassionGiver.label</t>
  </si>
  <si>
    <t>passion giver</t>
  </si>
  <si>
    <t>ThingDef+CONN_PassionGiver.description</t>
  </si>
  <si>
    <t>CONN_PassionGiver.description</t>
  </si>
  <si>
    <t>Inject nanobots which are going to alter your brain cells to inculcate you a random passion.</t>
  </si>
  <si>
    <t>ThingDef+CONN_PassionGiver.comps.0.useLabel</t>
  </si>
  <si>
    <t>CONN_PassionGiver.comps.0.useLabel</t>
  </si>
  <si>
    <t>Use passion giver</t>
  </si>
  <si>
    <t>ThingDef+CONN_TraitGiver.label</t>
  </si>
  <si>
    <t>CONN_TraitGiver.label</t>
  </si>
  <si>
    <t>trait giver</t>
  </si>
  <si>
    <t>ThingDef+CONN_TraitGiver.description</t>
  </si>
  <si>
    <t>CONN_TraitGiver.description</t>
  </si>
  <si>
    <t>Inject nanobots which are going to alter your brain cells to inculcate you a random personnality trait.</t>
  </si>
  <si>
    <t>ThingDef+CONN_TraitGiver.comps.0.useLabel</t>
  </si>
  <si>
    <t>CONN_TraitGiver.comps.0.useLabel</t>
  </si>
  <si>
    <t>Use trait giver</t>
  </si>
  <si>
    <t>ThingDef+NeurotrainersClearer.label</t>
  </si>
  <si>
    <t>NeurotrainersClearer.label</t>
  </si>
  <si>
    <t>mind clearer</t>
  </si>
  <si>
    <t>ThingDef+NeurotrainersClearer.description</t>
  </si>
  <si>
    <t>NeurotrainersClearer.description</t>
  </si>
  <si>
    <t>Brainwash device to erase the short-term memory. Affects current throughts.</t>
  </si>
  <si>
    <t>ThingDef+NeurotrainersClearer.comps.0.useLabel</t>
  </si>
  <si>
    <t>NeurotrainersClearer.comps.0.useLabel</t>
  </si>
  <si>
    <t>Use mind clearer</t>
  </si>
  <si>
    <t>ThingDef+CONN_Reconditioner.label</t>
  </si>
  <si>
    <t>CONN_Reconditioner.label</t>
  </si>
  <si>
    <t>reconditioner</t>
  </si>
  <si>
    <t>ThingDef+CONN_Reconditioner.description</t>
  </si>
  <si>
    <t>CONN_Reconditioner.description</t>
  </si>
  <si>
    <t>Inject nanobots which are going to alter your brain cells to erase your long term memory. Essentialy create a new life for user to beleive in.</t>
  </si>
  <si>
    <t>ThingDef+CONN_Reconditioner.comps.0.useLabel</t>
  </si>
  <si>
    <t>CONN_Reconditioner.comps.0.useLabel</t>
  </si>
  <si>
    <t>Use reconditionner</t>
  </si>
  <si>
    <t>HediffDef+CONN_hediff_IndependentEye.label</t>
  </si>
  <si>
    <t>HediffDef</t>
  </si>
  <si>
    <t>CONN_hediff_IndependentEye.label</t>
  </si>
  <si>
    <t>HediffDef+CONN_hediff_IndependentEye.description</t>
  </si>
  <si>
    <t>CONN_hediff_IndependentEye.description</t>
  </si>
  <si>
    <t>An independent and fully-automated robotic eye for 270° full side vision. It feeds the user's brain with information by connecting to the central nerveous system with a special gateway processor. It can be taken out easily during maintenance for upkeep. Android versions of these can float out the eye socket and rotate around the carrier to secure and monitor the area, granting a view an eagle could dream of.</t>
  </si>
  <si>
    <t>HediffDef+CONN_hediff_IndependentEye.labelNoun</t>
  </si>
  <si>
    <t>CONN_hediff_IndependentEye.labelNoun</t>
  </si>
  <si>
    <t>a robotic eye</t>
  </si>
  <si>
    <t>HediffDef+CONN_hediff_EnergyLink.label</t>
  </si>
  <si>
    <t>CONN_hediff_EnergyLink.label</t>
  </si>
  <si>
    <t>HediffDef+CONN_hediff_EnergyLink.description</t>
  </si>
  <si>
    <t>CONN_hediff_EnergyLink.description</t>
  </si>
  <si>
    <t>An advanced artificial spine made of plasteel. A biogel nerve bundle runs down an articulated gold core, surrounded by a healing system. It matches the performance of a biological spine and serves a high technological shield connector to duplicate its protective powers.</t>
  </si>
  <si>
    <t>HediffDef+CONN_hediff_EnergyLink.labelNoun</t>
  </si>
  <si>
    <t>CONN_hediff_EnergyLink.labelNoun</t>
  </si>
  <si>
    <t>an energy link</t>
  </si>
  <si>
    <t>HediffDef+CONN_hediff_OuterBlade.label</t>
  </si>
  <si>
    <t>CONN_hediff_OuterBlade.label</t>
  </si>
  <si>
    <t>HediffDef+CONN_hediff_OuterBlade.description</t>
  </si>
  <si>
    <t>CONN_hediff_OuterBlade.description</t>
  </si>
  <si>
    <t>A combat-oriented forearm transformation consisting of a mechanical implementation with a telescopic blade behind the ulna. It is deadly in combat, and its plasteel breakout weapon can pierce through nearly anything due to the hydraulic forces applied. The blade can be retracted and is easy to hide.</t>
  </si>
  <si>
    <t>HediffDef+CONN_hediff_OuterBlade.labelNoun</t>
  </si>
  <si>
    <t>CONN_hediff_OuterBlade.labelNoun</t>
  </si>
  <si>
    <t>an outer blade</t>
  </si>
  <si>
    <t>HediffDef+CONN_hediff_OuterBlade.comps.0.tools.0.label</t>
  </si>
  <si>
    <t>CONN_hediff_OuterBlade.comps.0.tools.0.label</t>
  </si>
  <si>
    <t>HediffDef+CONN_hediff_PowerArms.label</t>
  </si>
  <si>
    <t>CONN_hediff_PowerArms.label</t>
  </si>
  <si>
    <t>HediffDef+CONN_hediff_PowerArms.description</t>
  </si>
  <si>
    <t>CONN_hediff_PowerArms.description</t>
  </si>
  <si>
    <t>A combat-oriented shoulder replacement consisting of a mechanical hand and a servo-motoric weapons platform. This body enhancement increases the strength of its owner tremendously.</t>
  </si>
  <si>
    <t>HediffDef+CONN_hediff_PowerArms.labelNoun</t>
  </si>
  <si>
    <t>CONN_hediff_PowerArms.labelNoun</t>
  </si>
  <si>
    <t>a power arm</t>
  </si>
  <si>
    <t>HediffDef+CONN_hediff_PowerArms.comps.0.tools.0.label</t>
  </si>
  <si>
    <t>CONN_hediff_PowerArms.comps.0.tools.0.label</t>
  </si>
  <si>
    <t>arm</t>
  </si>
  <si>
    <t>HediffDef+CONN_hediff_Shadowrunner.label</t>
  </si>
  <si>
    <t>CONN_hediff_Shadowrunner.label</t>
  </si>
  <si>
    <t>HediffDef+CONN_hediff_Shadowrunner.description</t>
  </si>
  <si>
    <t>CONN_hediff_Shadowrunner.description</t>
  </si>
  <si>
    <t>A mechanical lung replacement and enhancer which filters any toxicity and pollutants out of the air. This particular type of lung was originally made for dangerous tasks and missions in environmental biohazards. It was later upgraded with a smoke pop releaser, controlled by the user itself. Effectively allowing him to get out of sight of potential enemies.</t>
  </si>
  <si>
    <t>HediffDef+CONN_hediff_Shadowrunner.labelNoun</t>
  </si>
  <si>
    <t>CONN_hediff_Shadowrunner.labelNoun</t>
  </si>
  <si>
    <t>a shadowrunner lung cleansing device</t>
  </si>
  <si>
    <t>HediffDef+CONN_hediff_ExoskeletonArmor.label</t>
  </si>
  <si>
    <t>CONN_hediff_ExoskeletonArmor.label</t>
  </si>
  <si>
    <t>HediffDef+CONN_hediff_ExoskeletonArmor.description</t>
  </si>
  <si>
    <t>CONN_hediff_ExoskeletonArmor.description</t>
  </si>
  <si>
    <t>A full body exoskeleton armor transplantation. Very, very dangerous for the patient. The results are worth it though, overall protection and resilience are improved immensely. Exoskeleton armors fuses directly with body and bones.</t>
  </si>
  <si>
    <t>HediffDef+CONN_hediff_ExoskeletonArmor.labelNoun</t>
  </si>
  <si>
    <t>CONN_hediff_ExoskeletonArmor.labelNoun</t>
  </si>
  <si>
    <t>an exoskeleton armor</t>
  </si>
  <si>
    <t>HediffDef+CONN_hediff_Dermalplating.label</t>
  </si>
  <si>
    <t>CONN_hediff_Dermalplating.label</t>
  </si>
  <si>
    <t>HediffDef+CONN_hediff_Dermalplating.description</t>
  </si>
  <si>
    <t>CONN_hediff_Dermalplating.description</t>
  </si>
  <si>
    <t>A full body skin transplantation. Very dangerous for the patient. The results are worth it though, overall protection and resilience are improved drastically. Dermalplating becomes one with the body and skin.</t>
  </si>
  <si>
    <t>HediffDef+CONN_hediff_Dermalplating.labelNoun</t>
  </si>
  <si>
    <t>CONN_hediff_Dermalplating.labelNoun</t>
  </si>
  <si>
    <t>a dermalplating</t>
  </si>
  <si>
    <t>HediffDef+CONN_hediff_Lionheart.label</t>
  </si>
  <si>
    <t>CONN_hediff_Lionheart.label</t>
  </si>
  <si>
    <t>HediffDef+CONN_hediff_Lionheart.description</t>
  </si>
  <si>
    <t>CONN_hediff_Lionheart.description</t>
  </si>
  <si>
    <t>An advanced artificial heart with adrenaline injectors and an adaptive combat system.</t>
  </si>
  <si>
    <t>HediffDef+CONN_hediff_Lionheart.labelNoun</t>
  </si>
  <si>
    <t>CONN_hediff_Lionheart.labelNoun</t>
  </si>
  <si>
    <t>a lionheart</t>
  </si>
  <si>
    <t>HediffDef+CONN_hediff_Zoom.label</t>
  </si>
  <si>
    <t>CONN_hediff_Zoom.label</t>
  </si>
  <si>
    <t>HediffDef+CONN_hediff_Zoom.description</t>
  </si>
  <si>
    <t>CONN_hediff_Zoom.description</t>
  </si>
  <si>
    <t>An enhanced artificial eye. With its biogel nerve-link, internal signal pre-processor, self-repair module, wide-spectrum sensors, and synaptic impulse transmitter, it is better than a biological eye in almost every way. The prototype neuro connector allows the user to zoom in and out on thought.</t>
  </si>
  <si>
    <t>HediffDef+CONN_hediff_Zoom.labelNoun</t>
  </si>
  <si>
    <t>CONN_hediff_Zoom.labelNoun</t>
  </si>
  <si>
    <t>a bionic eye</t>
  </si>
  <si>
    <t>HediffDef+CONN_hediff_EnergyFist.label</t>
  </si>
  <si>
    <t>CONN_hediff_EnergyFist.label</t>
  </si>
  <si>
    <t>HediffDef+CONN_hediff_EnergyFist.description</t>
  </si>
  <si>
    <t>CONN_hediff_EnergyFist.description</t>
  </si>
  <si>
    <t>A combat-oriented hand replacement consisting of a technological hand and an implemented pumping system inside the wrist. The pump allows for quick, controlled punches. The mechanical trigger lets you have control about its sheer power with its powerful speed boosts bounded on neural connectors and energized by an ultratech micro-battery.</t>
  </si>
  <si>
    <t>HediffDef+CONN_hediff_EnergyFist.labelNoun</t>
  </si>
  <si>
    <t>CONN_hediff_EnergyFist.labelNoun</t>
  </si>
  <si>
    <t>an energy fist</t>
  </si>
  <si>
    <t>HediffDef+CONN_hediff_EnergyFist.comps.0.tools.0.label</t>
  </si>
  <si>
    <t>CONN_hediff_EnergyFist.comps.0.tools.0.label</t>
  </si>
  <si>
    <t>HediffDef+CONN_hediff_ElasticAchilles.label</t>
  </si>
  <si>
    <t>CONN_hediff_ElasticAchilles.label</t>
  </si>
  <si>
    <t>HediffDef+CONN_hediff_ElasticAchilles.description</t>
  </si>
  <si>
    <t>CONN_hediff_ElasticAchilles.description</t>
  </si>
  <si>
    <t>This bionic leg module can hold a man on his feet, even without any flesh on his bones. It's designed to annul the last human weakness in close combat, the Achilles' heel, by replacing it with a more elastic and less sensitive version. Favored by heavy ground units. It comes with all parts for a complete reconstruction.</t>
  </si>
  <si>
    <t>HediffDef+CONN_hediff_ElasticAchilles.labelNoun</t>
  </si>
  <si>
    <t>CONN_hediff_ElasticAchilles.labelNoun</t>
  </si>
  <si>
    <t>a bionic Achilles' heel</t>
  </si>
  <si>
    <t>HediffDef+CONN_hediff_CyclopsVisor.label</t>
  </si>
  <si>
    <t>CONN_hediff_CyclopsVisor.label</t>
  </si>
  <si>
    <t>HediffDef+CONN_hediff_CyclopsVisor.description</t>
  </si>
  <si>
    <t>CONN_hediff_CyclopsVisor.description</t>
  </si>
  <si>
    <t>A hybrid bionic eye and target acquisition system with full adjustment filters and data scaning. It can be linked to the memory by connecting to the central nerve system. Enhance the sight and sharpness.</t>
  </si>
  <si>
    <t>HediffDef+CONN_hediff_CyclopsVisor.labelNoun</t>
  </si>
  <si>
    <t>CONN_hediff_CyclopsVisor.labelNoun</t>
  </si>
  <si>
    <t>a cyclops visor</t>
  </si>
  <si>
    <t>HediffDef+CONN_hediff_LaserDetection.label</t>
  </si>
  <si>
    <t>CONN_hediff_LaserDetection.label</t>
  </si>
  <si>
    <t>HediffDef+CONN_hediff_LaserDetection.description</t>
  </si>
  <si>
    <t>CONN_hediff_LaserDetection.description</t>
  </si>
  <si>
    <t>A laser detection device, mounted on the ear side. The laser scans the environment and displays all important data on an extendable eye patch display. Improves sight substantially, while increasing target acquisition alongside it, with its elegant auto marker.</t>
  </si>
  <si>
    <t>HediffDef+CONN_hediff_LaserDetection.labelNoun</t>
  </si>
  <si>
    <t>CONN_hediff_LaserDetection.labelNoun</t>
  </si>
  <si>
    <t>a laser detection device</t>
  </si>
  <si>
    <t>HediffDef+CONN_hediff_SensoricEarside.label</t>
  </si>
  <si>
    <t>CONN_hediff_SensoricEarside.label</t>
  </si>
  <si>
    <t>Sensoric Earside</t>
  </si>
  <si>
    <t>HediffDef+CONN_hediff_SensoricEarside.description</t>
  </si>
  <si>
    <t>CONN_hediff_SensoricEarside.description</t>
  </si>
  <si>
    <t>A sensoric hearing device and target acquisition system, replacing the ear. This allows you to hear a needle dropping from a far distance.</t>
  </si>
  <si>
    <t>HediffDef+CONN_hediff_SensoricEarside.labelNoun</t>
  </si>
  <si>
    <t>CONN_hediff_SensoricEarside.labelNoun</t>
  </si>
  <si>
    <t>a sensoric earside</t>
  </si>
  <si>
    <t>HediffDef+CONN_hediff_BerserkerChip.label</t>
  </si>
  <si>
    <t>CONN_hediff_BerserkerChip.label</t>
  </si>
  <si>
    <t>HediffDef+CONN_hediff_BerserkerChip.description</t>
  </si>
  <si>
    <t>CONN_hediff_BerserkerChip.description</t>
  </si>
  <si>
    <t>A brain implant that can gives the user an adrenaline rush. Dramatically improves the user's close combat abilities and effectively suppresses pain. While it does allow the user to accomplish more, it turns out pain has a purpose. When you don't feel it, you can get hurt really bad really easily.</t>
  </si>
  <si>
    <t>HediffDef+CONN_hediff_BerserkerChip.labelNoun</t>
  </si>
  <si>
    <t>CONN_hediff_BerserkerChip.labelNoun</t>
  </si>
  <si>
    <t>a berserker chip</t>
  </si>
  <si>
    <t>HediffDef+CONN_hediff_Mindtwist.label</t>
  </si>
  <si>
    <t>CONN_hediff_Mindtwist.label</t>
  </si>
  <si>
    <t>HediffDef+CONN_hediff_Mindtwist.description</t>
  </si>
  <si>
    <t>CONN_hediff_Mindtwist.description</t>
  </si>
  <si>
    <t>A mind twist device takes away any remorses away of the patient. It interacts directly with the user's brain and closes bridges between unnecessary brain areas. It doesn't instantly remove thoughts, due to the time needed for it to establish synaptic connection.</t>
  </si>
  <si>
    <t>HediffDef+CONN_hediff_Mindtwist.labelNoun</t>
  </si>
  <si>
    <t>CONN_hediff_Mindtwist.labelNoun</t>
  </si>
  <si>
    <t>a mindtwist</t>
  </si>
  <si>
    <t>HediffDef+CONN_hediff_MuseChip.label</t>
  </si>
  <si>
    <t>CONN_hediff_MuseChip.label</t>
  </si>
  <si>
    <t>HediffDef+CONN_hediff_MuseChip.description</t>
  </si>
  <si>
    <t>CONN_hediff_MuseChip.description</t>
  </si>
  <si>
    <t>A brain implant that carries a virtual identity 'EVE', which guides the lifeform on their path. It has control over a huge database, which filters all relevant information, ensuring the best possible choice.</t>
  </si>
  <si>
    <t>HediffDef+CONN_hediff_MuseChip.labelNoun</t>
  </si>
  <si>
    <t>CONN_hediff_MuseChip.labelNoun</t>
  </si>
  <si>
    <t>a muse chip</t>
  </si>
  <si>
    <t>HediffDef+CONN_hediff_NeuroEnhancer.label</t>
  </si>
  <si>
    <t>CONN_hediff_NeuroEnhancer.label</t>
  </si>
  <si>
    <t>HediffDef+CONN_hediff_NeuroEnhancer.description</t>
  </si>
  <si>
    <t>CONN_hediff_NeuroEnhancer.description</t>
  </si>
  <si>
    <t>A brain Implant that acts as a direct access platform to the interstellar framework. It's always connected. When a network is found, it provides the user with information for any given situation. You can watch TV in your brain and play through any possibility with enough time. Create art in your mind or work on blueprints, constructed just by your imagination.</t>
  </si>
  <si>
    <t>HediffDef+CONN_hediff_NeuroEnhancer.labelNoun</t>
  </si>
  <si>
    <t>CONN_hediff_NeuroEnhancer.labelNoun</t>
  </si>
  <si>
    <t>a neuro enhancer</t>
  </si>
  <si>
    <t>HediffDef+CONN_hediff_CombatAI.label</t>
  </si>
  <si>
    <t>CONN_hediff_CombatAI.label</t>
  </si>
  <si>
    <t>HediffDef+CONN_hediff_CombatAI.description</t>
  </si>
  <si>
    <t>CONN_hediff_CombatAI.description</t>
  </si>
  <si>
    <t>A brain implant which takes slight control over the user's precision during combat. This original design was made during a galactic war project by a certain humanoid faction to create the ultimate super soldier. They were defeated and eradicated, but some of their inventions are kept until now.</t>
  </si>
  <si>
    <t>HediffDef+CONN_hediff_CombatAI.labelNoun</t>
  </si>
  <si>
    <t>CONN_hediff_CombatAI.labelNoun</t>
  </si>
  <si>
    <t>a combat ai</t>
  </si>
  <si>
    <t>HediffDef+CONN_hediff_EnergeticLung.label</t>
  </si>
  <si>
    <t>CONN_hediff_EnergeticLung.label</t>
  </si>
  <si>
    <t>HediffDef+CONN_hediff_EnergeticLung.description</t>
  </si>
  <si>
    <t>CONN_hediff_EnergeticLung.description</t>
  </si>
  <si>
    <t>A bionic lung with liquid oxygen dispenser, made for human space travel in times where no oxygen extractor existed. It has an extra liquid oxygen tank, effectively allowing for long period without breathing. A pair of these can form the base of a human respiratory system. This unique module replaces years of practice and self-control in a snap.</t>
  </si>
  <si>
    <t>HediffDef+CONN_hediff_EnergeticLung.labelNoun</t>
  </si>
  <si>
    <t>CONN_hediff_EnergeticLung.labelNoun</t>
  </si>
  <si>
    <t>a bionic lung</t>
  </si>
  <si>
    <t>HediffDef+CONN_hediff_EnergeticKidney.label</t>
  </si>
  <si>
    <t>CONN_hediff_EnergeticKidney.label</t>
  </si>
  <si>
    <t>HediffDef+CONN_hediff_EnergeticKidney.description</t>
  </si>
  <si>
    <t>CONN_hediff_EnergeticKidney.description</t>
  </si>
  <si>
    <t>A bionic kidney for more endurance and strength. The nephrons are replaced by a reactive filter in this hybrid design. It releases immunotoxins into the system, protecting the user from even the deadliest of diseases.</t>
  </si>
  <si>
    <t>HediffDef+CONN_hediff_EnergeticKidney.labelNoun</t>
  </si>
  <si>
    <t>CONN_hediff_EnergeticKidney.labelNoun</t>
  </si>
  <si>
    <t>a bionic kidney</t>
  </si>
  <si>
    <t>HediffDef+CONN_hediff_EnergyCore.description</t>
  </si>
  <si>
    <t>CONN_hediff_EnergyCore.description</t>
  </si>
  <si>
    <t>An advanced artificial heart. It has synthetic muscle fibers for a realistic heartbeat, plus a high-flow pump for rapid circulation during high stress. It is better than a biological heart in almost every way with its advanced super core, which is build off a mechanoid power cell.</t>
  </si>
  <si>
    <t>HediffDef+CONN_hediff_EnergyCore.label</t>
  </si>
  <si>
    <t>CONN_hediff_EnergyCore.label</t>
  </si>
  <si>
    <t>HediffDef+CONN_hediff_EnergyCore.labelNoun</t>
  </si>
  <si>
    <t>CONN_hediff_EnergyCore.labelNoun</t>
  </si>
  <si>
    <t>an energy core</t>
  </si>
  <si>
    <t>HediffDef+CONN_hediff_Autonomicviruskiller.label</t>
  </si>
  <si>
    <t>CONN_hediff_Autonomicviruskiller.label</t>
  </si>
  <si>
    <t>HediffDef+CONN_hediff_Autonomicviruskiller.description</t>
  </si>
  <si>
    <t>CONN_hediff_Autonomicviruskiller.description</t>
  </si>
  <si>
    <t>Enhances the immune system with mechanite antibodies that search and destroy any danger in the blood circulation. Used by combat medics in dangerous environments.</t>
  </si>
  <si>
    <t>HediffDef+CONN_hediff_Autonomicviruskiller.labelNoun</t>
  </si>
  <si>
    <t>CONN_hediff_Autonomicviruskiller.labelNoun</t>
  </si>
  <si>
    <t>an autonomic viruskiller</t>
  </si>
  <si>
    <t>HediffDef+CONN_hediff_Aurum.label</t>
  </si>
  <si>
    <t>CONN_hediff_Aurum.label</t>
  </si>
  <si>
    <t>aurum</t>
  </si>
  <si>
    <t>HediffDef+CONN_hediff_Aurum.description</t>
  </si>
  <si>
    <t>CONN_hediff_Aurum.description</t>
  </si>
  <si>
    <t>A modified eye unit, that reflects a screen on the iris. The spy agent analyzes current trading partners, tracks dialogues, enlists stocks, compares market prices and manages credits analog. This model served as a way to transfer money discreetly between merchant guilds. Owners can bypass the black-market firewall with unlimited restrictions. Counts as forbidden commodity.</t>
  </si>
  <si>
    <t>HediffDef+CONN_hediff_Aurum.labelNoun</t>
  </si>
  <si>
    <t>CONN_hediff_Aurum.labelNoun</t>
  </si>
  <si>
    <t>an aurum</t>
  </si>
  <si>
    <t>HediffDef+CONN_hediff_BlackPearl.label</t>
  </si>
  <si>
    <t>CONN_hediff_BlackPearl.label</t>
  </si>
  <si>
    <t>HediffDef+CONN_hediff_BlackPearl.description</t>
  </si>
  <si>
    <t>CONN_hediff_BlackPearl.description</t>
  </si>
  <si>
    <t>An improved artificial eye with unique elements and full side trigger. It brings a wide set of features, but the most outstanding is the night vision. The black pearl was once an important symbol between soldiers. The core is basically an android eye-ball module, taken out of a mechanoid body by alpha marines. They were treated as spoils of war during a dark era of mankind. The name relates to its deep black color, which makes the mind unreadable for analytic sequences. It's now also used by workers, because of its great sight impact.</t>
  </si>
  <si>
    <t>HediffDef+CONN_hediff_BlackPearl.labelNoun</t>
  </si>
  <si>
    <t>CONN_hediff_BlackPearl.labelNoun</t>
  </si>
  <si>
    <t>a black eye</t>
  </si>
  <si>
    <t>HediffDef+CONN_hediff_HoverFeet.label</t>
  </si>
  <si>
    <t>CONN_hediff_HoverFeet.label</t>
  </si>
  <si>
    <t>hover foot</t>
  </si>
  <si>
    <t>HediffDef+CONN_hediff_HoverFeet.description</t>
  </si>
  <si>
    <t>CONN_hediff_HoverFeet.description</t>
  </si>
  <si>
    <t>A self-sustaining hover board mounted on a rail adapter transplantation directly linked to the bones inside the foot. Young street gangs used this once upon a time to escape after committing crimes on Urbworlds. It enhances movement speed by gliding.</t>
  </si>
  <si>
    <t>HediffDef+CONN_hediff_HoverFeet.labelNoun</t>
  </si>
  <si>
    <t>CONN_hediff_HoverFeet.labelNoun</t>
  </si>
  <si>
    <t>an hover foot</t>
  </si>
  <si>
    <t>HediffDef+CONN_hediff_Greenthumb.label</t>
  </si>
  <si>
    <t>CONN_hediff_Greenthumb.label</t>
  </si>
  <si>
    <t>HediffDef+CONN_hediff_Greenthumb.description</t>
  </si>
  <si>
    <t>CONN_hediff_Greenthumb.description</t>
  </si>
  <si>
    <t>A dedicated bionic module created for farmers in an effort of quick colonization. It replaces the thumb as a full configurable and functional finger device. Everything inside the palm of the hand is scanned with a learning nanocomputer, containing information about various types of flora and fauna. The nail glows green during data scans and loading times.</t>
  </si>
  <si>
    <t>HediffDef+CONN_hediff_Greenthumb.labelNoun</t>
  </si>
  <si>
    <t>CONN_hediff_Greenthumb.labelNoun</t>
  </si>
  <si>
    <t>a greenthumb</t>
  </si>
  <si>
    <t>HediffDef+CONN_hediff_CompressionJaw.label</t>
  </si>
  <si>
    <t>CONN_hediff_CompressionJaw.label</t>
  </si>
  <si>
    <t>HediffDef+CONN_hediff_CompressionJaw.description</t>
  </si>
  <si>
    <t>CONN_hediff_CompressionJaw.description</t>
  </si>
  <si>
    <t>An artificial jaw replacement with a hydraulic servo-motor. The plasteel case plus gold teeth combination crushes through steel with ease and allows the carrier to compress food in seconds. Its great speed also allows the carrier to speak with ease.</t>
  </si>
  <si>
    <t>HediffDef+CONN_hediff_CompressionJaw.labelNoun</t>
  </si>
  <si>
    <t>CONN_hediff_CompressionJaw.labelNoun</t>
  </si>
  <si>
    <t>an hydraulic jaw</t>
  </si>
  <si>
    <t>HediffDef+CONN_hediff_CompressionStomach.label</t>
  </si>
  <si>
    <t>CONN_hediff_CompressionStomach.label</t>
  </si>
  <si>
    <t>HediffDef+CONN_hediff_CompressionStomach.description</t>
  </si>
  <si>
    <t>CONN_hediff_CompressionStomach.description</t>
  </si>
  <si>
    <t>A strong bionic stomach that digests food at an unimaginable rate due to its internal hydraulic servo-motors. It is possible to ingest stones and make them dissipate soon after, thanks to the integrated muriatic acid mixer.</t>
  </si>
  <si>
    <t>HediffDef+CONN_hediff_CompressionStomach.labelNoun</t>
  </si>
  <si>
    <t>CONN_hediff_CompressionStomach.labelNoun</t>
  </si>
  <si>
    <t>a bionic stomach</t>
  </si>
  <si>
    <t>HediffDef+CONN_hediff_FlashLight.label</t>
  </si>
  <si>
    <t>CONN_hediff_FlashLight.label</t>
  </si>
  <si>
    <t>HediffDef+CONN_hediff_FlashLight.description</t>
  </si>
  <si>
    <t>CONN_hediff_FlashLight.description</t>
  </si>
  <si>
    <t>A flashlight to enlighten the dark, mounted on the ear side.</t>
  </si>
  <si>
    <t>HediffDef+CONN_hediff_FlashLight.labelNoun</t>
  </si>
  <si>
    <t>CONN_hediff_FlashLight.labelNoun</t>
  </si>
  <si>
    <t>a flashlight</t>
  </si>
  <si>
    <t>HediffDef+CONN_hediff_Musclewire.label</t>
  </si>
  <si>
    <t>CONN_hediff_Musclewire.label</t>
  </si>
  <si>
    <t>HediffDef+CONN_hediff_Musclewire.description</t>
  </si>
  <si>
    <t>CONN_hediff_Musclewire.description</t>
  </si>
  <si>
    <t>A complete fusion of all muscles in the body with wiring channels, enhancing movement speed and agility drastically.</t>
  </si>
  <si>
    <t>HediffDef+CONN_hediff_Musclewire.labelNoun</t>
  </si>
  <si>
    <t>CONN_hediff_Musclewire.labelNoun</t>
  </si>
  <si>
    <t>a musclewire</t>
  </si>
  <si>
    <t>RecipeDef+CONN_InstallIndependentEye.label</t>
  </si>
  <si>
    <t>RecipeDef</t>
  </si>
  <si>
    <t>CONN_InstallIndependentEye.label</t>
  </si>
  <si>
    <t>install robotic eye</t>
  </si>
  <si>
    <t>RecipeDef+CONN_InstallIndependentEye.description</t>
  </si>
  <si>
    <t>CONN_InstallIndependentEye.description</t>
  </si>
  <si>
    <t>Install robotic eye.</t>
  </si>
  <si>
    <t>RecipeDef+CONN_InstallIndependentEye.jobString</t>
  </si>
  <si>
    <t>CONN_InstallIndependentEye.jobString</t>
  </si>
  <si>
    <t>Installing robotic eye.</t>
  </si>
  <si>
    <t>RecipeDef+CONN_InstallEnergyLink.label</t>
  </si>
  <si>
    <t>CONN_InstallEnergyLink.label</t>
  </si>
  <si>
    <t>install energy link</t>
  </si>
  <si>
    <t>RecipeDef+CONN_InstallEnergyLink.description</t>
  </si>
  <si>
    <t>CONN_InstallEnergyLink.description</t>
  </si>
  <si>
    <t>Install energy link.</t>
  </si>
  <si>
    <t>RecipeDef+CONN_InstallEnergyLink.jobString</t>
  </si>
  <si>
    <t>CONN_InstallEnergyLink.jobString</t>
  </si>
  <si>
    <t>Installing energy link.</t>
  </si>
  <si>
    <t>RecipeDef+CONN_InstallOuterBlade.label</t>
  </si>
  <si>
    <t>CONN_InstallOuterBlade.label</t>
  </si>
  <si>
    <t>install outer blade</t>
  </si>
  <si>
    <t>RecipeDef+CONN_InstallOuterBlade.description</t>
  </si>
  <si>
    <t>CONN_InstallOuterBlade.description</t>
  </si>
  <si>
    <t>Install outer blade.</t>
  </si>
  <si>
    <t>RecipeDef+CONN_InstallOuterBlade.jobString</t>
  </si>
  <si>
    <t>CONN_InstallOuterBlade.jobString</t>
  </si>
  <si>
    <t>Installing outer blade.</t>
  </si>
  <si>
    <t>RecipeDef+CONN_InstallPowerArms.label</t>
  </si>
  <si>
    <t>CONN_InstallPowerArms.label</t>
  </si>
  <si>
    <t>install power arms</t>
  </si>
  <si>
    <t>RecipeDef+CONN_InstallPowerArms.description</t>
  </si>
  <si>
    <t>CONN_InstallPowerArms.description</t>
  </si>
  <si>
    <t>Install power arms.</t>
  </si>
  <si>
    <t>RecipeDef+CONN_InstallPowerArms.jobString</t>
  </si>
  <si>
    <t>CONN_InstallPowerArms.jobString</t>
  </si>
  <si>
    <t>Installing power arms.</t>
  </si>
  <si>
    <t>RecipeDef+CONN_InstallShadowrunner.label</t>
  </si>
  <si>
    <t>CONN_InstallShadowrunner.label</t>
  </si>
  <si>
    <t>install shadowrunner</t>
  </si>
  <si>
    <t>RecipeDef+CONN_InstallShadowrunner.description</t>
  </si>
  <si>
    <t>CONN_InstallShadowrunner.description</t>
  </si>
  <si>
    <t>Install shadowrunner.</t>
  </si>
  <si>
    <t>RecipeDef+CONN_InstallShadowrunner.jobString</t>
  </si>
  <si>
    <t>CONN_InstallShadowrunner.jobString</t>
  </si>
  <si>
    <t>Installing shadowrunner.</t>
  </si>
  <si>
    <t>RecipeDef+CONN_InstallExoskeletonArmor.label</t>
  </si>
  <si>
    <t>CONN_InstallExoskeletonArmor.label</t>
  </si>
  <si>
    <t>install exoskeleton armor</t>
  </si>
  <si>
    <t>RecipeDef+CONN_InstallExoskeletonArmor.description</t>
  </si>
  <si>
    <t>CONN_InstallExoskeletonArmor.description</t>
  </si>
  <si>
    <t>Install an exoskeleton armor.</t>
  </si>
  <si>
    <t>RecipeDef+CONN_InstallExoskeletonArmor.jobString</t>
  </si>
  <si>
    <t>CONN_InstallExoskeletonArmor.jobString</t>
  </si>
  <si>
    <t>Installing exoskeleton armor.</t>
  </si>
  <si>
    <t>RecipeDef+CONN_RemoveExoskeletonArmor.label</t>
  </si>
  <si>
    <t>CONN_RemoveExoskeletonArmor.label</t>
  </si>
  <si>
    <t>remove exoskeleton armor</t>
  </si>
  <si>
    <t>RecipeDef+CONN_RemoveExoskeletonArmor.description</t>
  </si>
  <si>
    <t>CONN_RemoveExoskeletonArmor.description</t>
  </si>
  <si>
    <t>Remove exoskeleton armor.</t>
  </si>
  <si>
    <t>RecipeDef+CONN_RemoveExoskeletonArmor.jobString</t>
  </si>
  <si>
    <t>CONN_RemoveExoskeletonArmor.jobString</t>
  </si>
  <si>
    <t>Removing exoskeleton armor.</t>
  </si>
  <si>
    <t>RecipeDef+CONN_InstallDermalplating.label</t>
  </si>
  <si>
    <t>CONN_InstallDermalplating.label</t>
  </si>
  <si>
    <t>install dermalplating</t>
  </si>
  <si>
    <t>RecipeDef+CONN_InstallDermalplating.description</t>
  </si>
  <si>
    <t>CONN_InstallDermalplating.description</t>
  </si>
  <si>
    <t>Install a dermalplating.</t>
  </si>
  <si>
    <t>RecipeDef+CONN_InstallDermalplating.jobString</t>
  </si>
  <si>
    <t>CONN_InstallDermalplating.jobString</t>
  </si>
  <si>
    <t>Installing dermalplating.</t>
  </si>
  <si>
    <t>RecipeDef+CONN_RemoveDermaplating.label</t>
  </si>
  <si>
    <t>CONN_RemoveDermaplating.label</t>
  </si>
  <si>
    <t>remove dermalplating</t>
  </si>
  <si>
    <t>RecipeDef+CONN_RemoveDermaplating.description</t>
  </si>
  <si>
    <t>CONN_RemoveDermaplating.description</t>
  </si>
  <si>
    <t>Remove dermalplating.</t>
  </si>
  <si>
    <t>RecipeDef+CONN_RemoveDermaplating.jobString</t>
  </si>
  <si>
    <t>CONN_RemoveDermaplating.jobString</t>
  </si>
  <si>
    <t>Removing dermalplating.</t>
  </si>
  <si>
    <t>RecipeDef+CONN_InstallLionheart.label</t>
  </si>
  <si>
    <t>CONN_InstallLionheart.label</t>
  </si>
  <si>
    <t>install lionheart</t>
  </si>
  <si>
    <t>RecipeDef+CONN_InstallLionheart.description</t>
  </si>
  <si>
    <t>CONN_InstallLionheart.description</t>
  </si>
  <si>
    <t>Install lionheart.</t>
  </si>
  <si>
    <t>RecipeDef+CONN_InstallLionheart.jobString</t>
  </si>
  <si>
    <t>CONN_InstallLionheart.jobString</t>
  </si>
  <si>
    <t>Installing lionheart.</t>
  </si>
  <si>
    <t>RecipeDef+CONN_InstallZoom.label</t>
  </si>
  <si>
    <t>CONN_InstallZoom.label</t>
  </si>
  <si>
    <t>install zoom</t>
  </si>
  <si>
    <t>RecipeDef+CONN_InstallZoom.description</t>
  </si>
  <si>
    <t>CONN_InstallZoom.description</t>
  </si>
  <si>
    <t>Install zoom.</t>
  </si>
  <si>
    <t>RecipeDef+CONN_InstallZoom.jobString</t>
  </si>
  <si>
    <t>CONN_InstallZoom.jobString</t>
  </si>
  <si>
    <t>Installing zoom.</t>
  </si>
  <si>
    <t>RecipeDef+CONN_InstallEnergyFist.label</t>
  </si>
  <si>
    <t>CONN_InstallEnergyFist.label</t>
  </si>
  <si>
    <t>install energy fist</t>
  </si>
  <si>
    <t>RecipeDef+CONN_InstallEnergyFist.description</t>
  </si>
  <si>
    <t>CONN_InstallEnergyFist.description</t>
  </si>
  <si>
    <t>Install energy fist.</t>
  </si>
  <si>
    <t>RecipeDef+CONN_InstallEnergyFist.jobString</t>
  </si>
  <si>
    <t>CONN_InstallEnergyFist.jobString</t>
  </si>
  <si>
    <t>Installing energy fist.</t>
  </si>
  <si>
    <t>RecipeDef+CONN_InstallElasticAchilles.label</t>
  </si>
  <si>
    <t>CONN_InstallElasticAchilles.label</t>
  </si>
  <si>
    <t>install elastic achilles</t>
  </si>
  <si>
    <t>RecipeDef+CONN_InstallElasticAchilles.description</t>
  </si>
  <si>
    <t>CONN_InstallElasticAchilles.description</t>
  </si>
  <si>
    <t>Install elastic achilles.</t>
  </si>
  <si>
    <t>RecipeDef+CONN_InstallElasticAchilles.jobString</t>
  </si>
  <si>
    <t>CONN_InstallElasticAchilles.jobString</t>
  </si>
  <si>
    <t>Installing elastic achilles.</t>
  </si>
  <si>
    <t>RecipeDef+CONN_InstallCyclopsVisor.label</t>
  </si>
  <si>
    <t>CONN_InstallCyclopsVisor.label</t>
  </si>
  <si>
    <t>install cyclops visor</t>
  </si>
  <si>
    <t>RecipeDef+CONN_InstallCyclopsVisor.description</t>
  </si>
  <si>
    <t>CONN_InstallCyclopsVisor.description</t>
  </si>
  <si>
    <t>Install cyclops visor.</t>
  </si>
  <si>
    <t>RecipeDef+CONN_InstallCyclopsVisor.jobString</t>
  </si>
  <si>
    <t>CONN_InstallCyclopsVisor.jobString</t>
  </si>
  <si>
    <t>Installing cyclops visor.</t>
  </si>
  <si>
    <t>RecipeDef+CONN_InstallLaserDetection.label</t>
  </si>
  <si>
    <t>CONN_InstallLaserDetection.label</t>
  </si>
  <si>
    <t>install laser detection</t>
  </si>
  <si>
    <t>RecipeDef+CONN_InstallLaserDetection.description</t>
  </si>
  <si>
    <t>CONN_InstallLaserDetection.description</t>
  </si>
  <si>
    <t>Install a laser detection.</t>
  </si>
  <si>
    <t>RecipeDef+CONN_InstallLaserDetection.jobString</t>
  </si>
  <si>
    <t>CONN_InstallLaserDetection.jobString</t>
  </si>
  <si>
    <t>Installing laser detection.</t>
  </si>
  <si>
    <t>RecipeDef+CONN_RemoveLaserDetection.label</t>
  </si>
  <si>
    <t>CONN_RemoveLaserDetection.label</t>
  </si>
  <si>
    <t>remove laser detection device</t>
  </si>
  <si>
    <t>RecipeDef+CONN_RemoveLaserDetection.description</t>
  </si>
  <si>
    <t>CONN_RemoveLaserDetection.description</t>
  </si>
  <si>
    <t>Remove laser detection device.</t>
  </si>
  <si>
    <t>RecipeDef+CONN_RemoveLaserDetection.jobString</t>
  </si>
  <si>
    <t>CONN_RemoveLaserDetection.jobString</t>
  </si>
  <si>
    <t>Removing laser detection device.</t>
  </si>
  <si>
    <t>RecipeDef+CONN_InstallSensoricEarside.label</t>
  </si>
  <si>
    <t>CONN_InstallSensoricEarside.label</t>
  </si>
  <si>
    <t>install sensoric earside</t>
  </si>
  <si>
    <t>RecipeDef+CONN_InstallSensoricEarside.description</t>
  </si>
  <si>
    <t>CONN_InstallSensoricEarside.description</t>
  </si>
  <si>
    <t>Install sensoric earside.</t>
  </si>
  <si>
    <t>RecipeDef+CONN_InstallSensoricEarside.jobString</t>
  </si>
  <si>
    <t>CONN_InstallSensoricEarside.jobString</t>
  </si>
  <si>
    <t>Installing sensoric earside.</t>
  </si>
  <si>
    <t>RecipeDef+CONN_InstallBerserkerChip.label</t>
  </si>
  <si>
    <t>CONN_InstallBerserkerChip.label</t>
  </si>
  <si>
    <t>install berserker chip</t>
  </si>
  <si>
    <t>RecipeDef+CONN_InstallBerserkerChip.description</t>
  </si>
  <si>
    <t>CONN_InstallBerserkerChip.description</t>
  </si>
  <si>
    <t>Install a berserker chip.</t>
  </si>
  <si>
    <t>RecipeDef+CONN_InstallBerserkerChip.jobString</t>
  </si>
  <si>
    <t>CONN_InstallBerserkerChip.jobString</t>
  </si>
  <si>
    <t>Installing berserker chip.</t>
  </si>
  <si>
    <t>RecipeDef+CONN_RemoveBerserkerChip.label</t>
  </si>
  <si>
    <t>CONN_RemoveBerserkerChip.label</t>
  </si>
  <si>
    <t>remove berserker chip</t>
  </si>
  <si>
    <t>RecipeDef+CONN_RemoveBerserkerChip.description</t>
  </si>
  <si>
    <t>CONN_RemoveBerserkerChip.description</t>
  </si>
  <si>
    <t>Remove berserker chip.</t>
  </si>
  <si>
    <t>RecipeDef+CONN_RemoveBerserkerChip.jobString</t>
  </si>
  <si>
    <t>CONN_RemoveBerserkerChip.jobString</t>
  </si>
  <si>
    <t>Removing berserker chip.</t>
  </si>
  <si>
    <t>RecipeDef+CONN_InstallMindtwist.label</t>
  </si>
  <si>
    <t>CONN_InstallMindtwist.label</t>
  </si>
  <si>
    <t>install mindtwist</t>
  </si>
  <si>
    <t>RecipeDef+CONN_InstallMindtwist.description</t>
  </si>
  <si>
    <t>CONN_InstallMindtwist.description</t>
  </si>
  <si>
    <t>Install a mindtwist.</t>
  </si>
  <si>
    <t>RecipeDef+CONN_InstallMindtwist.jobString</t>
  </si>
  <si>
    <t>CONN_InstallMindtwist.jobString</t>
  </si>
  <si>
    <t>Installing mindtwist.</t>
  </si>
  <si>
    <t>RecipeDef+CONN_RemoveMindTwist.label</t>
  </si>
  <si>
    <t>CONN_RemoveMindTwist.label</t>
  </si>
  <si>
    <t>remove mindtwist</t>
  </si>
  <si>
    <t>RecipeDef+CONN_RemoveMindTwist.description</t>
  </si>
  <si>
    <t>CONN_RemoveMindTwist.description</t>
  </si>
  <si>
    <t>Remove mindtwist.</t>
  </si>
  <si>
    <t>RecipeDef+CONN_RemoveMindTwist.jobString</t>
  </si>
  <si>
    <t>CONN_RemoveMindTwist.jobString</t>
  </si>
  <si>
    <t>Removing mindtwist.</t>
  </si>
  <si>
    <t>RecipeDef+CONN_InstallMuseChip.label</t>
  </si>
  <si>
    <t>CONN_InstallMuseChip.label</t>
  </si>
  <si>
    <t>install muse chip</t>
  </si>
  <si>
    <t>RecipeDef+CONN_InstallMuseChip.description</t>
  </si>
  <si>
    <t>CONN_InstallMuseChip.description</t>
  </si>
  <si>
    <t>Install a muse chip.</t>
  </si>
  <si>
    <t>RecipeDef+CONN_InstallMuseChip.jobString</t>
  </si>
  <si>
    <t>CONN_InstallMuseChip.jobString</t>
  </si>
  <si>
    <t>Installing muse chip.</t>
  </si>
  <si>
    <t>RecipeDef+CONN_RemoveMuseChip.label</t>
  </si>
  <si>
    <t>CONN_RemoveMuseChip.label</t>
  </si>
  <si>
    <t>remove muse chip</t>
  </si>
  <si>
    <t>RecipeDef+CONN_RemoveMuseChip.description</t>
  </si>
  <si>
    <t>CONN_RemoveMuseChip.description</t>
  </si>
  <si>
    <t>Remove muse chip.</t>
  </si>
  <si>
    <t>RecipeDef+CONN_RemoveMuseChip.jobString</t>
  </si>
  <si>
    <t>CONN_RemoveMuseChip.jobString</t>
  </si>
  <si>
    <t>Removing muse chip.</t>
  </si>
  <si>
    <t>RecipeDef+CONN_InstallNeuroEnhancer.label</t>
  </si>
  <si>
    <t>CONN_InstallNeuroEnhancer.label</t>
  </si>
  <si>
    <t>install neuro enhancer</t>
  </si>
  <si>
    <t>RecipeDef+CONN_InstallNeuroEnhancer.description</t>
  </si>
  <si>
    <t>CONN_InstallNeuroEnhancer.description</t>
  </si>
  <si>
    <t>Install a neuro enhancer.</t>
  </si>
  <si>
    <t>RecipeDef+CONN_InstallNeuroEnhancer.jobString</t>
  </si>
  <si>
    <t>CONN_InstallNeuroEnhancer.jobString</t>
  </si>
  <si>
    <t>Installing neuro enhancer.</t>
  </si>
  <si>
    <t>RecipeDef+CONN_RemoveNeuroEnchancer.label</t>
  </si>
  <si>
    <t>CONN_RemoveNeuroEnchancer.label</t>
  </si>
  <si>
    <t>remove neuroenchancer</t>
  </si>
  <si>
    <t>RecipeDef+CONN_RemoveNeuroEnchancer.description</t>
  </si>
  <si>
    <t>CONN_RemoveNeuroEnchancer.description</t>
  </si>
  <si>
    <t>Remove neuroenchancer.</t>
  </si>
  <si>
    <t>RecipeDef+CONN_RemoveNeuroEnchancer.jobString</t>
  </si>
  <si>
    <t>CONN_RemoveNeuroEnchancer.jobString</t>
  </si>
  <si>
    <t>Removing neuroenchancer.</t>
  </si>
  <si>
    <t>RecipeDef+CONN_InstallCombatAI.label</t>
  </si>
  <si>
    <t>CONN_InstallCombatAI.label</t>
  </si>
  <si>
    <t>install combat ai</t>
  </si>
  <si>
    <t>RecipeDef+CONN_InstallCombatAI.description</t>
  </si>
  <si>
    <t>CONN_InstallCombatAI.description</t>
  </si>
  <si>
    <t>Install a combat ai.</t>
  </si>
  <si>
    <t>RecipeDef+CONN_InstallCombatAI.jobString</t>
  </si>
  <si>
    <t>CONN_InstallCombatAI.jobString</t>
  </si>
  <si>
    <t>Installing combat ai.</t>
  </si>
  <si>
    <t>RecipeDef+CONN_RemoveCombatAI.label</t>
  </si>
  <si>
    <t>CONN_RemoveCombatAI.label</t>
  </si>
  <si>
    <t>remove combat AI</t>
  </si>
  <si>
    <t>RecipeDef+CONN_RemoveCombatAI.description</t>
  </si>
  <si>
    <t>CONN_RemoveCombatAI.description</t>
  </si>
  <si>
    <t>Remove combat AI.</t>
  </si>
  <si>
    <t>RecipeDef+CONN_RemoveCombatAI.jobString</t>
  </si>
  <si>
    <t>CONN_RemoveCombatAI.jobString</t>
  </si>
  <si>
    <t>Removing combat AI.</t>
  </si>
  <si>
    <t>RecipeDef+CONN_InstallEnergeticLung.label</t>
  </si>
  <si>
    <t>CONN_InstallEnergeticLung.label</t>
  </si>
  <si>
    <t>install energetic lung</t>
  </si>
  <si>
    <t>RecipeDef+CONN_InstallEnergeticLung.description</t>
  </si>
  <si>
    <t>CONN_InstallEnergeticLung.description</t>
  </si>
  <si>
    <t>Install energetic lung.</t>
  </si>
  <si>
    <t>RecipeDef+CONN_InstallEnergeticLung.jobString</t>
  </si>
  <si>
    <t>CONN_InstallEnergeticLung.jobString</t>
  </si>
  <si>
    <t>Installing energetic lung.</t>
  </si>
  <si>
    <t>RecipeDef+CONN_InstallEnergeticKidney.label</t>
  </si>
  <si>
    <t>CONN_InstallEnergeticKidney.label</t>
  </si>
  <si>
    <t>install energetic kidney</t>
  </si>
  <si>
    <t>RecipeDef+CONN_InstallEnergeticKidney.description</t>
  </si>
  <si>
    <t>CONN_InstallEnergeticKidney.description</t>
  </si>
  <si>
    <t>Install energetic kidney.</t>
  </si>
  <si>
    <t>RecipeDef+CONN_InstallEnergeticKidney.jobString</t>
  </si>
  <si>
    <t>CONN_InstallEnergeticKidney.jobString</t>
  </si>
  <si>
    <t>Installing energetic kidney.</t>
  </si>
  <si>
    <t>RecipeDef+CONN_InstallEnergyCore.label</t>
  </si>
  <si>
    <t>CONN_InstallEnergyCore.label</t>
  </si>
  <si>
    <t>install energy core</t>
  </si>
  <si>
    <t>RecipeDef+CONN_InstallEnergyCore.description</t>
  </si>
  <si>
    <t>CONN_InstallEnergyCore.description</t>
  </si>
  <si>
    <t>Install energy core.</t>
  </si>
  <si>
    <t>RecipeDef+CONN_InstallEnergyCore.jobString</t>
  </si>
  <si>
    <t>CONN_InstallEnergyCore.jobString</t>
  </si>
  <si>
    <t>Installing energy core.</t>
  </si>
  <si>
    <t>RecipeDef+CONN_InstallAutonomicViruskiller.label</t>
  </si>
  <si>
    <t>CONN_InstallAutonomicViruskiller.label</t>
  </si>
  <si>
    <t>install autonomic viruskiller</t>
  </si>
  <si>
    <t>RecipeDef+CONN_InstallAutonomicViruskiller.description</t>
  </si>
  <si>
    <t>CONN_InstallAutonomicViruskiller.description</t>
  </si>
  <si>
    <t>Install autonomic viruskiller.</t>
  </si>
  <si>
    <t>RecipeDef+CONN_InstallAutonomicViruskiller.jobString</t>
  </si>
  <si>
    <t>CONN_InstallAutonomicViruskiller.jobString</t>
  </si>
  <si>
    <t>Installing autonomic viruskiller.</t>
  </si>
  <si>
    <t>RecipeDef+CONN_InstallAurum.label</t>
  </si>
  <si>
    <t>CONN_InstallAurum.label</t>
  </si>
  <si>
    <t>install aurum</t>
  </si>
  <si>
    <t>RecipeDef+CONN_InstallAurum.description</t>
  </si>
  <si>
    <t>CONN_InstallAurum.description</t>
  </si>
  <si>
    <t>Install aurum.</t>
  </si>
  <si>
    <t>RecipeDef+CONN_InstallAurum.jobString</t>
  </si>
  <si>
    <t>CONN_InstallAurum.jobString</t>
  </si>
  <si>
    <t>Installing aurum.</t>
  </si>
  <si>
    <t>RecipeDef+CONN_InstallBlackPearl.label</t>
  </si>
  <si>
    <t>CONN_InstallBlackPearl.label</t>
  </si>
  <si>
    <t>install black pearl</t>
  </si>
  <si>
    <t>RecipeDef+CONN_InstallBlackPearl.description</t>
  </si>
  <si>
    <t>CONN_InstallBlackPearl.description</t>
  </si>
  <si>
    <t>Install black pearl.</t>
  </si>
  <si>
    <t>RecipeDef+CONN_InstallBlackPearl.jobString</t>
  </si>
  <si>
    <t>CONN_InstallBlackPearl.jobString</t>
  </si>
  <si>
    <t>Installing black pearl.</t>
  </si>
  <si>
    <t>RecipeDef+CONN_InstallHoverFeet.label</t>
  </si>
  <si>
    <t>CONN_InstallHoverFeet.label</t>
  </si>
  <si>
    <t>install hover foot</t>
  </si>
  <si>
    <t>RecipeDef+CONN_InstallHoverFeet.description</t>
  </si>
  <si>
    <t>CONN_InstallHoverFeet.description</t>
  </si>
  <si>
    <t>Install hover foot.</t>
  </si>
  <si>
    <t>RecipeDef+CONN_InstallHoverFeet.jobString</t>
  </si>
  <si>
    <t>CONN_InstallHoverFeet.jobString</t>
  </si>
  <si>
    <t>Installing hover foot.</t>
  </si>
  <si>
    <t>RecipeDef+CONN_InstallGreenthumb.label</t>
  </si>
  <si>
    <t>CONN_InstallGreenthumb.label</t>
  </si>
  <si>
    <t>install greenthumb</t>
  </si>
  <si>
    <t>RecipeDef+CONN_InstallGreenthumb.description</t>
  </si>
  <si>
    <t>CONN_InstallGreenthumb.description</t>
  </si>
  <si>
    <t>Install a greenthumb.</t>
  </si>
  <si>
    <t>RecipeDef+CONN_InstallGreenthumb.jobString</t>
  </si>
  <si>
    <t>CONN_InstallGreenthumb.jobString</t>
  </si>
  <si>
    <t>Installing greenthumb.</t>
  </si>
  <si>
    <t>RecipeDef+CONN_InstallCompressionJaw.label</t>
  </si>
  <si>
    <t>CONN_InstallCompressionJaw.label</t>
  </si>
  <si>
    <t>install compression jaw</t>
  </si>
  <si>
    <t>RecipeDef+CONN_InstallCompressionJaw.description</t>
  </si>
  <si>
    <t>CONN_InstallCompressionJaw.description</t>
  </si>
  <si>
    <t>Install compression jaw.</t>
  </si>
  <si>
    <t>RecipeDef+CONN_InstallCompressionJaw.jobString</t>
  </si>
  <si>
    <t>CONN_InstallCompressionJaw.jobString</t>
  </si>
  <si>
    <t>Installing compression jaw.</t>
  </si>
  <si>
    <t>RecipeDef+CONN_InstallCompressionStomach.label</t>
  </si>
  <si>
    <t>CONN_InstallCompressionStomach.label</t>
  </si>
  <si>
    <t>install compression stomach</t>
  </si>
  <si>
    <t>RecipeDef+CONN_InstallCompressionStomach.description</t>
  </si>
  <si>
    <t>CONN_InstallCompressionStomach.description</t>
  </si>
  <si>
    <t>Install compression stomach.</t>
  </si>
  <si>
    <t>RecipeDef+CONN_InstallCompressionStomach.jobString</t>
  </si>
  <si>
    <t>CONN_InstallCompressionStomach.jobString</t>
  </si>
  <si>
    <t>Installing compression stomach.</t>
  </si>
  <si>
    <t>RecipeDef+CONN_InstallFlashLight.label</t>
  </si>
  <si>
    <t>CONN_InstallFlashLight.label</t>
  </si>
  <si>
    <t>install flashlight</t>
  </si>
  <si>
    <t>RecipeDef+CONN_InstallFlashLight.description</t>
  </si>
  <si>
    <t>CONN_InstallFlashLight.description</t>
  </si>
  <si>
    <t>Install a flashlight.</t>
  </si>
  <si>
    <t>RecipeDef+CONN_InstallFlashLight.jobString</t>
  </si>
  <si>
    <t>CONN_InstallFlashLight.jobString</t>
  </si>
  <si>
    <t>Installing flashlight.</t>
  </si>
  <si>
    <t>RecipeDef+CONN_RemoveFlashlight.label</t>
  </si>
  <si>
    <t>CONN_RemoveFlashlight.label</t>
  </si>
  <si>
    <t>remove flashlight</t>
  </si>
  <si>
    <t>RecipeDef+CONN_RemoveFlashlight.description</t>
  </si>
  <si>
    <t>CONN_RemoveFlashlight.description</t>
  </si>
  <si>
    <t>Remove flashlight.</t>
  </si>
  <si>
    <t>RecipeDef+CONN_RemoveFlashlight.jobString</t>
  </si>
  <si>
    <t>CONN_RemoveFlashlight.jobString</t>
  </si>
  <si>
    <t>Removing flashlight.</t>
  </si>
  <si>
    <t>RecipeDef+CONN_InstallMusclewire.label</t>
  </si>
  <si>
    <t>CONN_InstallMusclewire.label</t>
  </si>
  <si>
    <t>install musclewire</t>
  </si>
  <si>
    <t>RecipeDef+CONN_InstallMusclewire.description</t>
  </si>
  <si>
    <t>CONN_InstallMusclewire.description</t>
  </si>
  <si>
    <t>Install a musclewire.</t>
  </si>
  <si>
    <t>RecipeDef+CONN_InstallMusclewire.jobString</t>
  </si>
  <si>
    <t>CONN_InstallMusclewire.jobString</t>
  </si>
  <si>
    <t>Installing musclewire.</t>
  </si>
  <si>
    <t>RecipeDef+CONN_RemoveMuscleWire.label</t>
  </si>
  <si>
    <t>CONN_RemoveMuscleWire.label</t>
  </si>
  <si>
    <t>remove musclewire</t>
  </si>
  <si>
    <t>RecipeDef+CONN_RemoveMuscleWire.description</t>
  </si>
  <si>
    <t>CONN_RemoveMuscleWire.description</t>
  </si>
  <si>
    <t>Remove musclewire.</t>
  </si>
  <si>
    <t>RecipeDef+CONN_RemoveMuscleWire.jobString</t>
  </si>
  <si>
    <t>CONN_RemoveMuscleWire.jobString</t>
  </si>
  <si>
    <t>Removing musclewire.</t>
  </si>
  <si>
    <t>ResearchTabDef+CONN_ResearchTab.label</t>
  </si>
  <si>
    <t>ResearchTabDef</t>
  </si>
  <si>
    <t>CONN_ResearchTab.label</t>
  </si>
  <si>
    <t>Cybernetic organism</t>
  </si>
  <si>
    <t>ResearchProjectDef+CONN_ProductiveBionics.label</t>
  </si>
  <si>
    <t>ResearchProjectDef</t>
  </si>
  <si>
    <t>CONN_ProductiveBionics.label</t>
  </si>
  <si>
    <t>Production improving bionics</t>
  </si>
  <si>
    <t>ResearchProjectDef+CONN_ProductiveBionics.description</t>
  </si>
  <si>
    <t>CONN_ProductiveBionics.description</t>
  </si>
  <si>
    <t>Learn how to create bionics that improve pawns productivity and speed in common life tasks.
Making these bionics will require at least an employable professional crafter to make them and a skilled professional doctor to install them.</t>
  </si>
  <si>
    <t>ResearchProjectDef+CONN_ProductiveAdvancedBionics.label</t>
  </si>
  <si>
    <t>CONN_ProductiveAdvancedBionics.label</t>
  </si>
  <si>
    <t>Advanced production improving bionics</t>
  </si>
  <si>
    <t>ResearchProjectDef+CONN_ProductiveAdvancedBionics.description</t>
  </si>
  <si>
    <t>CONN_ProductiveAdvancedBionics.description</t>
  </si>
  <si>
    <t>Learn how to create advanced bionics that improve pawns productivity and speed in common life tasks.
Making these bionics will require at least a master crafter to make them and a strong master doctor to install them.</t>
  </si>
  <si>
    <t>ResearchProjectDef+CONN_CombatBionics.label</t>
  </si>
  <si>
    <t>CONN_CombatBionics.label</t>
  </si>
  <si>
    <t>Combat improving bionics</t>
  </si>
  <si>
    <t>ResearchProjectDef+CONN_CombatBionics.description</t>
  </si>
  <si>
    <t>CONN_CombatBionics.description</t>
  </si>
  <si>
    <t>Learn how to create bionics that improve pawns combat abilities.
Making these bionics will require at least an employable professional crafter to make them and a skilled professional doctor to install them.</t>
  </si>
  <si>
    <t>ResearchProjectDef+CONN_CombatAdvancedBionics.label</t>
  </si>
  <si>
    <t>CONN_CombatAdvancedBionics.label</t>
  </si>
  <si>
    <t>Advanced combat improving bionics</t>
  </si>
  <si>
    <t>ResearchProjectDef+CONN_CombatAdvancedBionics.description</t>
  </si>
  <si>
    <t>CONN_CombatAdvancedBionics.description</t>
  </si>
  <si>
    <t>Learn how to create advanced bionics that improve pawns combat abilities.
Making these bionics will require at least a master crafter to make them and a strong master doctor to install them.</t>
  </si>
  <si>
    <t>ResearchProjectDef+CONN_MindAlteringBionics.label</t>
  </si>
  <si>
    <t>CONN_MindAlteringBionics.label</t>
  </si>
  <si>
    <t>Mind altering bionics</t>
  </si>
  <si>
    <t>ResearchProjectDef+CONN_MindAlteringBionics.description</t>
  </si>
  <si>
    <t>CONN_MindAlteringBionics.description</t>
  </si>
  <si>
    <t>Learn how to create mind altering bionics that improve pawns abilties.
Making these bionics will require at least a region-known master crafter to make them and a region-known master doctor to install them.</t>
  </si>
  <si>
    <t>StatDef+CONN_ShieldMultiplier.label</t>
  </si>
  <si>
    <t>StatDef</t>
  </si>
  <si>
    <t>CONN_ShieldMultiplier.label</t>
  </si>
  <si>
    <t>shield max energy multiplier</t>
  </si>
  <si>
    <t>StatDef+CONN_ShieldMultiplier.description</t>
  </si>
  <si>
    <t>CONN_ShieldMultiplier.description</t>
  </si>
  <si>
    <t>A multiplier on the maxium energy of any shield worn by the creature.</t>
  </si>
  <si>
    <t>StatDef+CONN_ShieldRechargeRateMultiplier.label</t>
  </si>
  <si>
    <t>CONN_ShieldRechargeRateMultiplier.label</t>
  </si>
  <si>
    <t>shield charge rate multiplier</t>
  </si>
  <si>
    <t>StatDef+CONN_ShieldRechargeRateMultiplier.description</t>
  </si>
  <si>
    <t>CONN_ShieldRechargeRateMultiplier.description</t>
  </si>
  <si>
    <t>A multiplier on the recharge rate of any shield worn by the creature.</t>
  </si>
  <si>
    <t>ThingCategoryDef+CONN_BodyPartsArtificial.label</t>
  </si>
  <si>
    <t>ThingCategoryDef</t>
  </si>
  <si>
    <t>CONN_BodyPartsArtificial.label</t>
  </si>
  <si>
    <t>cybernetic</t>
  </si>
  <si>
    <t>ThoughtDef+CONN_VirtualIdentity.stages.0.label</t>
  </si>
  <si>
    <t>ThoughtDef</t>
  </si>
  <si>
    <t>CONN_VirtualIdentity.stages.0.label</t>
  </si>
  <si>
    <t>VI</t>
  </si>
  <si>
    <t>ThoughtDef+CONN_VirtualIdentity.stages.0.description</t>
  </si>
  <si>
    <t>CONN_VirtualIdentity.stages.0.description</t>
  </si>
  <si>
    <t>Feels amazing to always have a friend by my side.</t>
  </si>
  <si>
    <t>ThoughtDef+CONN_SeeEverything.stages.0.label</t>
  </si>
  <si>
    <t>CONN_SeeEverything.stages.0.label</t>
  </si>
  <si>
    <t>Zoom</t>
  </si>
  <si>
    <t>ThoughtDef+CONN_SeeEverything.stages.0.description</t>
  </si>
  <si>
    <t>CONN_SeeEverything.stages.0.description</t>
  </si>
  <si>
    <t>Never saw things so clear in my life.</t>
  </si>
  <si>
    <t>TraderKindDef+CONN_BionicsTrader.label</t>
  </si>
  <si>
    <t>TraderKindDef</t>
  </si>
  <si>
    <t>CONN_BionicsTrader.label</t>
  </si>
  <si>
    <t>bionics trader</t>
  </si>
  <si>
    <t>Keyed+CONN.ToMuchTraits</t>
  </si>
  <si>
    <t>Keyed</t>
  </si>
  <si>
    <t>CONN.ToMuchTraits</t>
  </si>
  <si>
    <t>{0} already have 3 traits</t>
  </si>
  <si>
    <t>Keyed+CONN.NoPossibleTraitToRemove</t>
  </si>
  <si>
    <t>CONN.NoPossibleTraitToRemove</t>
  </si>
  <si>
    <t>{0} don't have any trait to remove</t>
  </si>
  <si>
    <t>Keyed+CONN.SkillsLearned</t>
  </si>
  <si>
    <t>CONN.SkillsLearned</t>
  </si>
  <si>
    <t>{0} gained 2 level for each skills.</t>
  </si>
  <si>
    <t>Keyed+CONN.NoSkillCanBeLearned</t>
  </si>
  <si>
    <t>CONN.NoSkillCanBeLearned</t>
  </si>
  <si>
    <t>{0} don't need anymore skill learning.</t>
  </si>
  <si>
    <t>Keyed+CONN.CantGetOtherPassion</t>
  </si>
  <si>
    <t>CONN.CantGetOtherPassion</t>
  </si>
  <si>
    <t>{0} can develop anymore passion.</t>
  </si>
  <si>
    <t>Keyed+CONN.GettingMinorPassion</t>
  </si>
  <si>
    <t>CONN.GettingMinorPassion</t>
  </si>
  <si>
    <t>{0} is getting a minor passion for {1}</t>
  </si>
  <si>
    <t>Keyed+CONN.GettingMajorPassion</t>
  </si>
  <si>
    <t>CONN.GettingMajorPassion</t>
  </si>
  <si>
    <t>{0} is getting a major passion for {1}</t>
  </si>
  <si>
    <t>Keyed+CONN.CantGetMoreTraits</t>
  </si>
  <si>
    <t>CONN.CantGetMoreTraits</t>
  </si>
  <si>
    <t>{0} can't get more traits</t>
  </si>
  <si>
    <t>Keyed+CONN.BerserkLabel</t>
  </si>
  <si>
    <t>CONN.BerserkLabel</t>
  </si>
  <si>
    <t>Toggle berserk</t>
  </si>
  <si>
    <t>Keyed+CONN.BerserkDesc</t>
  </si>
  <si>
    <t>CONN.BerserkDesc</t>
  </si>
  <si>
    <t>Toggle berserk mental state</t>
  </si>
  <si>
    <t>Keyed+CONN.Settings</t>
  </si>
  <si>
    <t>CONN.Settings</t>
  </si>
  <si>
    <t>Cybernetic Organism and Neural Network</t>
  </si>
  <si>
    <t>Keyed+CONN.EnableMote</t>
  </si>
  <si>
    <t>CONN.EnableMote</t>
  </si>
  <si>
    <t>Enable flashlight and laser detection mote</t>
  </si>
  <si>
    <t>Keyed+CONN.EnableMoteDraft</t>
  </si>
  <si>
    <t>CONN.EnableMoteDraft</t>
  </si>
  <si>
    <t>Enable flashlight and laser detection only while pawn is drafted</t>
  </si>
  <si>
    <t>Keyed+CONN.MaxTraits</t>
  </si>
  <si>
    <t>CONN.MaxTraits</t>
  </si>
  <si>
    <t>Maximum numbers of trait the trait giver can give</t>
  </si>
  <si>
    <t>Keyed+ESP_StatsReport_StatsFromHediffs</t>
  </si>
  <si>
    <t>연결된 에너지 링크</t>
  </si>
  <si>
    <t>Keyed+EnableLight</t>
  </si>
  <si>
    <t>보이는 폰 손전등 켜기/끄기</t>
  </si>
  <si>
    <t>Keyed+refreshrate</t>
  </si>
  <si>
    <t>조명 상태 새로 고침 빈도(프레임속도에 더 적합)</t>
  </si>
  <si>
    <t>HediffDef+Trunken_hediff_Zoom.label</t>
  </si>
  <si>
    <t>줌</t>
  </si>
  <si>
    <t>HediffDef+Trunken_hediff_Zoom.description</t>
  </si>
  <si>
    <t>강화된 인공 눈</t>
  </si>
  <si>
    <t>HediffDef+Trunken_hediff_Zoom.labelNoun</t>
  </si>
  <si>
    <t>생체공학 눈</t>
  </si>
  <si>
    <t>HediffDef+Trunken_hediff_BlackPearl.label</t>
  </si>
  <si>
    <t>흑진주</t>
  </si>
  <si>
    <t>HediffDef+Trunken_hediff_BlackPearl.description</t>
  </si>
  <si>
    <t>특별한 요소와 전방위 시야각을 가진 개선된 인공눈 입니다.</t>
  </si>
  <si>
    <t>HediffDef+Trunken_hediff_BlackPearl.labelNoun</t>
  </si>
  <si>
    <t>검은 눈</t>
  </si>
  <si>
    <t>HediffDef+Trunken_hediff_IndependentEye.label</t>
  </si>
  <si>
    <t>독립적 눈</t>
  </si>
  <si>
    <t>HediffDef+Trunken_hediff_IndependentEye.description</t>
  </si>
  <si>
    <t>270° 시야각을 위한 독립적이고 자동화된 로봇 눈입니다.</t>
  </si>
  <si>
    <t>HediffDef+Trunken_hediff_IndependentEye.stages.0.label</t>
  </si>
  <si>
    <t>로봇</t>
  </si>
  <si>
    <t>HediffDef+Trunken_hediff_IndependentEye.labelNoun</t>
  </si>
  <si>
    <t>자외선 눈</t>
  </si>
  <si>
    <t>HediffDef+Trunken_hediff_HoverFeet.label</t>
  </si>
  <si>
    <t>허공답보</t>
  </si>
  <si>
    <t>HediffDef+Trunken_hediff_HoverFeet.description</t>
  </si>
  <si>
    <t>발 안쪽 뼈와 직접 연결된 철근 어댑터 이식물에 장착된 자생식 호버 보드입니다.</t>
  </si>
  <si>
    <t>HediffDef+Trunken_hediff_HoverFeet.stages.0.label</t>
  </si>
  <si>
    <t>HediffDef+Trunken_hediff_HoverFeet.labelNoun</t>
  </si>
  <si>
    <t>HediffDef+Trunken_hediff_Greenthumb.label</t>
  </si>
  <si>
    <t>원예가의 손</t>
  </si>
  <si>
    <t>HediffDef+Trunken_hediff_Greenthumb.description</t>
  </si>
  <si>
    <t>하이브리드 정착지와 세력형성을 위한 전용 생체공학 모듈입니다.</t>
  </si>
  <si>
    <t>HediffDef+Trunken_hediff_Greenthumb.labelNoun</t>
  </si>
  <si>
    <t>생체공학 손 모듈</t>
  </si>
  <si>
    <t>HediffDef+Trunken_hediff_CompressionJaw.label</t>
  </si>
  <si>
    <t>유압식 턱</t>
  </si>
  <si>
    <t>HediffDef+Trunken_hediff_CompressionJaw.description</t>
  </si>
  <si>
    <t>유압 서보-모터로 대체하는 인공 턱입니다.</t>
  </si>
  <si>
    <t>HediffDef+Trunken_hediff_CompressionJaw.labelNoun</t>
  </si>
  <si>
    <t>수압식 턱</t>
  </si>
  <si>
    <t>HediffDef+Trunken_hediff_CompressionStomach.label</t>
  </si>
  <si>
    <t>유압식 위</t>
  </si>
  <si>
    <t>HediffDef+Trunken_hediff_CompressionStomach.description</t>
  </si>
  <si>
    <t>내부의 유압 서보-모터로 인해 상상할 수 없는 속도로 음식을 소화시키는 강력한 생체공학 위입니다.</t>
  </si>
  <si>
    <t>HediffDef+Trunken_hediff_CompressionStomach.labelNoun</t>
  </si>
  <si>
    <t>생체공학 위</t>
  </si>
  <si>
    <t>HediffDef+Trunken_hediff_EnergeticLung.label</t>
  </si>
  <si>
    <t>활기찬 폐</t>
  </si>
  <si>
    <t>HediffDef+Trunken_hediff_EnergeticLung.description</t>
  </si>
  <si>
    <t>인내심 조절장치와 여분의 축전지 탱크, 체력 회복기가 있는 생체 공학 폐는 산소 변압기가 존재하지 않는 시대에 인간의 우주 여행을 위해 고안되었습니다.</t>
  </si>
  <si>
    <t>HediffDef+Trunken_hediff_EnergeticLung.labelNoun</t>
  </si>
  <si>
    <t>생체공학 폐</t>
  </si>
  <si>
    <t>HediffDef+Trunken_hediff_EnergeticKidney.label</t>
  </si>
  <si>
    <t>활기찬 신장</t>
  </si>
  <si>
    <t>HediffDef+Trunken_hediff_EnergeticKidney.description</t>
  </si>
  <si>
    <t>더 많은 인내심과 힘을 위한 생체공학 신장입니다.</t>
  </si>
  <si>
    <t>HediffDef+Trunken_hediff_EnergeticKidney.labelNoun</t>
  </si>
  <si>
    <t>생체공학 신장</t>
  </si>
  <si>
    <t>HediffDef+Trunken_hediff_EnergyCore.label</t>
  </si>
  <si>
    <t>에너지 핵</t>
  </si>
  <si>
    <t>HediffDef+Trunken_hediff_EnergyCore.description</t>
  </si>
  <si>
    <t>강화 인공 심장입니다.</t>
  </si>
  <si>
    <t>HediffDef+Trunken_hediff_EnergyCore.stages.0.label</t>
  </si>
  <si>
    <t>심장</t>
  </si>
  <si>
    <t>HediffDef+Trunken_hediff_EnergyCore.labelNoun</t>
  </si>
  <si>
    <t>HediffDef+Trunken_hediff_EnergyLink.label</t>
  </si>
  <si>
    <t>에너지 링크</t>
  </si>
  <si>
    <t>HediffDef+Trunken_hediff_EnergyLink.description</t>
  </si>
  <si>
    <t>티타늄으로 만든 강화 인공 사슬척추입니다.</t>
  </si>
  <si>
    <t>HediffDef+Trunken_hediff_EnergyLink.stages.0.label</t>
  </si>
  <si>
    <t>티타늄</t>
  </si>
  <si>
    <t>HediffDef+Trunken_hediff_EnergyLink.labelNoun</t>
  </si>
  <si>
    <t>HediffDef+Trunken_hediff_EnergyFist.label</t>
  </si>
  <si>
    <t>에너지 피스트</t>
  </si>
  <si>
    <t>HediffDef+Trunken_hediff_EnergyFist.description</t>
  </si>
  <si>
    <t>전투에 중점을 둔 손으로 교체합니다.</t>
  </si>
  <si>
    <t>HediffDef+Trunken_hediff_EnergyFist.comps.0.tools.0.label</t>
  </si>
  <si>
    <t>팔</t>
  </si>
  <si>
    <t>HediffDef+Trunken_hediff_EnergyFist.labelNoun</t>
  </si>
  <si>
    <t>HediffDef+Trunken_hediff_OuterBlade.label</t>
  </si>
  <si>
    <t>아우터 블레이드</t>
  </si>
  <si>
    <t>HediffDef+Trunken_hediff_OuterBlade.description</t>
  </si>
  <si>
    <t>전투에 중점을 둔 팔뚝으로 변형합니다.</t>
  </si>
  <si>
    <t>HediffDef+Trunken_hediff_OuterBlade.comps.0.tools.0.label</t>
  </si>
  <si>
    <t>HediffDef+Trunken_hediff_OuterBlade.labelNoun</t>
  </si>
  <si>
    <t>HediffDef+Trunken_hediff_PowerArms.label</t>
  </si>
  <si>
    <t>파워 암</t>
  </si>
  <si>
    <t>HediffDef+Trunken_hediff_PowerArms.description</t>
  </si>
  <si>
    <t>전투에 중점을 둔 어깨로 교체합니다.</t>
  </si>
  <si>
    <t>HediffDef+Trunken_hediff_PowerArms.comps.0.tools.0.label</t>
  </si>
  <si>
    <t>HediffDef+Trunken_hediff_PowerArms.labelNoun</t>
  </si>
  <si>
    <t>HediffDef+Trunken_hediff_BerserkerChip.label</t>
  </si>
  <si>
    <t>버서커 칩</t>
  </si>
  <si>
    <t>HediffDef+Trunken_hediff_BerserkerChip.description</t>
  </si>
  <si>
    <t>사용자의 아드레날린 분비 시간을 늦추는 뇌 이식물입니다.</t>
  </si>
  <si>
    <t>HediffDef+Trunken_hediff_BerserkerChip.labelNoun</t>
  </si>
  <si>
    <t>HediffDef+Trunken_hediff_Mindtwist.label</t>
  </si>
  <si>
    <t>발상 전환기</t>
  </si>
  <si>
    <t>HediffDef+Trunken_hediff_Mindtwist.description</t>
  </si>
  <si>
    <t>발상 전환기는 사용자의 모든 회한을 제거합니다.</t>
  </si>
  <si>
    <t>HediffDef+Trunken_hediff_Mindtwist.labelNoun</t>
  </si>
  <si>
    <t>HediffDef+Trunken_hediff_Autonomicviruskiller.label</t>
  </si>
  <si>
    <t>자율 바이러스 제거기</t>
  </si>
  <si>
    <t>HediffDef+Trunken_hediff_Autonomicviruskiller.description</t>
  </si>
  <si>
    <t>메카나이트 항체로 면역체계를 강화합니다.</t>
  </si>
  <si>
    <t>HediffDef+Trunken_hediff_Autonomicviruskiller.stages.0.label</t>
  </si>
  <si>
    <t>항체</t>
  </si>
  <si>
    <t>HediffDef+Trunken_hediff_Autonomicviruskiller.labelNoun</t>
  </si>
  <si>
    <t>HediffDef+Trunken_hediff_MuseChip.label</t>
  </si>
  <si>
    <t>뮤즈</t>
  </si>
  <si>
    <t>HediffDef+Trunken_hediff_MuseChip.description</t>
  </si>
  <si>
    <t>가상 자아 'EVE'를 옮겨놓은 뇌 이식물이며, 그의 패치에 생명체를 동반합니다. 이는 거대한 데이터베이스를 통제하는 동시에 필터별로 모든 관련 정보를 검토하여 가능한 최선의 선택을 확보합니다.</t>
  </si>
  <si>
    <t>HediffDef+Trunken_hediff_MuseChip.stages.0.label</t>
  </si>
  <si>
    <t>가상 자아</t>
  </si>
  <si>
    <t>HediffDef+Trunken_hediff_MuseChip.labelNoun</t>
  </si>
  <si>
    <t>VI 뮤즈 칩</t>
  </si>
  <si>
    <t>HediffDef+Trunken_hediff_NeuroEnhancer.label</t>
  </si>
  <si>
    <t>신경 개선 장치</t>
  </si>
  <si>
    <t>HediffDef+Trunken_hediff_NeuroEnhancer.description</t>
  </si>
  <si>
    <t>성간 프레임워크에 대한 직접적인 접속 플랫폼 역할을 하는 두뇌로 교체합니다.</t>
  </si>
  <si>
    <t>HediffDef+Trunken_hediff_NeuroEnhancer.stages.0.label</t>
  </si>
  <si>
    <t>네트워크</t>
  </si>
  <si>
    <t>HediffDef+Trunken_hediff_NeuroEnhancer.labelNoun</t>
  </si>
  <si>
    <t>HediffDef+Trunken_hediff_FlashLight.label</t>
  </si>
  <si>
    <t>섬광등</t>
  </si>
  <si>
    <t>HediffDef+Trunken_hediff_FlashLight.description</t>
  </si>
  <si>
    <t>귓가에 장착하는 어둠을 밝히는 섬광등입니다.</t>
  </si>
  <si>
    <t>HediffDef+Trunken_hediff_FlashLight.stages.0.label</t>
  </si>
  <si>
    <t>램프</t>
  </si>
  <si>
    <t>HediffDef+Trunken_hediff_FlashLight.labelNoun</t>
  </si>
  <si>
    <t>HediffDef+Trunken_hediff_LaserDetection.label</t>
  </si>
  <si>
    <t>레이저 탐지기</t>
  </si>
  <si>
    <t>HediffDef+Trunken_hediff_LaserDetection.description</t>
  </si>
  <si>
    <t>귓가에 장차하는 레이저 탐지 장치입니다.</t>
  </si>
  <si>
    <t>HediffDef+Trunken_hediff_LaserDetection.stages.0.label</t>
  </si>
  <si>
    <t>탐지기</t>
  </si>
  <si>
    <t>HediffDef+Trunken_hediff_LaserDetection.labelNoun</t>
  </si>
  <si>
    <t>레이저 탐지 장치</t>
  </si>
  <si>
    <t>HediffDef+Trunken_hediff_SensoricEarside.label</t>
  </si>
  <si>
    <t>센서 청각 장치</t>
  </si>
  <si>
    <t>HediffDef+Trunken_hediff_SensoricEarside.description</t>
  </si>
  <si>
    <t>귓가에 장착하는 센서 청각 장치와 연결된 대상을 추적하는 시스템입니다.</t>
  </si>
  <si>
    <t>HediffDef+Trunken_hediff_SensoricEarside.labelNoun</t>
  </si>
  <si>
    <t>HediffDef+Trunken_hediff_CombatAI.label</t>
  </si>
  <si>
    <t>전투 AI</t>
  </si>
  <si>
    <t>HediffDef+Trunken_hediff_CombatAI.description</t>
  </si>
  <si>
    <t>전투 중 사용자의 회피와 명중률을 약간 제어하는 뇌 이식물입니다. 이는 은하 전쟁 프로젝트 중 궁극의 슈퍼 솔져를 만들려던 어떤 휴머노이드 세력에 의해 만들어 졌습니다.</t>
  </si>
  <si>
    <t>HediffDef+Trunken_hediff_CombatAI.labelNoun</t>
  </si>
  <si>
    <t>HediffDef+Trunken_hediff_CyclopsVisor.label</t>
  </si>
  <si>
    <t>사이클롭스 헬멧</t>
  </si>
  <si>
    <t>HediffDef+Trunken_hediff_CyclopsVisor.description</t>
  </si>
  <si>
    <t>완전한 조정 필터와 데이터 스캔 능력을 갖춘 하이브리드 생체공학 눈과 표적 포착 시스템입니다.</t>
  </si>
  <si>
    <t>HediffDef+Trunken_hediff_CyclopsVisor.labelNoun</t>
  </si>
  <si>
    <t>HediffDef+Trunken_hediff_Shadowrunner.label</t>
  </si>
  <si>
    <t>그림자 추적자</t>
  </si>
  <si>
    <t>HediffDef+Trunken_hediff_Shadowrunner.description</t>
  </si>
  <si>
    <t>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t>
  </si>
  <si>
    <t>HediffDef+Trunken_hediff_Shadowrunner.labelNoun</t>
  </si>
  <si>
    <t>그림자 추적자 폐 정화 장치</t>
  </si>
  <si>
    <t>HediffDef+Trunken_hediff_Musclewire.label</t>
  </si>
  <si>
    <t>근력 회로</t>
  </si>
  <si>
    <t>HediffDef+Trunken_hediff_Musclewire.description</t>
  </si>
  <si>
    <t>몸 안의 모든 근육의 채널 배선과 완벽한 융합으로 이동 속도와 민첩성을 획기적으로 향상시킵니다.</t>
  </si>
  <si>
    <t>HediffDef+Trunken_hediff_Musclewire.labelNoun</t>
  </si>
  <si>
    <t>HediffDef+Trunken_hediff_Dermalplating.label</t>
  </si>
  <si>
    <t>피부 도금</t>
  </si>
  <si>
    <t>HediffDef+Trunken_hediff_Dermalplating.description</t>
  </si>
  <si>
    <t>전신 피부 이식물입니다.</t>
  </si>
  <si>
    <t>HediffDef+Trunken_hediff_Dermalplating.stages.0.label</t>
  </si>
  <si>
    <t>HediffDef+Trunken_hediff_Dermalplating.labelNoun</t>
  </si>
  <si>
    <t>HediffDef+Trunken_hediff_ExoskeletonArmor.label</t>
  </si>
  <si>
    <t>외골격 갑옷</t>
  </si>
  <si>
    <t>HediffDef+Trunken_hediff_ExoskeletonArmor.description</t>
  </si>
  <si>
    <t>전신 외골격 갑옷을 이식합니다.</t>
  </si>
  <si>
    <t>HediffDef+Trunken_hediff_ExoskeletonArmor.stages.0.label</t>
  </si>
  <si>
    <t>유산</t>
  </si>
  <si>
    <t>HediffDef+Trunken_hediff_ExoskeletonArmor.labelNoun</t>
  </si>
  <si>
    <t>HediffDef+Trunken_hediff_Lionheart.label</t>
  </si>
  <si>
    <t>사자의 심장</t>
  </si>
  <si>
    <t>HediffDef+Trunken_hediff_Lionheart.description</t>
  </si>
  <si>
    <t>아드레날린 주입기와 슬로우모션 효과를 위한 적응형 전투 시스템을 갖춘 강화 인공 심장입니다.</t>
  </si>
  <si>
    <t>HediffDef+Trunken_hediff_Lionheart.labelNoun</t>
  </si>
  <si>
    <t>HediffDef+Trunken_hediff_Aurum.label</t>
  </si>
  <si>
    <t>아우름</t>
  </si>
  <si>
    <t>HediffDef+Trunken_hediff_Aurum.description</t>
  </si>
  <si>
    <t>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t>
  </si>
  <si>
    <t>HediffDef+Trunken_hediff_Aurum.labelNoun</t>
  </si>
  <si>
    <t>황금 눈</t>
  </si>
  <si>
    <t>HediffDef+Trunken_hediff_AureanCornea.label</t>
  </si>
  <si>
    <t>아우렌 각막</t>
  </si>
  <si>
    <t>HediffDef+Trunken_hediff_AureanCornea.description</t>
  </si>
  <si>
    <t>태양 보호막과 제광장치가 있는 반짝이는 금색의 장착하는 콘택트 렌즈입니다.</t>
  </si>
  <si>
    <t>HediffDef+Trunken_hediff_AureanCornea.labelNoun</t>
  </si>
  <si>
    <t>HediffDef+Trunken_hediff_Synchronizer.label</t>
  </si>
  <si>
    <t>동기화 장치</t>
  </si>
  <si>
    <t>HediffDef+Trunken_hediff_Synchronizer.description</t>
  </si>
  <si>
    <t>디지털 스크린이 손목에 바로 이식된 전술 군사 조정 컴퓨터입니다.</t>
  </si>
  <si>
    <t>HediffDef+Trunken_hediff_Synchronizer.stages.0.label</t>
  </si>
  <si>
    <t>스크린</t>
  </si>
  <si>
    <t>HediffDef+Trunken_hediff_Synchronizer.labelNoun</t>
  </si>
  <si>
    <t>HediffDef+Trunken_hediff_ElasticAchilles.label</t>
  </si>
  <si>
    <t>탄성 아킬레스건</t>
  </si>
  <si>
    <t>HediffDef+Trunken_hediff_ElasticAchilles.description</t>
  </si>
  <si>
    <t>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t>
  </si>
  <si>
    <t>HediffDef+Trunken_hediff_ElasticAchilles.labelNoun</t>
  </si>
  <si>
    <t>생체공학 아킬레스건</t>
  </si>
  <si>
    <t>HediffDef+Trunken_hediff_Paraplexis.label</t>
  </si>
  <si>
    <t>lt;color=#c48b0egt;Paraplexislt;/colorgt;</t>
  </si>
  <si>
    <t>HediffDef+Trunken_hediff_Paraplexis.description</t>
  </si>
  <si>
    <t>거슬림</t>
  </si>
  <si>
    <t>HediffDef+Trunken_hediff_Paraplexis.stages.0.label</t>
  </si>
  <si>
    <t>가벼운 통증</t>
  </si>
  <si>
    <t>HediffDef+Trunken_hediff_Paraplexis.stages.1.label</t>
  </si>
  <si>
    <t>심한 통증</t>
  </si>
  <si>
    <t>HediffDef+Trunken_hediff_WhiteNoise.label</t>
  </si>
  <si>
    <t>백색 소음</t>
  </si>
  <si>
    <t>HediffDef+Trunken_hediff_WhiteNoise.description</t>
  </si>
  <si>
    <t>HediffDef+Trunken_hediff_Brainwash.label</t>
  </si>
  <si>
    <t>세뇌</t>
  </si>
  <si>
    <t>HediffDef+Trunken_hediff_Brainwash.description</t>
  </si>
  <si>
    <t>세뇌됨</t>
  </si>
  <si>
    <t>HediffDef+Trunken_hediff_Brainwash.stages.0.label</t>
  </si>
  <si>
    <t>돌이킬 수 없는</t>
  </si>
  <si>
    <t>HediffDef+Trunken_hediff_Amnesiah.label</t>
  </si>
  <si>
    <t>기억 상실</t>
  </si>
  <si>
    <t>HediffDef+Trunken_hediff_Amnesiah.description</t>
  </si>
  <si>
    <t>RecipeDef+ANN_InstallLionheart.label</t>
  </si>
  <si>
    <t>사자의 심장 이식</t>
  </si>
  <si>
    <t>RecipeDef+ANN_InstallLionheart.description</t>
  </si>
  <si>
    <t>사자의 심장을 이식합니다.</t>
  </si>
  <si>
    <t>RecipeDef+ANN_InstallLionheart.jobString</t>
  </si>
  <si>
    <t>심장 이식 중.</t>
  </si>
  <si>
    <t>RecipeDef+ANN_InstallZoom.label</t>
  </si>
  <si>
    <t>줌 이식</t>
  </si>
  <si>
    <t>RecipeDef+ANN_InstallZoom.description</t>
  </si>
  <si>
    <t>줌을 이식합니다.</t>
  </si>
  <si>
    <t>RecipeDef+ANN_InstallZoom.jobString</t>
  </si>
  <si>
    <t>눈 이식 중.</t>
  </si>
  <si>
    <t>RecipeDef+ANN_InstallAurum.label</t>
  </si>
  <si>
    <t>아우름 이식</t>
  </si>
  <si>
    <t>RecipeDef+ANN_InstallAurum.description</t>
  </si>
  <si>
    <t>아우름을 이식합니다.</t>
  </si>
  <si>
    <t>RecipeDef+ANN_InstallAurum.jobString</t>
  </si>
  <si>
    <t>RecipeDef+ANN_InstallAureanCornea.label</t>
  </si>
  <si>
    <t>아우렌 각막 이식</t>
  </si>
  <si>
    <t>RecipeDef+ANN_InstallAureanCornea.description</t>
  </si>
  <si>
    <t>아우렌 각막을 이식합니다.</t>
  </si>
  <si>
    <t>RecipeDef+ANN_InstallAureanCornea.jobString</t>
  </si>
  <si>
    <t>각막 이식 중.</t>
  </si>
  <si>
    <t>RecipeDef+ANN_InstallBlackPearl.label</t>
  </si>
  <si>
    <t>흑진주 이식</t>
  </si>
  <si>
    <t>RecipeDef+ANN_InstallBlackPearl.description</t>
  </si>
  <si>
    <t>흑진주를 이식합니다.</t>
  </si>
  <si>
    <t>RecipeDef+ANN_InstallBlackPearl.jobString</t>
  </si>
  <si>
    <t>RecipeDef+ANN_InstallIndependentEye.label</t>
  </si>
  <si>
    <t>독립적 눈 이식</t>
  </si>
  <si>
    <t>RecipeDef+ANN_InstallIndependentEye.description</t>
  </si>
  <si>
    <t>독립적 눈을 이식합니다.</t>
  </si>
  <si>
    <t>RecipeDef+ANN_InstallIndependentEye.jobString</t>
  </si>
  <si>
    <t>RecipeDef+InstallSynchronizer.label</t>
  </si>
  <si>
    <t>동기화 장치 이식</t>
  </si>
  <si>
    <t>RecipeDef+InstallSynchronizer.description</t>
  </si>
  <si>
    <t>동기화 장치를 이식합니다.</t>
  </si>
  <si>
    <t>RecipeDef+InstallSynchronizer.jobString</t>
  </si>
  <si>
    <t>속목 컴퓨터 이식 중.</t>
  </si>
  <si>
    <t>RecipeDef+ANN_InstallHoverFeet.label</t>
  </si>
  <si>
    <t>허공답보 이식</t>
  </si>
  <si>
    <t>RecipeDef+ANN_InstallHoverFeet.description</t>
  </si>
  <si>
    <t>허공답보를 이식합니다.</t>
  </si>
  <si>
    <t>RecipeDef+ANN_InstallHoverFeet.jobString</t>
  </si>
  <si>
    <t>변형 중.</t>
  </si>
  <si>
    <t>RecipeDef+ANN_InstallGreenthumb.label</t>
  </si>
  <si>
    <t>원예가의 손 이식</t>
  </si>
  <si>
    <t>RecipeDef+ANN_InstallGreenthumb.description</t>
  </si>
  <si>
    <t>원예가의 손을 이식합니다.</t>
  </si>
  <si>
    <t>RecipeDef+ANN_InstallGreenthumb.jobString</t>
  </si>
  <si>
    <t>손 모듈 이식 중.</t>
  </si>
  <si>
    <t>RecipeDef+ANN_InstallElasticAchilles.label</t>
  </si>
  <si>
    <t>탄성 아킬레스건 이식</t>
  </si>
  <si>
    <t>RecipeDef+ANN_InstallElasticAchilles.description</t>
  </si>
  <si>
    <t>탄성 아킬레스건을 이식합니다.</t>
  </si>
  <si>
    <t>RecipeDef+ANN_InstallElasticAchilles.jobString</t>
  </si>
  <si>
    <t>발 모듈 이식 중.</t>
  </si>
  <si>
    <t>RecipeDef+ANN_InstallCompressionJaw.label</t>
  </si>
  <si>
    <t>유압식 턱 이식</t>
  </si>
  <si>
    <t>RecipeDef+ANN_InstallCompressionJaw.description</t>
  </si>
  <si>
    <t>유압식 턱을 이식합니다.</t>
  </si>
  <si>
    <t>RecipeDef+ANN_InstallCompressionJaw.jobString</t>
  </si>
  <si>
    <t>턱 모듈 이식 중.</t>
  </si>
  <si>
    <t>RecipeDef+ANN_InstallCompressionStomach.label</t>
  </si>
  <si>
    <t>유압식 위 이식</t>
  </si>
  <si>
    <t>RecipeDef+ANN_InstallCompressionStomach.description</t>
  </si>
  <si>
    <t>유압식 위를 이식합니다.</t>
  </si>
  <si>
    <t>RecipeDef+ANN_InstallCompressionStomach.jobString</t>
  </si>
  <si>
    <t>위 모듈 이식 중.</t>
  </si>
  <si>
    <t>RecipeDef+ANN_InstallEnergeticLung.label</t>
  </si>
  <si>
    <t>활기찬 폐 이식</t>
  </si>
  <si>
    <t>RecipeDef+ANN_InstallEnergeticLung.description</t>
  </si>
  <si>
    <t>활기찬 폐를 이식합니다.</t>
  </si>
  <si>
    <t>RecipeDef+ANN_InstallEnergeticLung.jobString</t>
  </si>
  <si>
    <t>폐 모듈 이식 중.</t>
  </si>
  <si>
    <t>RecipeDef+ANN_InstallEnergeticKidney.label</t>
  </si>
  <si>
    <t>활기찬 신장 이식</t>
  </si>
  <si>
    <t>RecipeDef+ANN_InstallEnergeticKidney.description</t>
  </si>
  <si>
    <t>활기찬 신장을 이식합니다.</t>
  </si>
  <si>
    <t>RecipeDef+ANN_InstallEnergeticKidney.jobString</t>
  </si>
  <si>
    <t>신장 모듈 이식 중.</t>
  </si>
  <si>
    <t>RecipeDef+ANN_InstallEnergyCore.label</t>
  </si>
  <si>
    <t>에너지 핵 이식</t>
  </si>
  <si>
    <t>RecipeDef+ANN_InstallEnergyCore.description</t>
  </si>
  <si>
    <t>에너지 핵을 이식합니다.</t>
  </si>
  <si>
    <t>RecipeDef+ANN_InstallEnergyCore.jobString</t>
  </si>
  <si>
    <t>RecipeDef+ANN_InstallEnergyLink.label</t>
  </si>
  <si>
    <t>에너지 링크 이식</t>
  </si>
  <si>
    <t>RecipeDef+ANN_InstallEnergyLink.description</t>
  </si>
  <si>
    <t>에너지 링크를 이식합니다.</t>
  </si>
  <si>
    <t>RecipeDef+ANN_InstallEnergyLink.jobString</t>
  </si>
  <si>
    <t>척추 이식 중.</t>
  </si>
  <si>
    <t>RecipeDef+ANN_InstallEnergyFist.label</t>
  </si>
  <si>
    <t>에너지 피스트 이식</t>
  </si>
  <si>
    <t>RecipeDef+ANN_InstallEnergyFist.description</t>
  </si>
  <si>
    <t>에너지 피스트를 이식합니다.</t>
  </si>
  <si>
    <t>RecipeDef+ANN_InstallEnergyFist.jobString</t>
  </si>
  <si>
    <t>에너지 피스트 이식 중.</t>
  </si>
  <si>
    <t>RecipeDef+ANN_InstallOuterBlade.label</t>
  </si>
  <si>
    <t>아우터 블레이드 이식</t>
  </si>
  <si>
    <t>RecipeDef+ANN_InstallOuterBlade.description</t>
  </si>
  <si>
    <t>아우터 블레이드를 이식합니다.</t>
  </si>
  <si>
    <t>RecipeDef+ANN_InstallOuterBlade.jobString</t>
  </si>
  <si>
    <t>팔뚝 이식 중.</t>
  </si>
  <si>
    <t>RecipeDef+InstallPowerArms.label</t>
  </si>
  <si>
    <t>파워 암 이식</t>
  </si>
  <si>
    <t>RecipeDef+InstallPowerArms.description</t>
  </si>
  <si>
    <t>파워 암을 이식합니다.</t>
  </si>
  <si>
    <t>RecipeDef+InstallPowerArms.jobString</t>
  </si>
  <si>
    <t>어깨 이식 중.</t>
  </si>
  <si>
    <t>RecipeDef+ANN_InstallBerserkerChip.label</t>
  </si>
  <si>
    <t>버서커 칩 이식</t>
  </si>
  <si>
    <t>RecipeDef+ANN_InstallBerserkerChip.description</t>
  </si>
  <si>
    <t>버서커 칩을 이식합니다.</t>
  </si>
  <si>
    <t>RecipeDef+ANN_InstallBerserkerChip.jobString</t>
  </si>
  <si>
    <t>버서커 칩 이식 중.</t>
  </si>
  <si>
    <t>RecipeDef+ANN_InstallMindtwist.label</t>
  </si>
  <si>
    <t>발상 전환기 이식</t>
  </si>
  <si>
    <t>RecipeDef+ANN_InstallMindtwist.description</t>
  </si>
  <si>
    <t>발상 전환기를 이식합니다.</t>
  </si>
  <si>
    <t>RecipeDef+ANN_InstallMindtwist.jobString</t>
  </si>
  <si>
    <t>발상 전환기 이식 중.</t>
  </si>
  <si>
    <t>RecipeDef+ANN_InstallAutonomicViruskiller.label</t>
  </si>
  <si>
    <t>자율 바이러스 제거기 이식</t>
  </si>
  <si>
    <t>RecipeDef+ANN_InstallAutonomicViruskiller.description</t>
  </si>
  <si>
    <t>자율 바이러스 제거기를 이식합니다.</t>
  </si>
  <si>
    <t>RecipeDef+ANN_InstallAutonomicViruskiller.jobString</t>
  </si>
  <si>
    <t>간 이식 중.</t>
  </si>
  <si>
    <t>RecipeDef+ANN_InstallMuseChip.label</t>
  </si>
  <si>
    <t>뮤즈 칩 이식</t>
  </si>
  <si>
    <t>RecipeDef+ANN_InstallMuseChip.description</t>
  </si>
  <si>
    <t>뮤즈 칩을 이식합니다.</t>
  </si>
  <si>
    <t>RecipeDef+ANN_InstallMuseChip.jobString</t>
  </si>
  <si>
    <t>뮤즈 칩 이식 중.</t>
  </si>
  <si>
    <t>RecipeDef+ANN_InstallNeuroEnhancer.label</t>
  </si>
  <si>
    <t>신경 개선 장치 이식</t>
  </si>
  <si>
    <t>RecipeDef+ANN_InstallNeuroEnhancer.description</t>
  </si>
  <si>
    <t>신경 개선 장치를 이식합니다.</t>
  </si>
  <si>
    <t>RecipeDef+ANN_InstallNeuroEnhancer.jobString</t>
  </si>
  <si>
    <t>신경 개선 장치 이식 중.</t>
  </si>
  <si>
    <t>RecipeDef+ANN_InstallFlashLight.label</t>
  </si>
  <si>
    <t>섬광등 이식</t>
  </si>
  <si>
    <t>RecipeDef+ANN_InstallFlashLight.description</t>
  </si>
  <si>
    <t>섬광등 이식를 이식합니다.</t>
  </si>
  <si>
    <t>RecipeDef+ANN_InstallFlashLight.jobString</t>
  </si>
  <si>
    <t>귀 이식 중.</t>
  </si>
  <si>
    <t>RecipeDef+ANN_InstallLaserDetection.label</t>
  </si>
  <si>
    <t>레이저 탐지기 이식</t>
  </si>
  <si>
    <t>RecipeDef+ANN_InstallLaserDetection.description</t>
  </si>
  <si>
    <t>레이저 탐지기를 이식합니다.</t>
  </si>
  <si>
    <t>RecipeDef+ANN_InstallLaserDetection.jobString</t>
  </si>
  <si>
    <t>RecipeDef+ANN_InstallSensoricEarside.label</t>
  </si>
  <si>
    <t>센서 청각 장치 이식</t>
  </si>
  <si>
    <t>RecipeDef+ANN_InstallSensoricEarside.description</t>
  </si>
  <si>
    <t>센서 청각 장치를 이식합니다.</t>
  </si>
  <si>
    <t>RecipeDef+ANN_InstallSensoricEarside.jobString</t>
  </si>
  <si>
    <t>RecipeDef+ANN_InstallCombatAI.label</t>
  </si>
  <si>
    <t>전투 AI 이식</t>
  </si>
  <si>
    <t>RecipeDef+ANN_InstallCombatAI.description</t>
  </si>
  <si>
    <t>전투 AI를 이식합니다.</t>
  </si>
  <si>
    <t>RecipeDef+ANN_InstallCombatAI.jobString</t>
  </si>
  <si>
    <t>뇌 이식 중.</t>
  </si>
  <si>
    <t>RecipeDef+ANN_InstallCyclopsVisor.label</t>
  </si>
  <si>
    <t>사이클롭스 헬멧 이식</t>
  </si>
  <si>
    <t>RecipeDef+ANN_InstallCyclopsVisor.description</t>
  </si>
  <si>
    <t>사이클롭스 헬멧을 이식합니다.</t>
  </si>
  <si>
    <t>RecipeDef+ANN_InstallCyclopsVisor.jobString</t>
  </si>
  <si>
    <t>사이클롭스 헬멧 이식 중.</t>
  </si>
  <si>
    <t>RecipeDef+ANN_InstallShadowrunner.label</t>
  </si>
  <si>
    <t>그림자 추적자 이식</t>
  </si>
  <si>
    <t>RecipeDef+ANN_InstallShadowrunner.description</t>
  </si>
  <si>
    <t>그림자 추적자를 이식합니다.</t>
  </si>
  <si>
    <t>RecipeDef+ANN_InstallShadowrunner.jobString</t>
  </si>
  <si>
    <t>그림자 추적자 이식 중.</t>
  </si>
  <si>
    <t>RecipeDef+ANN_InstallMusclewire.label</t>
  </si>
  <si>
    <t>근력 회로 이식</t>
  </si>
  <si>
    <t>RecipeDef+ANN_InstallMusclewire.description</t>
  </si>
  <si>
    <t>근력 회로를 이식합니다.</t>
  </si>
  <si>
    <t>RecipeDef+ANN_InstallMusclewire.jobString</t>
  </si>
  <si>
    <t>RecipeDef+ANN_InstallDermalplating.label</t>
  </si>
  <si>
    <t>RecipeDef+ANN_InstallDermalplating.description</t>
  </si>
  <si>
    <t>피부를 도금합니다.</t>
  </si>
  <si>
    <t>RecipeDef+ANN_InstallDermalplating.jobString</t>
  </si>
  <si>
    <t>피부 변형 중.</t>
  </si>
  <si>
    <t>RecipeDef+ANN_InstallExoskeletonArmor.label</t>
  </si>
  <si>
    <t>외골격 갑옷 이식</t>
  </si>
  <si>
    <t>RecipeDef+ANN_InstallExoskeletonArmor.description</t>
  </si>
  <si>
    <t>외골격 갑옷을 이식합니다.</t>
  </si>
  <si>
    <t>RecipeDef+ANN_InstallExoskeletonArmor.jobString</t>
  </si>
  <si>
    <t>몸통 변형 중.</t>
  </si>
  <si>
    <t>ResearchProjectDef+ANN_NeuralNetwork.label</t>
  </si>
  <si>
    <t>신경 네트워크</t>
  </si>
  <si>
    <t>ResearchProjectDef+ANN_NeuralNetwork.description</t>
  </si>
  <si>
    <t>나노봇의 성능을 높이는 방법에 대해 학습합니다.</t>
  </si>
  <si>
    <t>ResearchProjectDef+ANN_CyberneticOrganism.label</t>
  </si>
  <si>
    <t>사이버네틱 장기</t>
  </si>
  <si>
    <t>ResearchProjectDef+ANN_CyberneticOrganism.description</t>
  </si>
  <si>
    <t>비밀스런 군사 설계도를 이용하여 사이보그와 슈퍼솔져들을 제작합니다.</t>
  </si>
  <si>
    <t>StatDef+EnergyShieldEnergyMaxMultiplier.label</t>
  </si>
  <si>
    <t>보호막 최대 에너지 승수</t>
  </si>
  <si>
    <t>StatDef+EnergyShieldEnergyMaxMultiplier.description</t>
  </si>
  <si>
    <t>생물이 착용한 보호막의 최대 에너지에 대한 승수 입니다.</t>
  </si>
  <si>
    <t>StatDef+EnergyShieldRechargeRateMultiplier.label</t>
  </si>
  <si>
    <t>보호막 충전률 승수</t>
  </si>
  <si>
    <t>StatDef+EnergyShieldRechargeRateMultiplier.description</t>
  </si>
  <si>
    <t>생물이 착용한 보호막의 충전률에 대한 승수 입니다.</t>
  </si>
  <si>
    <t>ThingCategoryDef+ANN_BodyPartsArtificial.label</t>
  </si>
  <si>
    <t>사이보그</t>
  </si>
  <si>
    <t>ThingCategoryDef+ANN_Mind.label</t>
  </si>
  <si>
    <t>마인드</t>
  </si>
  <si>
    <t>ThingDef+ANN_Zoom.label</t>
  </si>
  <si>
    <t>ThingDef+ANN_Zoom.description</t>
  </si>
  <si>
    <t>(대체물) 강화된 인공 눈. 바이오겔 신경 링크와 내부 신호 예비-프로세서, 자가 보수 모듈과 광폭 센서, 시냅스 임펄스 송신기로 거의 모든 면에서 생물학적 눈보다 좋습니다. 프로토타입 신경 연결기는 사용자의 생각을 확대하거나 축소할 수 있게 해줍니다.</t>
  </si>
  <si>
    <t>ThingDef+ANN_BlackPearl.label</t>
  </si>
  <si>
    <t>ThingDef+ANN_BlackPearl.description</t>
  </si>
  <si>
    <t>(대체물) 특별한 요소와 전방위 시야각을 가진 개선된 인공눈 입니다. 다양한 특성을 가지고 있지만 가장 특출난 기능은 눈꺼풀 야투경입니다 흑진주는 한때 군인들 사이에서 중요한 상징이었으며, 그 시기는 로봇이 떠오르는 때였습니다. 핵심은 최초의 해병이 기계체에서 꺼낸 기본적인 안드로이드 눈알 모듈입니다. 그들은 인류의 암흑기 동안 전쟁의 망령으로 취급되었습니다. 그 이름은 깊은 검은 색과 관련이 있으며, 이것은 분석적 시퀀스에 대해 마음을 읽을 수 없게 만듭니다.</t>
  </si>
  <si>
    <t>ThingDef+ANN_IndependentEye.label</t>
  </si>
  <si>
    <t>ThingDef+ANN_IndependentEye.description</t>
  </si>
  <si>
    <t>(대체물) 270° 시야각을 위한 독립적이고 자동화된 로봇 눈입니다. 특별한 관문 프로세서로 중추신경계에 연결함으로써 사용자들의 뇌에 정보를 제공합니다. 유지보수를 위해 쉽게 꺼낼 수 있습니다.\n\n 안드로이드 버전은 눈알 구멍 밖에 띄워 매개체 주변을 회전하며 안전하게 감시할 수 있어, 독수리만이 꿈꿀 수 있는 전망을 제공합니다.</t>
  </si>
  <si>
    <t>ThingDef+ANN_HoverFeet.label</t>
  </si>
  <si>
    <t>ThingDef+ANN_HoverFeet.description</t>
  </si>
  <si>
    <t>(대체물) 발 안쪽 뼈와 직접 연결된 철근 어댑터 이식물에 장착된 자생식 호버 보드입니다. 젊은 길거리 갱단이 도시세계에서 범죄를 저지른 후 탈출하기 위해 사용했습니다. 글라이딩으로 이동 속도를 향상합니다.</t>
  </si>
  <si>
    <t>ThingDef+ANN_Greenthumb.label</t>
  </si>
  <si>
    <t>ThingDef+ANN_Greenthumb.description</t>
  </si>
  <si>
    <t>(대체물) 하이브리드 정착지와 세력형성을 위한 전용 생체공학 모듈입니다. 이는 손을 완전하게 구성 가능하고 기능 가능한 손가락 및 손 장치로 대체합니다. 손바닥 안쪽의 저장장치는 학습 나노입자와 연결되어 있으며, 식물군과 동물군 종류로서의 초목에 대한 정보를 포함하고 있습니다. 구현된 허브는 오픈핸드 센서에 의해 감지된 지식 요청을 사용자에게 제공합니다. 데이터 스캔과 로딩 시간 동안 손톱이 녹색으로 빛납니다.</t>
  </si>
  <si>
    <t>ThingDef+ANN_CompressionJaw.label</t>
  </si>
  <si>
    <t>ThingDef+ANN_CompressionJaw.description</t>
  </si>
  <si>
    <t>(대체물) 유압 서보-모터로 대체하는 인공 턱입니다. 티타늄 케이스와 다이아몬드 치아 조합은 철을 관통하여 쉽게 부수며 운반자가 몇 초 만에 소재를 압축할 수 있게합니다.</t>
  </si>
  <si>
    <t>ThingDef+ANN_CompressionStomach.label</t>
  </si>
  <si>
    <t>ThingDef+ANN_CompressionStomach.description</t>
  </si>
  <si>
    <t>(대체물) 내부의 유압 서보-모터로 인해 상상할 수 없는 속도로 음식을 소화시키는 강력한 생체공학 위입니다. 통합된 염화수소 믹서기 덕분에 위 안에 있는 돌을 부수고 곧 소멸시킬 수 있을 것입니다.</t>
  </si>
  <si>
    <t>ThingDef+ANN_EnergeticLung.label</t>
  </si>
  <si>
    <t>ThingDef+ANN_EnergeticLung.description</t>
  </si>
  <si>
    <t>(대체물) 인내심 조절장치와 여분의 축전지 탱크, 체력 회복기가 있는 생체 공학 폐는 산소 변압기가 존재하지 않는 시대에 인간의 우주 여행을 위해 고안되었습니다. 이 한 쌍의 폐는 인간의 호흡기 체계를 형성할 수 있습니다. 이 독특한 모듈은 수년간의 생활과 자제력을 보조장치로 대체합니다.</t>
  </si>
  <si>
    <t>ThingDef+ANN_EnergeticKidney.label</t>
  </si>
  <si>
    <t>ThingDef+ANN_EnergeticKidney.description</t>
  </si>
  <si>
    <t>(대체물) 더 많은 인내심과 힘을 위한 생체공학 신장입니다. 네프론은 이 하이브리드 설계에서 반응성 필터로 대체됩니다. 면역독소를 신체에 풀어넣어 가장 치명적인 질병으로부터 사용자를 보호합니다.</t>
  </si>
  <si>
    <t>ThingDef+ANN_EnergyCore.label</t>
  </si>
  <si>
    <t>ThingDef+ANN_EnergyCore.description</t>
  </si>
  <si>
    <t>(대체물) 강화 인공 심장입니다. 현실적인 심장 박동을 위한 합성 근육 섬유와 스트레스를 많이 받는 동안 빠른 순환을 위한 높은-유량의 펌프가 추가되었습니다. 메카노이드 동력 세포에 의해 만들어진 진보된 슈퍼 코어로 생물학적 심장과 비교하여 거의 모든 부분에서 보다 좋습니다.</t>
  </si>
  <si>
    <t>ThingDef+ANN_EnergyLink.label</t>
  </si>
  <si>
    <t>ThingDef+ANN_EnergyLink.description</t>
  </si>
  <si>
    <t>(대체물) 티타늄으로 만든 강화 인공 사슬척추입니다. 바이오겔 신경다발은 격자-가루 치료 시스템으로 이루어진 관절형 플라스틸 코어를 타고 흘러내립니다. 생물학적 척추의 기능과 일치하며 높은 기술의 보호막 연결장치를 제공하여 보호력을 강화합니다.</t>
  </si>
  <si>
    <t>ThingDef+ANN_EnergyFist.label</t>
  </si>
  <si>
    <t>ThingDef+ANN_EnergyFist.description</t>
  </si>
  <si>
    <t>(대체물) 손목 안쪽에 펌핑 시스템을 내장하며 기술적으로 되어있는  전투에 중점을 둔 손으로 교체합니다. 이는 전투 중에 맹렬해지며, 강력한 작은 제어장치들은 마치 정상적인 손이 달걀을 으스러뜨리는 것처럼 두개골을 으스러뜨릴 수 있습니다. 이 기계적인 트리거는 신경 연결장치에 묶여 있으며 반자동 마이크로 배터리에 의해 전원이 공급되는 강력한 속도 부스트로 온전한 힘을 제어할 수 있게 해줍니다.</t>
  </si>
  <si>
    <t>ThingDef+ANN_OuterBlade.label</t>
  </si>
  <si>
    <t>ThingDef+ANN_OuterBlade.description</t>
  </si>
  <si>
    <t>(대체물) 팔뚝 뒤쪽에 길이조절이 가능한 칼날을 내장하며 기계화된 전투에 중점을 둔 팔뚝으로 교체합니다. 이는 전투 중에 치명적이며, 티타늄 돌출 무기는 내부의 유압 덕분에 거의 모든 것을 꿰뚫을 수 있습니다. 칼날은 접을 수 있으며 숨기기 쉽습니다.</t>
  </si>
  <si>
    <t>ThingDef+ANN_PowerArms.label</t>
  </si>
  <si>
    <t>파워 암즈</t>
  </si>
  <si>
    <t>ThingDef+ANN_PowerArms.description</t>
  </si>
  <si>
    <t>(대체물) 모터-제어장치 무기 플랫폼과 기계화된 전투에 중점을 둔 손으로 교체합니다. 이 신체 강화는 사용자의 힘을 굉장하게 증가시킵니다.</t>
  </si>
  <si>
    <t>ThingDef+ANN_BerserkerChip.label</t>
  </si>
  <si>
    <t>ThingDef+ANN_BerserkerChip.description</t>
  </si>
  <si>
    <t>(이식물) 사용자의 아드레날린 분비 시간을 늦추는 뇌 이식물입니다. 사용자의 근접 전투 능력을 획기적으로 향상시키며 동시에 모든 통증 수용체를 억제합니다. 사용자로 하여금 더 많은 것을 성취할 수 있게 하는 반면, 고통은 목적이 있는 것으로 밝혀졌습니다. 당신이 고통을 느끼지 못한다면, 심각한 상처를 보다 쉽게 얻을 수 있습니다.</t>
  </si>
  <si>
    <t>ThingDef+ANN_Mindtwist.label</t>
  </si>
  <si>
    <t>ThingDef+ANN_Mindtwist.description</t>
  </si>
  <si>
    <t>(이식물) 발상 전환기는 사용자의 모든 회한을 제거합니다. 이는 사용자 뇌와 직접 상호작용하며 불필요한 뇌 영역 사이의 연결점을 차단합니다. K라는 이름의 미친 과학자에 의해 비밀 군사기지 소행성에서 개발되었습니다.</t>
  </si>
  <si>
    <t>ThingDef+ANN_Autonomicviruskiller.label</t>
  </si>
  <si>
    <t>ThingDef+ANN_Autonomicviruskiller.description</t>
  </si>
  <si>
    <t>(대체물) 메카나이트 항체로 혈액 순환에 어떤 위험이 있는지 찾아내고 파괴함으로써 면역체계를 강화합니다. 위험한 환경에서 특수한 의무관이 사용합니다.</t>
  </si>
  <si>
    <t>ThingDef+ANN_MuseChip.label</t>
  </si>
  <si>
    <t>뮤즈 칩</t>
  </si>
  <si>
    <t>ThingDef+ANN_MuseChip.description</t>
  </si>
  <si>
    <t>(이식물) 가상 자아 'EVE'를 옮겨놓은 뇌 이식물이며, 그의 패치에 생명체를 동반합니다. 이는 거대한 데이터베이스를 통제하는 동시에 필터별로 모든 관련 정보를 검토하여 가능한 최선의 선택을 확보합니다.\n\n고유의 개성을 측정하기 위해 만들어졌습니다. 다중-인격 칩은 자동적으로 적용됩니다.</t>
  </si>
  <si>
    <t>ThingDef+ANN_NeuroEnhancer.label</t>
  </si>
  <si>
    <t>ThingDef+ANN_NeuroEnhancer.description</t>
  </si>
  <si>
    <t>(대체물) 성간 프레임워크에 대한 직접적인 접속 플랫폼 역할을 하는 두뇌로 교체합니다. 네트워크가 발견되면 항상 연결되며 사용자에게 주어진 상황에 대한 정보를 제공합니다. 당신은 TV를 머릿속에서 볼 수 있고 충분한 시간을 가지면 어떤 기회를 통해서든 재미를 느낄 수 있습니다. 마음속에 예술을 창조하거나 상상력만으로 꾸며진 하얀 방의 정적인 스케치 작업을 할수 있습니다.</t>
  </si>
  <si>
    <t>ThingDef+ANN_FlashLight.label</t>
  </si>
  <si>
    <t>ThingDef+ANN_FlashLight.description</t>
  </si>
  <si>
    <t>(대체물) 귓가에 장착하는 어둠을 밝히는 섬광등입니다.</t>
  </si>
  <si>
    <t>ThingDef+ANN_LaserDetection.label</t>
  </si>
  <si>
    <t>ThingDef+ANN_LaserDetection.description</t>
  </si>
  <si>
    <t>(대체물) 귓가에 장차하는 레이저 탐지 장치입니다. 레이저는 환경을 탐지하고 모든 중요한 데이터를 확장 가능한 조각 디스플레이에 표시합니다. 명쾌한 자동 마커로 시야를 대폭 향상시키는 동시에 주변의 표적 추적능력을 증가시킵니다.</t>
  </si>
  <si>
    <t>ThingDef+ANN_SensoricEarside.label</t>
  </si>
  <si>
    <t>ThingDef+ANN_SensoricEarside.description</t>
  </si>
  <si>
    <t>(대체물) 귓가에 장착하는 센서 청각 장치와 연결된 대상을 추적하는 시스템입니다. 이것은 바늘이 멀리서 떨어지는 소리를 듣을 수 있게 만들어줍니다.</t>
  </si>
  <si>
    <t>ThingDef+ANN_CombatAI.label</t>
  </si>
  <si>
    <t>ThingDef+ANN_CombatAI.description</t>
  </si>
  <si>
    <t>(이식물) 전투 중 사용자의 회피와 명중률을 약간 제어하는 뇌 이식물입니다. 이는 은하 전쟁 프로젝트 중 궁극의 슈퍼 솔져를 만들려던 어떤 휴머노이드 세력에 의해 만들어 졌습니다. 그들은 패배하고 말살되었지만, 발명품 중 일부는 지금까지 보존되어 있습니다.</t>
  </si>
  <si>
    <t>ThingDef+ANN_CyclopsVisor.label</t>
  </si>
  <si>
    <t>ThingDef+ANN_CyclopsVisor.description</t>
  </si>
  <si>
    <t>(대체물) 완전한 조정 필터와 데이터 스캔 능력을 갖춘 하이브리드 생체공학 눈과 표적 포착 시스템입니다. 중추신경계에 연결하면 기록과 연결될 수 있습니다. 시야와 판단력을 강화합니다.</t>
  </si>
  <si>
    <t>ThingDef+ANN_Shadowrunner.label</t>
  </si>
  <si>
    <t>ThingDef+ANN_Shadowrunner.description</t>
  </si>
  <si>
    <t>(대체물) 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t>
  </si>
  <si>
    <t>ThingDef+ANN_Musclewire.label</t>
  </si>
  <si>
    <t>ThingDef+ANN_Musclewire.description</t>
  </si>
  <si>
    <t>(대체물) 몸 안의 모든 근육의 채널 배선과 완벽한 융합으로 이동 속도와 민첩성을 획기적으로 향상시킵니다.</t>
  </si>
  <si>
    <t>ThingDef+ANN_Dermalplating.label</t>
  </si>
  <si>
    <t>ThingDef+ANN_Dermalplating.description</t>
  </si>
  <si>
    <t>(대체물) 전신 피부 이식물입니다. 환자에게는 매우 위험합니다. 가장 용감하고 거친 인간만이 이 수술을 받을 수 있습니다. 이 잔인한 수술에서 살아남기 위해서는 최소한 인내심 있는 건장한 신체와 재능 있는 의사가 필요합니다. 하지만 그 결과는  전반적인 보호와 회복력이 획기적으로 향상된다는 가치가 있습니다.\n\n피부 도금은 몸과 피부와 하나가 됩니다. 다시 제거하기 어려우며, 긴 과정 중에 안좋은 일이 발생할 수 있습니다. 이로부터 회복되려면 오랜 시간이 걸릴 것 입니다.</t>
  </si>
  <si>
    <t>ThingDef+ANN_Exoskeleton.label</t>
  </si>
  <si>
    <t>ThingDef+ANN_Exoskeleton.description</t>
  </si>
  <si>
    <t>(대체물) 전신 외골격 갑옷을 이식합니다. 환자에게는 매우 위험합니다. 가장 용감하고 강인한 사람만이 이 수술을 받을 수 있습니다. 이 잔인한 수술에서 살아남기 위해서는 최소한 인내심 있는 건장한 신체와 미친 의사가 필요합니다. 하지만 그 결과는  전반적인 보호와 회복력이 엄청나게 향상된다는 가치가 있습니다.\n\n외골격 갑옷은 몸과 뼈와 하나가 됩니다. 다시 제거하기가 매우 어렵고 지불해야 할 대가가 있습니다.</t>
  </si>
  <si>
    <t>ThingDef+ANN_Lionheart.label</t>
  </si>
  <si>
    <t>ThingDef+ANN_Lionheart.description</t>
  </si>
  <si>
    <t>(대체물) 아드레날린 주입기와 슬로우모션 효과를 위한 적응형 전투 시스템을 갖춘 강화 인공 심장입니다. 도시계의 몇몇 기술적 무당들에 의해 창조된 이것은 선구자들의 무기에 의해 만들어졌으며, 사용자의 고대의 정신을 담고 있습니다.\n\n이 특별한 설계도는 아틀라스라는 이름의 티탄에 의해 축복받았습니다.</t>
  </si>
  <si>
    <t>ThingDef+ANN_Aurum.label</t>
  </si>
  <si>
    <t>ThingDef+ANN_Aurum.description</t>
  </si>
  <si>
    <t>(대체물) 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t>
  </si>
  <si>
    <t>ThingDef+ANN_AureanCornea.label</t>
  </si>
  <si>
    <t>ThingDef+ANN_AureanCornea.description</t>
  </si>
  <si>
    <t>(대체물) 태양 보호막과 제광장치가 있는 반짝이는 금색의 장착하는 콘택트 렌즈입니다. 사람들은 이런 눈에의해 그들 스스로를 잃습니다. 단순함에도 불구하고 충격적이며 숨을 가쁘게 만듭니다. 상아 또는 복제품을 필요로합니다.</t>
  </si>
  <si>
    <t>ThingDef+ANN_Synchronizer.label</t>
  </si>
  <si>
    <t>ThingDef+ANN_Synchronizer.description</t>
  </si>
  <si>
    <t>(이식물) 디지털 스크린이 손목에 바로 이식된 전술 군사 조정 컴퓨터입니다. 어느 낯선 시간대에 적의 영토에 접근하기 위해 제작되었습니다. 상호작용 허브처럼 작동하며 돌격부대 간의 현장작전을 용이하게 합니다. 그것은 특별한 식별자와 필터, 암호화 장치를 통해 메시지를 쓰거나 다른 사람들과 음성으로 의사소통할 수 있는 독특한 콘솔을 가지고 있습니다. 입력 것은 1,000개 이상의 언어로 번역될 수 있으며 나노초 단위로 조절할 수 있습니다.\n\n하지만 이 버전은 뭔가 잘못되었습니다. 이는 당신의 목소리를 외계인처럼 들리게 합니다. (Predator) 이 설계도는 무자비한 것으로 알려진 스페이스 마린 클랜에서 유래되었습니다.</t>
  </si>
  <si>
    <t>ThingDef+ANN_ElasticAchilles.label</t>
  </si>
  <si>
    <t>ThingDef+ANN_ElasticAchilles.description</t>
  </si>
  <si>
    <t>(대체물) 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t>
  </si>
  <si>
    <t>ThingDef+ANN_Useless.label</t>
  </si>
  <si>
    <t>쓸모없음</t>
  </si>
  <si>
    <t>ThingDef+ANN_Useless.description</t>
  </si>
  <si>
    <t>난 신경 쓰지 마, 너한텐 쓸모없어.</t>
  </si>
  <si>
    <t>ThingDef+ANN_UselessR.label</t>
  </si>
  <si>
    <t>ThingDef+ANN_UselessR.description</t>
  </si>
  <si>
    <t>ThingDef+ANN_UselessG.label</t>
  </si>
  <si>
    <t>ThingDef+ANN_UselessG.description</t>
  </si>
  <si>
    <t>ThingDef+ANN_NeuromodBooster.label</t>
  </si>
  <si>
    <t>신경 무드 부스터</t>
  </si>
  <si>
    <t>ThingDef+ANN_NeuromodBooster.description</t>
  </si>
  <si>
    <t>신경 수정기는 당신의 기존 뇌 구조를 재배치하기 위해 당신의 눈을 관통하는 작은 장치입니다. 당신의 눈을 통과합니다.\n\n로봇과 같은 융합을 조심하라: 나노봇은 환자와 하나가 될 것이다. 실착이나 백색 소음과 같은 부작용이 있을 수 있으며, 이는 혼란과 방향 감각 상실, 심지어 마비까지 초래할 수 있습니다.</t>
  </si>
  <si>
    <t>ThingDef+ANN_NeuromodBooster.comps.0.useLabel</t>
  </si>
  <si>
    <t>신경 무드 부스터 사용</t>
  </si>
  <si>
    <t>ThingDef+ANN_Brainwash.label</t>
  </si>
  <si>
    <t>ThingDef+ANN_Brainwash.description</t>
  </si>
  <si>
    <t>기억을 지우는 세뇌 장치입니다. 이미 학습된 특성에 영향을 줍니다. 이미 세뇌된 환자에게 사용해서는 안됩니다. 예상치 못한 결과가 발생할 수 있습니다!</t>
  </si>
  <si>
    <t>ThingDef+ANN_Brainwash.comps.0.useLabel</t>
  </si>
  <si>
    <t>세뇌 사용</t>
  </si>
  <si>
    <t>ThingDef+ANN_PassionGiver.label</t>
  </si>
  <si>
    <t>열정 부여</t>
  </si>
  <si>
    <t>ThingDef+ANN_PassionGiver.description</t>
  </si>
  <si>
    <t>당신의 뇌세포를 변화시킬 나노봇을 주입하여 당신에게 무작위적인 열정을 주입합니다. 끔찍하게 실패할 수 있습니다!</t>
  </si>
  <si>
    <t>ThingDef+ANN_PassionGiver.comps.0.useLabel</t>
  </si>
  <si>
    <t>열정 부여 사용</t>
  </si>
  <si>
    <t>ThingDef+ANN_MindClearer.label</t>
  </si>
  <si>
    <t>기억 소거제</t>
  </si>
  <si>
    <t>ThingDef+ANN_MindClearer.description</t>
  </si>
  <si>
    <t>단기 기억을 지우는 세뇌장치입니다. 현재 생각에 영향을 줍니다.</t>
  </si>
  <si>
    <t>ThingDef+ANN_MindClearer.comps.0.useLabel</t>
  </si>
  <si>
    <t>기억 소거제 사용</t>
  </si>
  <si>
    <t>ThingDef+ANN_Reconditioner.label</t>
  </si>
  <si>
    <t>재조정 장치</t>
  </si>
  <si>
    <t>ThingDef+ANN_Reconditioner.description</t>
  </si>
  <si>
    <t>어떤 식으로든 뇌세포를 변화시킬 나노봇을 주입합니다. 당신을 기억하지 못할 수도 있고, 인생에서 무엇을 했는지도 기억하지 못할 수도 있다. 당신의 배경을 바꿉니다. 심한 기억상실증을 초래할 수 있습니다.</t>
  </si>
  <si>
    <t>ThingDef+ANN_Reconditioner.comps.0.useLabel</t>
  </si>
  <si>
    <t>재조정 장치 사용</t>
  </si>
  <si>
    <t>ThoughtDef+ANN_VirtualIdentity.stages.0.label</t>
  </si>
  <si>
    <t>ThoughtDef+ANN_VirtualIdentity.stages.0.description</t>
  </si>
  <si>
    <t>항상 내 옆에 친구가 있으니 굉장한 기분이야.</t>
  </si>
  <si>
    <t>ThoughtDef+ANN_SeeEverything.stages.0.label</t>
  </si>
  <si>
    <t>ThoughtDef+ANN_SeeEverything.stages.0.description</t>
  </si>
  <si>
    <t>내 인생에서 이렇게 선명하게 본 적이 없어.</t>
  </si>
  <si>
    <t>{0}은/는 이미 3개의 특성을 가지고 있습니다.</t>
  </si>
  <si>
    <t>{0}은/는 제거할 특성을 가지고 있지 않습니다.</t>
  </si>
  <si>
    <t>{0}의 모든 기술 레벨이 2 증가했습니다.</t>
  </si>
  <si>
    <t>{0}은/는 더 이상 기술 교육이 필요하지 않습니다.</t>
  </si>
  <si>
    <t>{0}은/는 더 이상 열정을 획득할 수 없습니다.</t>
  </si>
  <si>
    <t xml:space="preserve">{0}이/가 {1} 에 낮은 열정을 획득했습니다. </t>
  </si>
  <si>
    <t>{0}이/가 {1} 에 높은 열정을 획득했습니다.</t>
  </si>
  <si>
    <t>{0}은/는 추가 특성을 획득할 수 없습니다.</t>
  </si>
  <si>
    <t>토글 버서크</t>
  </si>
  <si>
    <t>광란 상태이상을 토글 합니다.</t>
  </si>
  <si>
    <t>손전등 및 레이저 감지 모트 활성화</t>
  </si>
  <si>
    <t>폰이 소집된 동안에만 손전등 및 레이저 감지 활성화</t>
  </si>
  <si>
    <t>특성 제공자가 줄 수 있는 최대 특성 수</t>
  </si>
  <si>
    <t>HediffDef+Trunken_hediff_IndependentEye.stages.Robot.label</t>
  </si>
  <si>
    <t>발 안쪽 뼈와 직접 연결된 철근 어댑터 이식물에 장착된 자립형 호버 보드입니다.</t>
  </si>
  <si>
    <t>HediffDef+Trunken_hediff_HoverFeet.stages.Robot.label</t>
  </si>
  <si>
    <t>HediffDef+Trunken_hediff_OuterBlade.comps.HediffComp_VerbGiver.tools.outer_blade.label</t>
  </si>
  <si>
    <t>HediffDef+Trunken_hediff_PowerArms.comps.HediffComp_VerbGiver.tools.arm.label</t>
  </si>
  <si>
    <t>HediffDef+Trunken_hediff_EnergyFist.comps.HediffComp_VerbGiver.tools.arm.label</t>
  </si>
  <si>
    <t>뮤즈칩</t>
  </si>
  <si>
    <t>HediffDef+Trunken_hediff_EnergyCore.stages.Heart.label</t>
  </si>
  <si>
    <t>HediffDef+Trunken_hediff_EnergyLink.stages.Titanium.label</t>
  </si>
  <si>
    <t>HediffDef+Trunken_hediff_OuterBlade.comps.HediffComp_VerbGiver.tools.arm.label</t>
  </si>
  <si>
    <t>HediffDef+Trunken_hediff_Autonomicviruskiller.stages.Antibodies.label</t>
  </si>
  <si>
    <t>HediffDef+Trunken_hediff_MuseChip.stages.Virtual_Identity.label</t>
  </si>
  <si>
    <t>HediffDef+Trunken_hediff_NeuroEnhancer.stages.Network.label</t>
  </si>
  <si>
    <t>HediffDef+Trunken_hediff_FlashLight.stages.Lamp.label</t>
  </si>
  <si>
    <t>라이트</t>
  </si>
  <si>
    <t>HediffDef+Trunken_hediff_LaserDetection.stages.Scanner.label</t>
  </si>
  <si>
    <t>シャドウランナ?</t>
  </si>
  <si>
    <t>空?中の毒物や汚染物質をろ過する機械化された換?可能な肺の?化パ?ツです。テラフォ?ムされてない惑星でもわずかですが適?できます。\n\nこの特別なパ?ツタイプは、最初に何人かの狂った町?者たちによって作られました。すぐにその設計?は、Urbworldの?社にも?がり、彼らはそれをさらに?展させて、バイオハザ?ド環境下での危?な任務用にそれらを大量生産し始めました</t>
  </si>
  <si>
    <t>「シャドウランナ?」肺???置です。</t>
  </si>
  <si>
    <t>HediffDef+Trunken_hediff_Dermalplating.stages.Titanium.label</t>
  </si>
  <si>
    <t>HediffDef+Trunken_hediff_ExoskeletonArmor.stages.Legacy.label</t>
  </si>
  <si>
    <t>유물</t>
  </si>
  <si>
    <t>オ?ラム</t>
  </si>
  <si>
    <t>虹彩に情報?面を投影する、?化された眼球とゴ?ルドで出?た?置です。監視用エ?ジェントプログラムは現在の交?相手を分析し、?話を追跡、株式情報を獲得、市場?格を比較、そして財産目?を管理します。このモデルは、商人ギルド間で?重にお金のやり取りを行う手段として大いに役立ちました。これの所有者は制限なしに闇市の電子防壁を迂回することができます。取引禁止に指定されています</t>
  </si>
  <si>
    <t>?金眼球</t>
  </si>
  <si>
    <t>HediffDef+Trunken_hediff_Synchronizer.stages.Screen.label</t>
  </si>
  <si>
    <t>&lt;color=#c48b0e&gt;마비&lt;/color&gt;</t>
  </si>
  <si>
    <t>신경색마비</t>
  </si>
  <si>
    <t>HediffDef+Trunken_hediff_Paraplexis.stages.mild_pain.label</t>
  </si>
  <si>
    <t>HediffDef+Trunken_hediff_Paraplexis.stages.intense_pain.label</t>
  </si>
  <si>
    <t>HediffDef+Trunken_hediff_Brainwash.stages.Irreversible.label</t>
  </si>
  <si>
    <t>RecipeDef+ANN_InstallPowerArms.label</t>
  </si>
  <si>
    <t>RecipeDef+ANN_InstallPowerArms.description</t>
  </si>
  <si>
    <t>RecipeDef+ANN_InstallPowerArms.jobString</t>
  </si>
  <si>
    <t>외골격 갑옷 제거</t>
  </si>
  <si>
    <t>외골격 갑옷을 제거합니다.</t>
  </si>
  <si>
    <t>피부 도금을 제거합니다.</t>
  </si>
  <si>
    <t>레이저 탐지기 제거</t>
  </si>
  <si>
    <t>레이저 탐지기를 제거합니다.</t>
  </si>
  <si>
    <t>귀 이식물 제거 중.</t>
  </si>
  <si>
    <t>버서커 칩 제거</t>
  </si>
  <si>
    <t>버서커 칩을 제거합니다.</t>
  </si>
  <si>
    <t>버서커 칩 제거 중.</t>
  </si>
  <si>
    <t>발상 전환기 제거</t>
  </si>
  <si>
    <t>발상 전환기를 제거합니다.</t>
  </si>
  <si>
    <t>발상 전환기 제거 중.</t>
  </si>
  <si>
    <t>뮤즈칩 이식</t>
  </si>
  <si>
    <t>뮤즈칩을 이식합니다.</t>
  </si>
  <si>
    <t>뮤즈칩 이식 중.</t>
  </si>
  <si>
    <t>뮤즈칩 제거</t>
  </si>
  <si>
    <t>뮤즈칩을 제거합니다.</t>
  </si>
  <si>
    <t>뮤즈칩 제거 중.</t>
  </si>
  <si>
    <t>신경 개선 장치 제거</t>
  </si>
  <si>
    <t>신경 개선 장치를 제거합니다.</t>
  </si>
  <si>
    <t>신경 개선 장치 제거 중.</t>
  </si>
  <si>
    <t>전투 AI 이식 중.</t>
  </si>
  <si>
    <t>전투 AI 제거</t>
  </si>
  <si>
    <t>전투 AI를 제거합니다.</t>
  </si>
  <si>
    <t>전투 AI 제거 중.</t>
  </si>
  <si>
    <t>섬광등을 이식합니다.</t>
  </si>
  <si>
    <t>섬광등 제거</t>
  </si>
  <si>
    <t>섬광등을 제거합니다.</t>
  </si>
  <si>
    <t>귀 제거 중.</t>
  </si>
  <si>
    <t>근력 회로 제거</t>
  </si>
  <si>
    <t>근력 회로를 제거합니다.</t>
  </si>
  <si>
    <t>RecipeDef+Make_ANN_IndependentEye.label</t>
  </si>
  <si>
    <t>독립적 눈 제작</t>
  </si>
  <si>
    <t>RecipeDef+Make_ANN_IndependentEye.description</t>
  </si>
  <si>
    <t>독립적 눈을 제작합니다.</t>
  </si>
  <si>
    <t>RecipeDef+Make_ANN_IndependentEye.jobString</t>
  </si>
  <si>
    <t>독립적 눈 제작 중</t>
  </si>
  <si>
    <t>RecipeDef+Make_ANN_EnergyLink.label</t>
  </si>
  <si>
    <t>에너지 링크 제작</t>
  </si>
  <si>
    <t>RecipeDef+Make_ANN_EnergyLink.description</t>
  </si>
  <si>
    <t>에너지 링크를 제작합니다.</t>
  </si>
  <si>
    <t>RecipeDef+Make_ANN_EnergyLink.jobString</t>
  </si>
  <si>
    <t>에너지 링크 제작 중</t>
  </si>
  <si>
    <t>RecipeDef+Make_ANN_OuterBlade.label</t>
  </si>
  <si>
    <t>아우터 블레이드 제작</t>
  </si>
  <si>
    <t>RecipeDef+Make_ANN_OuterBlade.description</t>
  </si>
  <si>
    <t>아우터 블레이드를 제작합니다</t>
  </si>
  <si>
    <t>RecipeDef+Make_ANN_OuterBlade.jobString</t>
  </si>
  <si>
    <t>아우터 블레이드 제작중</t>
  </si>
  <si>
    <t>RecipeDef+Make_ANN_PowerArms.label</t>
  </si>
  <si>
    <t>파워 암즈 제작</t>
  </si>
  <si>
    <t>RecipeDef+Make_ANN_PowerArms.description</t>
  </si>
  <si>
    <t>파워 암즈를 제작합니다.</t>
  </si>
  <si>
    <t>RecipeDef+Make_ANN_PowerArms.jobString</t>
  </si>
  <si>
    <t>파워 암즈 제작중</t>
  </si>
  <si>
    <t>RecipeDef+Make_ANN_Shadowrunner.label</t>
  </si>
  <si>
    <t>그림자 추적자 제작</t>
  </si>
  <si>
    <t>RecipeDef+Make_ANN_Shadowrunner.description</t>
  </si>
  <si>
    <t>그림자 추적자를 제작합니다.</t>
  </si>
  <si>
    <t>RecipeDef+Make_ANN_Shadowrunner.jobString</t>
  </si>
  <si>
    <t>그림자 추적자 제작중</t>
  </si>
  <si>
    <t>RecipeDef+Make_ANN_Exoskeleton.label</t>
  </si>
  <si>
    <t>외골격 갑옷 제작</t>
  </si>
  <si>
    <t>RecipeDef+Make_ANN_Exoskeleton.description</t>
  </si>
  <si>
    <t>외골격 갑옷을 제작합니다.</t>
  </si>
  <si>
    <t>RecipeDef+Make_ANN_Exoskeleton.jobString</t>
  </si>
  <si>
    <t>외골격 갑옷 제작중</t>
  </si>
  <si>
    <t>RecipeDef+Make_ANN_Dermalplating.label</t>
  </si>
  <si>
    <t>피부 도금 제작</t>
  </si>
  <si>
    <t>RecipeDef+Make_ANN_Dermalplating.description</t>
  </si>
  <si>
    <t>피부 도금을 제작합니다.</t>
  </si>
  <si>
    <t>RecipeDef+Make_ANN_Dermalplating.jobString</t>
  </si>
  <si>
    <t>피부 도금 제작중</t>
  </si>
  <si>
    <t>RecipeDef+Make_ANN_Lionheart.label</t>
  </si>
  <si>
    <t>사자의 심장 제작</t>
  </si>
  <si>
    <t>RecipeDef+Make_ANN_Lionheart.description</t>
  </si>
  <si>
    <t>사자의 심장을 제작합니다.</t>
  </si>
  <si>
    <t>RecipeDef+Make_ANN_Lionheart.jobString</t>
  </si>
  <si>
    <t>사자의 심장 제작중</t>
  </si>
  <si>
    <t>RecipeDef+Make_ANN_Zoom.label</t>
  </si>
  <si>
    <t>줌 제작</t>
  </si>
  <si>
    <t>RecipeDef+Make_ANN_Zoom.description</t>
  </si>
  <si>
    <t>줌을 제작합니다.</t>
  </si>
  <si>
    <t>RecipeDef+Make_ANN_Zoom.jobString</t>
  </si>
  <si>
    <t>줌 제작중</t>
  </si>
  <si>
    <t>RecipeDef+Make_ANN_EnergyFist.label</t>
  </si>
  <si>
    <t>에너지 피스트 제작</t>
  </si>
  <si>
    <t>RecipeDef+Make_ANN_EnergyFist.description</t>
  </si>
  <si>
    <t>에너지 피스트를 제작합니다.</t>
  </si>
  <si>
    <t>RecipeDef+Make_ANN_EnergyFist.jobString</t>
  </si>
  <si>
    <t>에너지 피스트 제작중</t>
  </si>
  <si>
    <t>RecipeDef+Make_ANN_ElasticAchilles.label</t>
  </si>
  <si>
    <t>탄성 아킬레스건 제작</t>
  </si>
  <si>
    <t>RecipeDef+Make_ANN_ElasticAchilles.description</t>
  </si>
  <si>
    <t>탄성 아킬레스건을 제작합니다.</t>
  </si>
  <si>
    <t>RecipeDef+Make_ANN_ElasticAchilles.jobString</t>
  </si>
  <si>
    <t>탄성 아킬레스건 제작중</t>
  </si>
  <si>
    <t>RecipeDef+Make_ANN_CyclopsVisor.label</t>
  </si>
  <si>
    <t>사이클롭스 헬멧 제작</t>
  </si>
  <si>
    <t>RecipeDef+Make_ANN_CyclopsVisor.description</t>
  </si>
  <si>
    <t>사이클롭스 헬멧을 제작합니다.</t>
  </si>
  <si>
    <t>RecipeDef+Make_ANN_CyclopsVisor.jobString</t>
  </si>
  <si>
    <t>사이클롭스 헬멧 제작중</t>
  </si>
  <si>
    <t>RecipeDef+Make_ANN_LaserDetection.label</t>
  </si>
  <si>
    <t>레이저 탐지기 제작</t>
  </si>
  <si>
    <t>RecipeDef+Make_ANN_LaserDetection.description</t>
  </si>
  <si>
    <t>레이저 탐지기를 제작합니다.</t>
  </si>
  <si>
    <t>RecipeDef+Make_ANN_LaserDetection.jobString</t>
  </si>
  <si>
    <t>레이저 탐지기 제작중</t>
  </si>
  <si>
    <t>RecipeDef+Make_ANN_SensoricEarside.label</t>
  </si>
  <si>
    <t>센서 청각 장치 제작</t>
  </si>
  <si>
    <t>RecipeDef+Make_ANN_SensoricEarside.description</t>
  </si>
  <si>
    <t>센서 청각 장치를 제작합니다.</t>
  </si>
  <si>
    <t>RecipeDef+Make_ANN_SensoricEarside.jobString</t>
  </si>
  <si>
    <t>센서 청각 장치 제작중</t>
  </si>
  <si>
    <t>RecipeDef+Make_ANN_BerserkerChip.label</t>
  </si>
  <si>
    <t>버서커 칩 제작</t>
  </si>
  <si>
    <t>RecipeDef+Make_ANN_BerserkerChip.description</t>
  </si>
  <si>
    <t>버서커 칩을 제작합니다.</t>
  </si>
  <si>
    <t>RecipeDef+Make_ANN_BerserkerChip.jobString</t>
  </si>
  <si>
    <t>버서커 칩 제작중</t>
  </si>
  <si>
    <t>RecipeDef+Make_ANN_BodyPartsArtificialtwist.label</t>
  </si>
  <si>
    <t>발상 전환기 제작</t>
  </si>
  <si>
    <t>RecipeDef+Make_ANN_BodyPartsArtificialtwist.description</t>
  </si>
  <si>
    <t>발상 전환기를 제작합니다.</t>
  </si>
  <si>
    <t>RecipeDef+Make_ANN_BodyPartsArtificialtwist.jobString</t>
  </si>
  <si>
    <t>발상 전환기 제작중</t>
  </si>
  <si>
    <t>RecipeDef+Make_ANN_MuseChip.label</t>
  </si>
  <si>
    <t>뮤즈 칩 제작</t>
  </si>
  <si>
    <t>RecipeDef+Make_ANN_MuseChip.description</t>
  </si>
  <si>
    <t>뮤즈 칩을 제작합니다.</t>
  </si>
  <si>
    <t>RecipeDef+Make_ANN_MuseChip.jobString</t>
  </si>
  <si>
    <t>뮤즈 칩 제작중</t>
  </si>
  <si>
    <t>RecipeDef+Make_ANN_NeuroEnhancer.label</t>
  </si>
  <si>
    <t>신경 개선 장치 제작</t>
  </si>
  <si>
    <t>RecipeDef+Make_ANN_NeuroEnhancer.description</t>
  </si>
  <si>
    <t>신경 개선 장치를 제작합니다.</t>
  </si>
  <si>
    <t>RecipeDef+Make_ANN_NeuroEnhancer.jobString</t>
  </si>
  <si>
    <t>신경 개선 장치 제작중</t>
  </si>
  <si>
    <t>RecipeDef+Make_ANN_CombatAI.label</t>
  </si>
  <si>
    <t>전투 AI 제작</t>
  </si>
  <si>
    <t>RecipeDef+Make_ANN_CombatAI.description</t>
  </si>
  <si>
    <t>전투 AI를 제작합니다.</t>
  </si>
  <si>
    <t>RecipeDef+Make_ANN_CombatAI.jobString</t>
  </si>
  <si>
    <t>전투 AI 제작중</t>
  </si>
  <si>
    <t>RecipeDef+Make_ANN_EnergeticLung.label</t>
  </si>
  <si>
    <t>활기찬 폐 제작</t>
  </si>
  <si>
    <t>RecipeDef+Make_ANN_EnergeticLung.description</t>
  </si>
  <si>
    <t>활기찬 폐를 제작합니다.</t>
  </si>
  <si>
    <t>RecipeDef+Make_ANN_EnergeticLung.jobString</t>
  </si>
  <si>
    <t>활기찬 폐 제작중</t>
  </si>
  <si>
    <t>RecipeDef+Make_ANN_EnergeticKidney.label</t>
  </si>
  <si>
    <t>활기찬 신장 제작</t>
  </si>
  <si>
    <t>RecipeDef+Make_ANN_EnergeticKidney.description</t>
  </si>
  <si>
    <t>활기찬 신장을 제작합니다.</t>
  </si>
  <si>
    <t>RecipeDef+Make_ANN_EnergeticKidney.jobString</t>
  </si>
  <si>
    <t>활기찬 신장 제작중</t>
  </si>
  <si>
    <t>RecipeDef+Make_ANN_EnergyCore.label</t>
  </si>
  <si>
    <t>에너지 핵 제작</t>
  </si>
  <si>
    <t>RecipeDef+Make_ANN_EnergyCore.description</t>
  </si>
  <si>
    <t>에너지 핵을 제작합니다.</t>
  </si>
  <si>
    <t>RecipeDef+Make_ANN_EnergyCore.jobString</t>
  </si>
  <si>
    <t>에너지 핵 제작중</t>
  </si>
  <si>
    <t>RecipeDef+Make_ANN_Autonomicviruskiller.label</t>
  </si>
  <si>
    <t>자율 바이러스 제거기 제작</t>
  </si>
  <si>
    <t>RecipeDef+Make_ANN_Autonomicviruskiller.description</t>
  </si>
  <si>
    <t>자율 바이러스 제거기를 제작합니다.</t>
  </si>
  <si>
    <t>RecipeDef+Make_ANN_Autonomicviruskiller.jobString</t>
  </si>
  <si>
    <t>자율 바이러스 제거기 제작중</t>
  </si>
  <si>
    <t>RecipeDef+Make_ANN_Aurum.label</t>
  </si>
  <si>
    <t>아우름 제작</t>
  </si>
  <si>
    <t>RecipeDef+Make_ANN_Aurum.description</t>
  </si>
  <si>
    <t>아우름을 제작합니다.</t>
  </si>
  <si>
    <t>RecipeDef+Make_ANN_Aurum.jobString</t>
  </si>
  <si>
    <t>아우름 제작중</t>
  </si>
  <si>
    <t>RecipeDef+Make_ANN_BlackPearl.label</t>
  </si>
  <si>
    <t>흑진주 제작</t>
  </si>
  <si>
    <t>RecipeDef+Make_ANN_BlackPearl.description</t>
  </si>
  <si>
    <t>흑진주를 제작합니다.</t>
  </si>
  <si>
    <t>RecipeDef+Make_ANN_BlackPearl.jobString</t>
  </si>
  <si>
    <t>흑진주 제작중</t>
  </si>
  <si>
    <t>RecipeDef+Make_ANN_HoverFeet.label</t>
  </si>
  <si>
    <t>허공답보 제작</t>
  </si>
  <si>
    <t>RecipeDef+Make_ANN_HoverFeet.description</t>
  </si>
  <si>
    <t>허공답보를 제작합니다.</t>
  </si>
  <si>
    <t>RecipeDef+Make_ANN_HoverFeet.jobString</t>
  </si>
  <si>
    <t>허공답보 제작중</t>
  </si>
  <si>
    <t>RecipeDef+Make_ANN_Greenthumb.label</t>
  </si>
  <si>
    <t>원예가의 손 제작</t>
  </si>
  <si>
    <t>RecipeDef+Make_ANN_Greenthumb.description</t>
  </si>
  <si>
    <t>원예가의 손을 제작합니다.</t>
  </si>
  <si>
    <t>RecipeDef+Make_ANN_Greenthumb.jobString</t>
  </si>
  <si>
    <t>원예가의 손 제작중</t>
  </si>
  <si>
    <t>RecipeDef+Make_ANN_CompressionJaw.label</t>
  </si>
  <si>
    <t>유압식 턱 제작</t>
  </si>
  <si>
    <t>RecipeDef+Make_ANN_CompressionJaw.description</t>
  </si>
  <si>
    <t>유압식 턱을 제작합니다.</t>
  </si>
  <si>
    <t>RecipeDef+Make_ANN_CompressionJaw.jobString</t>
  </si>
  <si>
    <t>유압식 턱 제작중</t>
  </si>
  <si>
    <t>RecipeDef+Make_ANN_CompressionStomach.label</t>
  </si>
  <si>
    <t>유압식 위 제작</t>
  </si>
  <si>
    <t>RecipeDef+Make_ANN_CompressionStomach.description</t>
  </si>
  <si>
    <t>유압식 위를 제작합니다.</t>
  </si>
  <si>
    <t>RecipeDef+Make_ANN_CompressionStomach.jobString</t>
  </si>
  <si>
    <t>유압식 위 제작중</t>
  </si>
  <si>
    <t>RecipeDef+Make_ANN_FlashLight.label</t>
  </si>
  <si>
    <t>섬광등 제작</t>
  </si>
  <si>
    <t>RecipeDef+Make_ANN_FlashLight.description</t>
  </si>
  <si>
    <t>섬광등을 제작합니다.</t>
  </si>
  <si>
    <t>RecipeDef+Make_ANN_FlashLight.jobString</t>
  </si>
  <si>
    <t>섬광등 제작중</t>
  </si>
  <si>
    <t>RecipeDef+Make_ANN_Musclewire.label</t>
  </si>
  <si>
    <t>근력 회로 제작</t>
  </si>
  <si>
    <t>RecipeDef+Make_ANN_Musclewire.description</t>
  </si>
  <si>
    <t>근력 회로를 제작합니다.</t>
  </si>
  <si>
    <t>RecipeDef+Make_ANN_Musclewire.jobString</t>
  </si>
  <si>
    <t>근력 회로 제작중</t>
  </si>
  <si>
    <t>생산용 생체공학 임플란트</t>
  </si>
  <si>
    <t>일상생활에서의 작업 활동의 생산성과 속도를 향상시키는 생체공학 임플란트를 만드는 방법을 연구합니다. \n\n이러한 생체공학 임플란트를 만들려면 최소한 사용 가능한 전문가 만들어야 하고 숙련된 의사가 설치해야 합니다.</t>
  </si>
  <si>
    <t>생산용 선진강화의지</t>
  </si>
  <si>
    <t>우리는 일반적인 생활 범위에서 일의 생산성과 속도를 향상시킬 수 있는 강화 생체공학 임플란트를 만드는 방법을 연구합니다. \n\n이러한 생체공학 임플란트를 만들려면 최소한 사용 가능한 전문가 만들어야 하고 숙련된 의사가 설치해야 합니다.</t>
  </si>
  <si>
    <t>전투용 생체공학 임플란트</t>
  </si>
  <si>
    <t>폰의 전투 능력을 향상시키는 생체공학 임플란트를 만드는 방법을 연구합니다.\n\n이러한 생체공학 임플란트를 만들려면 최소한 사용 가능한 전문가 만들어야 하고 숙련된 의사가 설치해야 합니다.</t>
  </si>
  <si>
    <t>전투용 강화 생체공학 임플란트</t>
  </si>
  <si>
    <t>폰의 전투 능력을 향상시킬 수 있는 강화된 생체공학 임플란트를 만드는 방법을 연구합니다.\n\n\이러한 생체공학 임플란트를 만들려면 최소한 사용 가능한 전문가 만들어야 하고 숙련된 의사가 설치해야 합니다.</t>
  </si>
  <si>
    <t>정신 간섭 생체 공학</t>
  </si>
  <si>
    <t>정신을 변화시키는 정신 간섭 생체 공학을 학습하여 폰의 능력을 향상시키는 강화 임플란트를 만드는 방법을 연구합니다. \n\n이러한 생체공학 임플란트를 만들려면 최소한 사용 가능한 전문가 만들어야 하고 숙련된 의사가 설치해야 합니다.</t>
  </si>
  <si>
    <t>StatDef+CONN_HealthPointAddedToPart.label</t>
  </si>
  <si>
    <t>추가 HP</t>
  </si>
  <si>
    <t>StatDef+CONN_HealthPointAddedToPart.description</t>
  </si>
  <si>
    <t>신체 부위에 추가되는 HP의 양입니다.\n\n이것은 강화 보철물이 부착 된 신체 부위에 얼마나 많은 히트 포인트를 추가하는지 나타냅니다.</t>
  </si>
  <si>
    <t>ThingDef+CONN_Mote_MoteFlashLight.label</t>
  </si>
  <si>
    <t>Mote</t>
  </si>
  <si>
    <t>ThingDef+CONN_Mote_MoteFlashLightRed.label</t>
  </si>
  <si>
    <t>ThingDef+ANN_BodyPartsArtificialtwist.label</t>
  </si>
  <si>
    <t>ThingDef+ANN_BodyPartsArtificialtwist.description</t>
  </si>
  <si>
    <t>ThingDef+ANN_NeuromodBooster.comps.CONN_Neurotrainer.useLabel</t>
  </si>
  <si>
    <t>억을 지우는 세뇌 장치입니다. 이미 학습된 특성에 영향을 줍니다. 이미 세뇌된 환자에게 사용해서는 안됩니다. 예상치 못한 결과가 발생할 수 있습니다!</t>
  </si>
  <si>
    <t>ThingDef+ANN_Brainwash.comps.CompUsable.useLabel</t>
  </si>
  <si>
    <t>열정 부여기</t>
  </si>
  <si>
    <t>ThingDef+ANN_PassionGiver.comps.CompUsable.useLabel</t>
  </si>
  <si>
    <t>열정 부여기 사용</t>
  </si>
  <si>
    <t>ThingDef+ANN_TraitGiver.label</t>
  </si>
  <si>
    <t>특성 부여기</t>
  </si>
  <si>
    <t>ThingDef+ANN_TraitGiver.description</t>
  </si>
  <si>
    <t>뇌 세포를 변화시켜 무작위 성격 특성을 부여하는 나노 로봇을 주입합니다.</t>
  </si>
  <si>
    <t>ThingDef+ANN_TraitGiver.comps.CompUsable.useLabel</t>
  </si>
  <si>
    <t>특성 부여기 사용</t>
  </si>
  <si>
    <t>기억 소거기</t>
  </si>
  <si>
    <t>ThingDef+NeurotrainersClearer.comps.CompUsable.useLabel</t>
  </si>
  <si>
    <t>ThingDef+ANN_Reconditioner.comps.CompUsable.useLabel</t>
  </si>
  <si>
    <t>ThoughtDef+ANN_VirtualIdentity.stages.VI.label</t>
  </si>
  <si>
    <t>인공 자아</t>
  </si>
  <si>
    <t>ThoughtDef+ANN_VirtualIdentity.stages.VI.description</t>
  </si>
  <si>
    <t>ThoughtDef+ANN_SeeEverything.stages.Zoom.label</t>
  </si>
  <si>
    <t>ThoughtDef+ANN_SeeEverything.stages.Zoom.description</t>
  </si>
  <si>
    <t>사이버네틱 트레이더</t>
  </si>
  <si>
    <t>RKTM [Mod] [Not chosen]</t>
    <phoneticPr fontId="5" type="noConversion"/>
  </si>
  <si>
    <t>gall [Not chosen]</t>
    <phoneticPr fontId="5" type="noConversion"/>
  </si>
  <si>
    <t>가져온 노드</t>
    <phoneticPr fontId="5" type="noConversion"/>
  </si>
  <si>
    <t>수정할 노드</t>
    <phoneticPr fontId="5" type="noConversion"/>
  </si>
  <si>
    <t>결과 노드</t>
    <phoneticPr fontId="5" type="noConversion"/>
  </si>
  <si>
    <t>RKTM [Mod] &lt;- gall [Not chosen]</t>
    <phoneticPr fontId="5" type="noConversion"/>
  </si>
  <si>
    <t>변형 중</t>
  </si>
  <si>
    <t>변형 중</t>
    <phoneticPr fontId="5" type="noConversion"/>
  </si>
  <si>
    <t>귀 제거 중</t>
    <phoneticPr fontId="5" type="noConversion"/>
  </si>
  <si>
    <t>귀 이식 중</t>
  </si>
  <si>
    <t>귀 이식 중</t>
    <phoneticPr fontId="5" type="noConversion"/>
  </si>
  <si>
    <t>위 모듈 이식 중</t>
    <phoneticPr fontId="5" type="noConversion"/>
  </si>
  <si>
    <t>턱 모듈 이식 중</t>
    <phoneticPr fontId="5" type="noConversion"/>
  </si>
  <si>
    <t>손 모듈 이식 중</t>
    <phoneticPr fontId="5" type="noConversion"/>
  </si>
  <si>
    <t>눈 이식 중</t>
  </si>
  <si>
    <t>눈 이식 중</t>
    <phoneticPr fontId="5" type="noConversion"/>
  </si>
  <si>
    <t>간 이식 중</t>
    <phoneticPr fontId="5" type="noConversion"/>
  </si>
  <si>
    <t>심장 이식 중</t>
  </si>
  <si>
    <t>심장 이식 중</t>
    <phoneticPr fontId="5" type="noConversion"/>
  </si>
  <si>
    <t>신장 모듈 이식 중</t>
    <phoneticPr fontId="5" type="noConversion"/>
  </si>
  <si>
    <t>폐 모듈 이식 중</t>
    <phoneticPr fontId="5" type="noConversion"/>
  </si>
  <si>
    <t>전투 AI 제거 중</t>
    <phoneticPr fontId="5" type="noConversion"/>
  </si>
  <si>
    <t>전투 AI 이식 중</t>
    <phoneticPr fontId="5" type="noConversion"/>
  </si>
  <si>
    <t>신경 개선 장치 제거 중</t>
    <phoneticPr fontId="5" type="noConversion"/>
  </si>
  <si>
    <t>신경 개선 장치 이식 중</t>
    <phoneticPr fontId="5" type="noConversion"/>
  </si>
  <si>
    <t>뮤즈칩 제거 중</t>
    <phoneticPr fontId="5" type="noConversion"/>
  </si>
  <si>
    <t>뮤즈칩 이식 중</t>
    <phoneticPr fontId="5" type="noConversion"/>
  </si>
  <si>
    <t>발상 전환기 제거 중</t>
    <phoneticPr fontId="5" type="noConversion"/>
  </si>
  <si>
    <t>발상 전환기 이식 중</t>
    <phoneticPr fontId="5" type="noConversion"/>
  </si>
  <si>
    <t>버서커 칩 제거 중</t>
    <phoneticPr fontId="5" type="noConversion"/>
  </si>
  <si>
    <t>버서커 칩 이식 중</t>
    <phoneticPr fontId="5" type="noConversion"/>
  </si>
  <si>
    <t>척추 이식 중</t>
  </si>
  <si>
    <t>팔뚝 이식 중</t>
  </si>
  <si>
    <t>어깨 이식 중</t>
  </si>
  <si>
    <t>그림자 추적자 이식 중</t>
  </si>
  <si>
    <t>몸통 변형 중</t>
  </si>
  <si>
    <t>피부 변형 중</t>
  </si>
  <si>
    <t>에너지 피스트 이식 중</t>
  </si>
  <si>
    <t>발 모듈 이식 중</t>
  </si>
  <si>
    <t>사이클롭스 헬멧 이식 중</t>
  </si>
  <si>
    <t>귀 이식물 제거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</si>
</sst>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xf numFmtId="0" fontId="4" fillId="9" borderId="1" applyNumberFormat="0" applyAlignment="0" applyProtection="0">
      <alignment vertical="center"/>
    </xf>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0" xfId="2" applyAlignment="1"/>
    <xf numFmtId="0" fontId="3" fillId="8" borderId="0" xfId="3" applyAlignment="1"/>
    <xf numFmtId="0" fontId="1" fillId="6" borderId="0" xfId="1" applyAlignment="1"/>
    <xf numFmtId="0" fontId="4" fillId="9" borderId="1" xfId="4" applyAlignment="1"/>
  </cellXfs>
  <cellStyles count="5">
    <cellStyle name="나쁨" xfId="2" builtinId="27"/>
    <cellStyle name="보통" xfId="3" builtinId="28"/>
    <cellStyle name="셀 확인" xfId="4"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5"/>
  <sheetViews>
    <sheetView tabSelected="1" workbookViewId="0">
      <selection activeCell="E2" sqref="E2"/>
    </sheetView>
  </sheetViews>
  <sheetFormatPr defaultRowHeight="17" x14ac:dyDescent="0.45"/>
  <cols>
    <col min="1" max="1" width="60.33203125" bestFit="1" customWidth="1"/>
    <col min="2" max="2" width="17.83203125" bestFit="1" customWidth="1"/>
    <col min="3" max="3" width="43.33203125" bestFit="1" customWidth="1"/>
    <col min="4" max="4" width="37.6640625" customWidth="1"/>
    <col min="5" max="5" width="38.9140625" customWidth="1"/>
    <col min="6" max="6" width="51.25" bestFit="1" customWidth="1"/>
    <col min="7" max="7" width="41.33203125" customWidth="1"/>
    <col min="8" max="8" width="36.33203125" customWidth="1"/>
    <col min="9" max="9" width="30.83203125" bestFit="1" customWidth="1"/>
  </cols>
  <sheetData>
    <row r="1" spans="1:9" x14ac:dyDescent="0.45">
      <c r="A1" s="1" t="s">
        <v>0</v>
      </c>
      <c r="B1" s="1" t="s">
        <v>1</v>
      </c>
      <c r="C1" s="1" t="s">
        <v>2</v>
      </c>
      <c r="D1" s="1" t="s">
        <v>3</v>
      </c>
      <c r="E1" s="1" t="s">
        <v>4</v>
      </c>
      <c r="F1" s="2" t="s">
        <v>5</v>
      </c>
      <c r="G1" s="2" t="s">
        <v>1880</v>
      </c>
      <c r="H1" s="2" t="s">
        <v>1881</v>
      </c>
      <c r="I1" s="2" t="s">
        <v>1885</v>
      </c>
    </row>
    <row r="2" spans="1:9" x14ac:dyDescent="0.45">
      <c r="A2" s="1" t="s">
        <v>6</v>
      </c>
      <c r="B2" s="1" t="s">
        <v>7</v>
      </c>
      <c r="C2" s="1" t="s">
        <v>8</v>
      </c>
      <c r="D2" s="1" t="s">
        <v>9</v>
      </c>
      <c r="E2" s="1" t="s">
        <v>1011</v>
      </c>
      <c r="F2" s="3" t="s">
        <v>10</v>
      </c>
      <c r="G2" t="str">
        <f>VLOOKUP(A2,Merge_RKTM!$C$2:$D$329,2,FALSE)</f>
        <v>독립적 눈</v>
      </c>
      <c r="H2" t="str">
        <f>VLOOKUP(A2,Merge_gall!$C$2:$D$734,2,FALSE)</f>
        <v>독립적 눈</v>
      </c>
      <c r="I2" t="str">
        <f>IFERROR(H2,G2)</f>
        <v>독립적 눈</v>
      </c>
    </row>
    <row r="3" spans="1:9" x14ac:dyDescent="0.45">
      <c r="A3" s="1" t="s">
        <v>11</v>
      </c>
      <c r="B3" s="1" t="s">
        <v>7</v>
      </c>
      <c r="C3" s="1" t="s">
        <v>12</v>
      </c>
      <c r="D3" s="1" t="s">
        <v>13</v>
      </c>
      <c r="E3" s="1" t="s">
        <v>1440</v>
      </c>
      <c r="F3" s="4" t="s">
        <v>14</v>
      </c>
      <c r="G3" t="str">
        <f>VLOOKUP(A3,Merge_RKTM!$C$2:$D$329,2,FALSE)</f>
        <v>(대체물) 270° 시야각을 위한 독립적이고 자동화된 로봇 눈입니다. 특별한 관문 프로세서로 중추신경계에 연결함으로써 사용자들의 뇌에 정보를 제공합니다. 유지보수를 위해 쉽게 꺼낼 수 있습니다.\n\n 안드로이드 버전은 눈알 구멍 밖에 띄워 매개체 주변을 회전하며 안전하게 감시할 수 있어, 독수리만이 꿈꿀 수 있는 전망을 제공합니다.</v>
      </c>
      <c r="H3" t="str">
        <f>VLOOKUP(A3,Merge_gall!$C$2:$D$734,2,FALSE)</f>
        <v>(대체물) 270° 시야각을 위한 독립적이고 자동화된 로봇 눈입니다. 특별한 관문 프로세서로 중추신경계에 연결함으로써 사용자들의 뇌에 정보를 제공합니다. 유지보수를 위해 쉽게 꺼낼 수 있습니다.\n\n 안드로이드 버전은 눈알 구멍 밖에 띄워 매개체 주변을 회전하며 안전하게 감시할 수 있어, 독수리만이 꿈꿀 수 있는 전망을 제공합니다.</v>
      </c>
      <c r="I3" t="str">
        <f t="shared" ref="I3:I66" si="0">IFERROR(H3,G3)</f>
        <v>(대체물) 270° 시야각을 위한 독립적이고 자동화된 로봇 눈입니다. 특별한 관문 프로세서로 중추신경계에 연결함으로써 사용자들의 뇌에 정보를 제공합니다. 유지보수를 위해 쉽게 꺼낼 수 있습니다.\n\n 안드로이드 버전은 눈알 구멍 밖에 띄워 매개체 주변을 회전하며 안전하게 감시할 수 있어, 독수리만이 꿈꿀 수 있는 전망을 제공합니다.</v>
      </c>
    </row>
    <row r="4" spans="1:9" x14ac:dyDescent="0.45">
      <c r="A4" s="1" t="s">
        <v>15</v>
      </c>
      <c r="B4" s="1" t="s">
        <v>7</v>
      </c>
      <c r="C4" s="1" t="s">
        <v>16</v>
      </c>
      <c r="D4" s="1" t="s">
        <v>17</v>
      </c>
      <c r="E4" s="1" t="s">
        <v>1062</v>
      </c>
      <c r="F4" s="3" t="s">
        <v>18</v>
      </c>
      <c r="G4" t="str">
        <f>VLOOKUP(A4,Merge_RKTM!$C$2:$D$329,2,FALSE)</f>
        <v>에너지 링크</v>
      </c>
      <c r="H4" t="str">
        <f>VLOOKUP(A4,Merge_gall!$C$2:$D$734,2,FALSE)</f>
        <v>에너지 링크</v>
      </c>
      <c r="I4" t="str">
        <f t="shared" si="0"/>
        <v>에너지 링크</v>
      </c>
    </row>
    <row r="5" spans="1:9" x14ac:dyDescent="0.45">
      <c r="A5" s="1" t="s">
        <v>19</v>
      </c>
      <c r="B5" s="1" t="s">
        <v>7</v>
      </c>
      <c r="C5" s="1" t="s">
        <v>20</v>
      </c>
      <c r="D5" s="1" t="s">
        <v>21</v>
      </c>
      <c r="E5" s="1" t="s">
        <v>1464</v>
      </c>
      <c r="F5" s="4" t="s">
        <v>22</v>
      </c>
      <c r="G5" t="str">
        <f>VLOOKUP(A5,Merge_RKTM!$C$2:$D$329,2,FALSE)</f>
        <v>(대체물) 티타늄으로 만든 강화 인공 사슬척추입니다. 바이오겔 신경다발은 격자-가루 치료 시스템으로 이루어진 관절형 플라스틸 코어를 타고 흘러내립니다. 생물학적 척추의 기능과 일치하며 높은 기술의 보호막 연결장치를 제공하여 보호력을 강화합니다.</v>
      </c>
      <c r="H5" t="str">
        <f>VLOOKUP(A5,Merge_gall!$C$2:$D$734,2,FALSE)</f>
        <v>(대체물) 티타늄으로 만든 강화 인공 사슬척추입니다. 바이오겔 신경다발은 격자-가루 치료 시스템으로 이루어진 관절형 플라스틸 코어를 타고 흘러내립니다. 생물학적 척추의 기능과 일치하며 높은 기술의 보호막 연결장치를 제공하여 보호력을 강화합니다.</v>
      </c>
      <c r="I5" t="str">
        <f t="shared" si="0"/>
        <v>(대체물) 티타늄으로 만든 강화 인공 사슬척추입니다. 바이오겔 신경다발은 격자-가루 치료 시스템으로 이루어진 관절형 플라스틸 코어를 타고 흘러내립니다. 생물학적 척추의 기능과 일치하며 높은 기술의 보호막 연결장치를 제공하여 보호력을 강화합니다.</v>
      </c>
    </row>
    <row r="6" spans="1:9" x14ac:dyDescent="0.45">
      <c r="A6" s="1" t="s">
        <v>23</v>
      </c>
      <c r="B6" s="1" t="s">
        <v>7</v>
      </c>
      <c r="C6" s="1" t="s">
        <v>24</v>
      </c>
      <c r="D6" s="1" t="s">
        <v>25</v>
      </c>
      <c r="E6" s="1" t="s">
        <v>1076</v>
      </c>
      <c r="G6" t="str">
        <f>VLOOKUP(A6,Merge_RKTM!$C$2:$D$329,2,FALSE)</f>
        <v>아우터 블레이드</v>
      </c>
      <c r="H6" t="str">
        <f>VLOOKUP(A6,Merge_gall!$C$2:$D$734,2,FALSE)</f>
        <v>아우터 블레이드</v>
      </c>
      <c r="I6" t="str">
        <f t="shared" si="0"/>
        <v>아우터 블레이드</v>
      </c>
    </row>
    <row r="7" spans="1:9" x14ac:dyDescent="0.45">
      <c r="A7" s="1" t="s">
        <v>26</v>
      </c>
      <c r="B7" s="1" t="s">
        <v>7</v>
      </c>
      <c r="C7" s="1" t="s">
        <v>27</v>
      </c>
      <c r="D7" s="1" t="s">
        <v>28</v>
      </c>
      <c r="E7" s="1" t="s">
        <v>1470</v>
      </c>
      <c r="G7" t="str">
        <f>VLOOKUP(A7,Merge_RKTM!$C$2:$D$329,2,FALSE)</f>
        <v>(대체물) 팔뚝 뒤쪽에 길이조절이 가능한 칼날을 내장하며 기계화된 전투에 중점을 둔 팔뚝으로 교체합니다. 이는 전투 중에 치명적이며, 티타늄 돌출 무기는 내부의 유압 덕분에 거의 모든 것을 꿰뚫을 수 있습니다. 칼날은 접을 수 있으며 숨기기 쉽습니다.</v>
      </c>
      <c r="H7" t="str">
        <f>VLOOKUP(A7,Merge_gall!$C$2:$D$734,2,FALSE)</f>
        <v>(대체물) 팔뚝 뒤쪽에 길이조절이 가능한 칼날을 내장하며 기계화된 전투에 중점을 둔 팔뚝으로 교체합니다. 이는 전투 중에 치명적이며, 티타늄 돌출 무기는 내부의 유압 덕분에 거의 모든 것을 꿰뚫을 수 있습니다. 칼날은 접을 수 있으며 숨기기 쉽습니다.</v>
      </c>
      <c r="I7" t="str">
        <f t="shared" si="0"/>
        <v>(대체물) 팔뚝 뒤쪽에 길이조절이 가능한 칼날을 내장하며 기계화된 전투에 중점을 둔 팔뚝으로 교체합니다. 이는 전투 중에 치명적이며, 티타늄 돌출 무기는 내부의 유압 덕분에 거의 모든 것을 꿰뚫을 수 있습니다. 칼날은 접을 수 있으며 숨기기 쉽습니다.</v>
      </c>
    </row>
    <row r="8" spans="1:9" x14ac:dyDescent="0.45">
      <c r="A8" s="1" t="s">
        <v>29</v>
      </c>
      <c r="B8" s="1" t="s">
        <v>7</v>
      </c>
      <c r="C8" s="1" t="s">
        <v>30</v>
      </c>
      <c r="D8" s="1" t="s">
        <v>31</v>
      </c>
      <c r="E8" s="1" t="s">
        <v>1472</v>
      </c>
      <c r="G8" t="str">
        <f>VLOOKUP(A8,Merge_RKTM!$C$2:$D$329,2,FALSE)</f>
        <v>파워 암즈</v>
      </c>
      <c r="H8" t="str">
        <f>VLOOKUP(A8,Merge_gall!$C$2:$D$734,2,FALSE)</f>
        <v>파워 암즈</v>
      </c>
      <c r="I8" t="str">
        <f t="shared" si="0"/>
        <v>파워 암즈</v>
      </c>
    </row>
    <row r="9" spans="1:9" x14ac:dyDescent="0.45">
      <c r="A9" s="1" t="s">
        <v>32</v>
      </c>
      <c r="B9" s="1" t="s">
        <v>7</v>
      </c>
      <c r="C9" s="1" t="s">
        <v>33</v>
      </c>
      <c r="D9" s="1" t="s">
        <v>34</v>
      </c>
      <c r="E9" s="1" t="s">
        <v>1474</v>
      </c>
      <c r="G9" t="str">
        <f>VLOOKUP(A9,Merge_RKTM!$C$2:$D$329,2,FALSE)</f>
        <v>(대체물) 모터-제어장치 무기 플랫폼과 기계화된 전투에 중점을 둔 손으로 교체합니다. 이 신체 강화는 사용자의 힘을 굉장하게 증가시킵니다.</v>
      </c>
      <c r="H9" t="str">
        <f>VLOOKUP(A9,Merge_gall!$C$2:$D$734,2,FALSE)</f>
        <v>(대체물) 모터-제어장치 무기 플랫폼과 기계화된 전투에 중점을 둔 손으로 교체합니다. 이 신체 강화는 사용자의 힘을 굉장하게 증가시킵니다.</v>
      </c>
      <c r="I9" t="str">
        <f t="shared" si="0"/>
        <v>(대체물) 모터-제어장치 무기 플랫폼과 기계화된 전투에 중점을 둔 손으로 교체합니다. 이 신체 강화는 사용자의 힘을 굉장하게 증가시킵니다.</v>
      </c>
    </row>
    <row r="10" spans="1:9" x14ac:dyDescent="0.45">
      <c r="A10" s="1" t="s">
        <v>35</v>
      </c>
      <c r="B10" s="1" t="s">
        <v>7</v>
      </c>
      <c r="C10" s="1" t="s">
        <v>36</v>
      </c>
      <c r="D10" s="1" t="s">
        <v>37</v>
      </c>
      <c r="E10" s="1" t="s">
        <v>1150</v>
      </c>
      <c r="G10" t="str">
        <f>VLOOKUP(A10,Merge_RKTM!$C$2:$D$329,2,FALSE)</f>
        <v>그림자 추적자</v>
      </c>
      <c r="H10" t="str">
        <f>VLOOKUP(A10,Merge_gall!$C$2:$D$734,2,FALSE)</f>
        <v>그림자 추적자</v>
      </c>
      <c r="I10" t="str">
        <f t="shared" si="0"/>
        <v>그림자 추적자</v>
      </c>
    </row>
    <row r="11" spans="1:9" x14ac:dyDescent="0.45">
      <c r="A11" s="1" t="s">
        <v>38</v>
      </c>
      <c r="B11" s="1" t="s">
        <v>7</v>
      </c>
      <c r="C11" s="1" t="s">
        <v>39</v>
      </c>
      <c r="D11" s="1" t="s">
        <v>40</v>
      </c>
      <c r="E11" s="1" t="s">
        <v>1508</v>
      </c>
      <c r="G11" t="str">
        <f>VLOOKUP(A11,Merge_RKTM!$C$2:$D$329,2,FALSE)</f>
        <v>(대체물) 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v>
      </c>
      <c r="H11" t="str">
        <f>VLOOKUP(A11,Merge_gall!$C$2:$D$734,2,FALSE)</f>
        <v>(대체물) 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v>
      </c>
      <c r="I11" t="str">
        <f t="shared" si="0"/>
        <v>(대체물) 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v>
      </c>
    </row>
    <row r="12" spans="1:9" x14ac:dyDescent="0.45">
      <c r="A12" s="1" t="s">
        <v>41</v>
      </c>
      <c r="B12" s="1" t="s">
        <v>7</v>
      </c>
      <c r="C12" s="1" t="s">
        <v>42</v>
      </c>
      <c r="D12" s="1" t="s">
        <v>43</v>
      </c>
      <c r="E12" s="1" t="s">
        <v>1167</v>
      </c>
      <c r="G12" t="str">
        <f>VLOOKUP(A12,Merge_RKTM!$C$2:$D$329,2,FALSE)</f>
        <v>외골격 갑옷</v>
      </c>
      <c r="H12" t="str">
        <f>VLOOKUP(A12,Merge_gall!$C$2:$D$734,2,FALSE)</f>
        <v>외골격 갑옷</v>
      </c>
      <c r="I12" t="str">
        <f t="shared" si="0"/>
        <v>외골격 갑옷</v>
      </c>
    </row>
    <row r="13" spans="1:9" x14ac:dyDescent="0.45">
      <c r="A13" s="1" t="s">
        <v>44</v>
      </c>
      <c r="B13" s="1" t="s">
        <v>7</v>
      </c>
      <c r="C13" s="1" t="s">
        <v>45</v>
      </c>
      <c r="D13" s="1" t="s">
        <v>46</v>
      </c>
      <c r="E13" s="1" t="s">
        <v>1517</v>
      </c>
      <c r="G13" t="str">
        <f>VLOOKUP(A13,Merge_RKTM!$C$2:$D$329,2,FALSE)</f>
        <v>(대체물) 전신 외골격 갑옷을 이식합니다. 환자에게는 매우 위험합니다. 가장 용감하고 강인한 사람만이 이 수술을 받을 수 있습니다. 이 잔인한 수술에서 살아남기 위해서는 최소한 인내심 있는 건장한 신체와 미친 의사가 필요합니다. 하지만 그 결과는  전반적인 보호와 회복력이 엄청나게 향상된다는 가치가 있습니다.\n\n외골격 갑옷은 몸과 뼈와 하나가 됩니다. 다시 제거하기가 매우 어렵고 지불해야 할 대가가 있습니다.</v>
      </c>
      <c r="H13" t="str">
        <f>VLOOKUP(A13,Merge_gall!$C$2:$D$734,2,FALSE)</f>
        <v>(대체물) 전신 외골격 갑옷을 이식합니다. 환자에게는 매우 위험합니다. 가장 용감하고 강인한 사람만이 이 수술을 받을 수 있습니다. 이 잔인한 수술에서 살아남기 위해서는 최소한 인내심 있는 건장한 신체와 미친 의사가 필요합니다. 하지만 그 결과는  전반적인 보호와 회복력이 엄청나게 향상된다는 가치가 있습니다.\n\n외골격 갑옷은 몸과 뼈와 하나가 됩니다. 다시 제거하기가 매우 어렵고 지불해야 할 대가가 있습니다.</v>
      </c>
      <c r="I13" t="str">
        <f t="shared" si="0"/>
        <v>(대체물) 전신 외골격 갑옷을 이식합니다. 환자에게는 매우 위험합니다. 가장 용감하고 강인한 사람만이 이 수술을 받을 수 있습니다. 이 잔인한 수술에서 살아남기 위해서는 최소한 인내심 있는 건장한 신체와 미친 의사가 필요합니다. 하지만 그 결과는  전반적인 보호와 회복력이 엄청나게 향상된다는 가치가 있습니다.\n\n외골격 갑옷은 몸과 뼈와 하나가 됩니다. 다시 제거하기가 매우 어렵고 지불해야 할 대가가 있습니다.</v>
      </c>
    </row>
    <row r="14" spans="1:9" x14ac:dyDescent="0.45">
      <c r="A14" s="1" t="s">
        <v>47</v>
      </c>
      <c r="B14" s="1" t="s">
        <v>7</v>
      </c>
      <c r="C14" s="1" t="s">
        <v>48</v>
      </c>
      <c r="D14" s="1" t="s">
        <v>49</v>
      </c>
      <c r="E14" s="1" t="s">
        <v>1161</v>
      </c>
      <c r="G14" t="str">
        <f>VLOOKUP(A14,Merge_RKTM!$C$2:$D$329,2,FALSE)</f>
        <v>피부 도금</v>
      </c>
      <c r="H14" t="str">
        <f>VLOOKUP(A14,Merge_gall!$C$2:$D$734,2,FALSE)</f>
        <v>피부 도금</v>
      </c>
      <c r="I14" t="str">
        <f t="shared" si="0"/>
        <v>피부 도금</v>
      </c>
    </row>
    <row r="15" spans="1:9" x14ac:dyDescent="0.45">
      <c r="A15" s="1" t="s">
        <v>50</v>
      </c>
      <c r="B15" s="1" t="s">
        <v>7</v>
      </c>
      <c r="C15" s="1" t="s">
        <v>51</v>
      </c>
      <c r="D15" s="1" t="s">
        <v>52</v>
      </c>
      <c r="E15" s="1" t="s">
        <v>1514</v>
      </c>
      <c r="G15" t="str">
        <f>VLOOKUP(A15,Merge_RKTM!$C$2:$D$329,2,FALSE)</f>
        <v>(대체물) 전신 피부 이식물입니다. 환자에게는 매우 위험합니다. 가장 용감하고 거친 인간만이 이 수술을 받을 수 있습니다. 이 잔인한 수술에서 살아남기 위해서는 최소한 인내심 있는 건장한 신체와 재능 있는 의사가 필요합니다. 하지만 그 결과는  전반적인 보호와 회복력이 획기적으로 향상된다는 가치가 있습니다.\n\n피부 도금은 몸과 피부와 하나가 됩니다. 다시 제거하기 어려우며, 긴 과정 중에 안좋은 일이 발생할 수 있습니다. 이로부터 회복되려면 오랜 시간이 걸릴 것 입니다.</v>
      </c>
      <c r="H15" t="str">
        <f>VLOOKUP(A15,Merge_gall!$C$2:$D$734,2,FALSE)</f>
        <v>(대체물) 전신 피부 이식물입니다. 환자에게는 매우 위험합니다. 가장 용감하고 거친 인간만이 이 수술을 받을 수 있습니다. 이 잔인한 수술에서 살아남기 위해서는 최소한 인내심 있는 건장한 신체와 재능 있는 의사가 필요합니다. 하지만 그 결과는  전반적인 보호와 회복력이 획기적으로 향상된다는 가치가 있습니다.\n\n피부 도금은 몸과 피부와 하나가 됩니다. 다시 제거하기 어려우며, 긴 과정 중에 안좋은 일이 발생할 수 있습니다. 이로부터 회복되려면 오랜 시간이 걸릴 것 입니다.</v>
      </c>
      <c r="I15" t="str">
        <f t="shared" si="0"/>
        <v>(대체물) 전신 피부 이식물입니다. 환자에게는 매우 위험합니다. 가장 용감하고 거친 인간만이 이 수술을 받을 수 있습니다. 이 잔인한 수술에서 살아남기 위해서는 최소한 인내심 있는 건장한 신체와 재능 있는 의사가 필요합니다. 하지만 그 결과는  전반적인 보호와 회복력이 획기적으로 향상된다는 가치가 있습니다.\n\n피부 도금은 몸과 피부와 하나가 됩니다. 다시 제거하기 어려우며, 긴 과정 중에 안좋은 일이 발생할 수 있습니다. 이로부터 회복되려면 오랜 시간이 걸릴 것 입니다.</v>
      </c>
    </row>
    <row r="16" spans="1:9" x14ac:dyDescent="0.45">
      <c r="A16" s="1" t="s">
        <v>53</v>
      </c>
      <c r="B16" s="1" t="s">
        <v>7</v>
      </c>
      <c r="C16" s="1" t="s">
        <v>54</v>
      </c>
      <c r="D16" s="1" t="s">
        <v>55</v>
      </c>
      <c r="E16" s="1" t="s">
        <v>1174</v>
      </c>
      <c r="G16" t="str">
        <f>VLOOKUP(A16,Merge_RKTM!$C$2:$D$329,2,FALSE)</f>
        <v>사자의 심장</v>
      </c>
      <c r="H16" t="str">
        <f>VLOOKUP(A16,Merge_gall!$C$2:$D$734,2,FALSE)</f>
        <v>사자의 심장</v>
      </c>
      <c r="I16" t="str">
        <f t="shared" si="0"/>
        <v>사자의 심장</v>
      </c>
    </row>
    <row r="17" spans="1:9" x14ac:dyDescent="0.45">
      <c r="A17" s="1" t="s">
        <v>56</v>
      </c>
      <c r="B17" s="1" t="s">
        <v>7</v>
      </c>
      <c r="C17" s="1" t="s">
        <v>57</v>
      </c>
      <c r="D17" s="1" t="s">
        <v>58</v>
      </c>
      <c r="E17" s="1" t="s">
        <v>1520</v>
      </c>
      <c r="G17" t="str">
        <f>VLOOKUP(A17,Merge_RKTM!$C$2:$D$329,2,FALSE)</f>
        <v>(대체물) 아드레날린 주입기와 슬로우모션 효과를 위한 적응형 전투 시스템을 갖춘 강화 인공 심장입니다. 도시계의 몇몇 기술적 무당들에 의해 창조된 이것은 선구자들의 무기에 의해 만들어졌으며, 사용자의 고대의 정신을 담고 있습니다.\n\n이 특별한 설계도는 아틀라스라는 이름의 티탄에 의해 축복받았습니다.</v>
      </c>
      <c r="H17" t="str">
        <f>VLOOKUP(A17,Merge_gall!$C$2:$D$734,2,FALSE)</f>
        <v>(대체물) 아드레날린 주입기와 슬로우모션 효과를 위한 적응형 전투 시스템을 갖춘 강화 인공 심장입니다. 도시계의 몇몇 기술적 무당들에 의해 창조된 이것은 선구자들의 무기에 의해 만들어졌으며, 사용자의 고대의 정신을 담고 있습니다.\n\n이 특별한 설계도는 아틀라스라는 이름의 티탄에 의해 축복받았습니다.</v>
      </c>
      <c r="I17" t="str">
        <f t="shared" si="0"/>
        <v>(대체물) 아드레날린 주입기와 슬로우모션 효과를 위한 적응형 전투 시스템을 갖춘 강화 인공 심장입니다. 도시계의 몇몇 기술적 무당들에 의해 창조된 이것은 선구자들의 무기에 의해 만들어졌으며, 사용자의 고대의 정신을 담고 있습니다.\n\n이 특별한 설계도는 아틀라스라는 이름의 티탄에 의해 축복받았습니다.</v>
      </c>
    </row>
    <row r="18" spans="1:9" x14ac:dyDescent="0.45">
      <c r="A18" s="1" t="s">
        <v>59</v>
      </c>
      <c r="B18" s="1" t="s">
        <v>7</v>
      </c>
      <c r="C18" s="1" t="s">
        <v>60</v>
      </c>
      <c r="D18" s="1" t="s">
        <v>61</v>
      </c>
      <c r="E18" s="1" t="s">
        <v>999</v>
      </c>
      <c r="G18" t="str">
        <f>VLOOKUP(A18,Merge_RKTM!$C$2:$D$329,2,FALSE)</f>
        <v>줌</v>
      </c>
      <c r="H18" t="str">
        <f>VLOOKUP(A18,Merge_gall!$C$2:$D$734,2,FALSE)</f>
        <v>줌</v>
      </c>
      <c r="I18" t="str">
        <f t="shared" si="0"/>
        <v>줌</v>
      </c>
    </row>
    <row r="19" spans="1:9" x14ac:dyDescent="0.45">
      <c r="A19" s="1" t="s">
        <v>62</v>
      </c>
      <c r="B19" s="1" t="s">
        <v>7</v>
      </c>
      <c r="C19" s="1" t="s">
        <v>63</v>
      </c>
      <c r="D19" s="1" t="s">
        <v>64</v>
      </c>
      <c r="E19" s="1" t="s">
        <v>1434</v>
      </c>
      <c r="G19" t="str">
        <f>VLOOKUP(A19,Merge_RKTM!$C$2:$D$329,2,FALSE)</f>
        <v>(대체물) 강화된 인공 눈. 바이오겔 신경 링크와 내부 신호 예비-프로세서, 자가 보수 모듈과 광폭 센서, 시냅스 임펄스 송신기로 거의 모든 면에서 생물학적 눈보다 좋습니다. 프로토타입 신경 연결기는 사용자의 생각을 확대하거나 축소할 수 있게 해줍니다.</v>
      </c>
      <c r="H19" t="str">
        <f>VLOOKUP(A19,Merge_gall!$C$2:$D$734,2,FALSE)</f>
        <v>(대체물) 강화된 인공 눈. 바이오겔 신경 링크와 내부 신호 예비-프로세서, 자가 보수 모듈과 광폭 센서, 시냅스 임펄스 송신기로 거의 모든 면에서 생물학적 눈보다 좋습니다. 프로토타입 신경 연결기는 사용자의 생각을 확대하거나 축소할 수 있게 해줍니다.</v>
      </c>
      <c r="I19" t="str">
        <f t="shared" si="0"/>
        <v>(대체물) 강화된 인공 눈. 바이오겔 신경 링크와 내부 신호 예비-프로세서, 자가 보수 모듈과 광폭 센서, 시냅스 임펄스 송신기로 거의 모든 면에서 생물학적 눈보다 좋습니다. 프로토타입 신경 연결기는 사용자의 생각을 확대하거나 축소할 수 있게 해줍니다.</v>
      </c>
    </row>
    <row r="20" spans="1:9" x14ac:dyDescent="0.45">
      <c r="A20" s="1" t="s">
        <v>65</v>
      </c>
      <c r="B20" s="1" t="s">
        <v>7</v>
      </c>
      <c r="C20" s="1" t="s">
        <v>66</v>
      </c>
      <c r="D20" s="1" t="s">
        <v>67</v>
      </c>
      <c r="E20" s="1" t="s">
        <v>1069</v>
      </c>
      <c r="G20" t="str">
        <f>VLOOKUP(A20,Merge_RKTM!$C$2:$D$329,2,FALSE)</f>
        <v>에너지 피스트</v>
      </c>
      <c r="H20" t="str">
        <f>VLOOKUP(A20,Merge_gall!$C$2:$D$734,2,FALSE)</f>
        <v>에너지 피스트</v>
      </c>
      <c r="I20" t="str">
        <f t="shared" si="0"/>
        <v>에너지 피스트</v>
      </c>
    </row>
    <row r="21" spans="1:9" x14ac:dyDescent="0.45">
      <c r="A21" s="1" t="s">
        <v>68</v>
      </c>
      <c r="B21" s="1" t="s">
        <v>7</v>
      </c>
      <c r="C21" s="1" t="s">
        <v>69</v>
      </c>
      <c r="D21" s="1" t="s">
        <v>70</v>
      </c>
      <c r="E21" s="1" t="s">
        <v>1467</v>
      </c>
      <c r="G21" t="str">
        <f>VLOOKUP(A21,Merge_RKTM!$C$2:$D$329,2,FALSE)</f>
        <v>(대체물) 손목 안쪽에 펌핑 시스템을 내장하며 기술적으로 되어있는  전투에 중점을 둔 손으로 교체합니다. 이는 전투 중에 맹렬해지며, 강력한 작은 제어장치들은 마치 정상적인 손이 달걀을 으스러뜨리는 것처럼 두개골을 으스러뜨릴 수 있습니다. 이 기계적인 트리거는 신경 연결장치에 묶여 있으며 반자동 마이크로 배터리에 의해 전원이 공급되는 강력한 속도 부스트로 온전한 힘을 제어할 수 있게 해줍니다.</v>
      </c>
      <c r="H21" t="str">
        <f>VLOOKUP(A21,Merge_gall!$C$2:$D$734,2,FALSE)</f>
        <v>(대체물) 손목 안쪽에 펌핑 시스템을 내장하며 기술적으로 되어있는  전투에 중점을 둔 손으로 교체합니다. 이는 전투 중에 맹렬해지며, 강력한 작은 제어장치들은 마치 정상적인 손이 달걀을 으스러뜨리는 것처럼 두개골을 으스러뜨릴 수 있습니다. 이 기계적인 트리거는 신경 연결장치에 묶여 있으며 반자동 마이크로 배터리에 의해 전원이 공급되는 강력한 속도 부스트로 온전한 힘을 제어할 수 있게 해줍니다.</v>
      </c>
      <c r="I21" t="str">
        <f t="shared" si="0"/>
        <v>(대체물) 손목 안쪽에 펌핑 시스템을 내장하며 기술적으로 되어있는  전투에 중점을 둔 손으로 교체합니다. 이는 전투 중에 맹렬해지며, 강력한 작은 제어장치들은 마치 정상적인 손이 달걀을 으스러뜨리는 것처럼 두개골을 으스러뜨릴 수 있습니다. 이 기계적인 트리거는 신경 연결장치에 묶여 있으며 반자동 마이크로 배터리에 의해 전원이 공급되는 강력한 속도 부스트로 온전한 힘을 제어할 수 있게 해줍니다.</v>
      </c>
    </row>
    <row r="22" spans="1:9" x14ac:dyDescent="0.45">
      <c r="A22" s="1" t="s">
        <v>71</v>
      </c>
      <c r="B22" s="1" t="s">
        <v>7</v>
      </c>
      <c r="C22" s="1" t="s">
        <v>72</v>
      </c>
      <c r="D22" s="1" t="s">
        <v>73</v>
      </c>
      <c r="E22" s="1" t="s">
        <v>1197</v>
      </c>
      <c r="G22" t="str">
        <f>VLOOKUP(A22,Merge_RKTM!$C$2:$D$329,2,FALSE)</f>
        <v>탄성 아킬레스건</v>
      </c>
      <c r="H22" t="str">
        <f>VLOOKUP(A22,Merge_gall!$C$2:$D$734,2,FALSE)</f>
        <v>탄성 아킬레스건</v>
      </c>
      <c r="I22" t="str">
        <f t="shared" si="0"/>
        <v>탄성 아킬레스건</v>
      </c>
    </row>
    <row r="23" spans="1:9" x14ac:dyDescent="0.45">
      <c r="A23" s="1" t="s">
        <v>74</v>
      </c>
      <c r="B23" s="1" t="s">
        <v>7</v>
      </c>
      <c r="C23" s="1" t="s">
        <v>75</v>
      </c>
      <c r="D23" s="1" t="s">
        <v>76</v>
      </c>
      <c r="E23" s="1" t="s">
        <v>1532</v>
      </c>
      <c r="G23" t="str">
        <f>VLOOKUP(A23,Merge_RKTM!$C$2:$D$329,2,FALSE)</f>
        <v>(대체물) 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v>
      </c>
      <c r="H23" t="str">
        <f>VLOOKUP(A23,Merge_gall!$C$2:$D$734,2,FALSE)</f>
        <v>(대체물) 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v>
      </c>
      <c r="I23" t="str">
        <f t="shared" si="0"/>
        <v>(대체물) 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v>
      </c>
    </row>
    <row r="24" spans="1:9" x14ac:dyDescent="0.45">
      <c r="A24" s="1" t="s">
        <v>77</v>
      </c>
      <c r="B24" s="1" t="s">
        <v>7</v>
      </c>
      <c r="C24" s="1" t="s">
        <v>78</v>
      </c>
      <c r="D24" s="1" t="s">
        <v>79</v>
      </c>
      <c r="E24" s="1" t="s">
        <v>1145</v>
      </c>
      <c r="G24" t="str">
        <f>VLOOKUP(A24,Merge_RKTM!$C$2:$D$329,2,FALSE)</f>
        <v>사이클롭스 헬멧</v>
      </c>
      <c r="H24" t="str">
        <f>VLOOKUP(A24,Merge_gall!$C$2:$D$734,2,FALSE)</f>
        <v>사이클롭스 헬멧</v>
      </c>
      <c r="I24" t="str">
        <f t="shared" si="0"/>
        <v>사이클롭스 헬멧</v>
      </c>
    </row>
    <row r="25" spans="1:9" x14ac:dyDescent="0.45">
      <c r="A25" s="1" t="s">
        <v>80</v>
      </c>
      <c r="B25" s="1" t="s">
        <v>7</v>
      </c>
      <c r="C25" s="1" t="s">
        <v>81</v>
      </c>
      <c r="D25" s="1" t="s">
        <v>82</v>
      </c>
      <c r="E25" s="1" t="s">
        <v>1505</v>
      </c>
      <c r="G25" t="str">
        <f>VLOOKUP(A25,Merge_RKTM!$C$2:$D$329,2,FALSE)</f>
        <v>(대체물) 완전한 조정 필터와 데이터 스캔 능력을 갖춘 하이브리드 생체공학 눈과 표적 포착 시스템입니다. 중추신경계에 연결하면 기록과 연결될 수 있습니다. 시야와 판단력을 강화합니다.</v>
      </c>
      <c r="H25" t="str">
        <f>VLOOKUP(A25,Merge_gall!$C$2:$D$734,2,FALSE)</f>
        <v>(대체물) 완전한 조정 필터와 데이터 스캔 능력을 갖춘 하이브리드 생체공학 눈과 표적 포착 시스템입니다. 중추신경계에 연결하면 기록과 연결될 수 있습니다. 시야와 판단력을 강화합니다.</v>
      </c>
      <c r="I25" t="str">
        <f t="shared" si="0"/>
        <v>(대체물) 완전한 조정 필터와 데이터 스캔 능력을 갖춘 하이브리드 생체공학 눈과 표적 포착 시스템입니다. 중추신경계에 연결하면 기록과 연결될 수 있습니다. 시야와 판단력을 강화합니다.</v>
      </c>
    </row>
    <row r="26" spans="1:9" x14ac:dyDescent="0.45">
      <c r="A26" s="1" t="s">
        <v>83</v>
      </c>
      <c r="B26" s="1" t="s">
        <v>7</v>
      </c>
      <c r="C26" s="1" t="s">
        <v>84</v>
      </c>
      <c r="D26" s="1" t="s">
        <v>85</v>
      </c>
      <c r="E26" s="1" t="s">
        <v>1127</v>
      </c>
      <c r="G26" t="str">
        <f>VLOOKUP(A26,Merge_RKTM!$C$2:$D$329,2,FALSE)</f>
        <v>레이저 탐지기</v>
      </c>
      <c r="H26" t="str">
        <f>VLOOKUP(A26,Merge_gall!$C$2:$D$734,2,FALSE)</f>
        <v>레이저 탐지기</v>
      </c>
      <c r="I26" t="str">
        <f t="shared" si="0"/>
        <v>레이저 탐지기</v>
      </c>
    </row>
    <row r="27" spans="1:9" x14ac:dyDescent="0.45">
      <c r="A27" s="1" t="s">
        <v>86</v>
      </c>
      <c r="B27" s="1" t="s">
        <v>7</v>
      </c>
      <c r="C27" s="1" t="s">
        <v>87</v>
      </c>
      <c r="D27" s="1" t="s">
        <v>88</v>
      </c>
      <c r="E27" s="1" t="s">
        <v>1496</v>
      </c>
      <c r="G27" t="str">
        <f>VLOOKUP(A27,Merge_RKTM!$C$2:$D$329,2,FALSE)</f>
        <v>(대체물) 귓가에 장차하는 레이저 탐지 장치입니다. 레이저는 환경을 탐지하고 모든 중요한 데이터를 확장 가능한 조각 디스플레이에 표시합니다. 명쾌한 자동 마커로 시야를 대폭 향상시키는 동시에 주변의 표적 추적능력을 증가시킵니다.</v>
      </c>
      <c r="H27" t="str">
        <f>VLOOKUP(A27,Merge_gall!$C$2:$D$734,2,FALSE)</f>
        <v>(대체물) 귓가에 장차하는 레이저 탐지 장치입니다. 레이저는 환경을 탐지하고 모든 중요한 데이터를 확장 가능한 조각 디스플레이에 표시합니다. 명쾌한 자동 마커로 시야를 대폭 향상시키는 동시에 주변의 표적 추적능력을 증가시킵니다.</v>
      </c>
      <c r="I27" t="str">
        <f t="shared" si="0"/>
        <v>(대체물) 귓가에 장차하는 레이저 탐지 장치입니다. 레이저는 환경을 탐지하고 모든 중요한 데이터를 확장 가능한 조각 디스플레이에 표시합니다. 명쾌한 자동 마커로 시야를 대폭 향상시키는 동시에 주변의 표적 추적능력을 증가시킵니다.</v>
      </c>
    </row>
    <row r="28" spans="1:9" x14ac:dyDescent="0.45">
      <c r="A28" s="1" t="s">
        <v>89</v>
      </c>
      <c r="B28" s="1" t="s">
        <v>7</v>
      </c>
      <c r="C28" s="1" t="s">
        <v>90</v>
      </c>
      <c r="D28" s="1" t="s">
        <v>91</v>
      </c>
      <c r="E28" s="1" t="s">
        <v>1135</v>
      </c>
      <c r="G28" t="str">
        <f>VLOOKUP(A28,Merge_RKTM!$C$2:$D$329,2,FALSE)</f>
        <v>센서 청각 장치</v>
      </c>
      <c r="H28" t="str">
        <f>VLOOKUP(A28,Merge_gall!$C$2:$D$734,2,FALSE)</f>
        <v>센서 청각 장치</v>
      </c>
      <c r="I28" t="str">
        <f t="shared" si="0"/>
        <v>센서 청각 장치</v>
      </c>
    </row>
    <row r="29" spans="1:9" x14ac:dyDescent="0.45">
      <c r="A29" s="1" t="s">
        <v>92</v>
      </c>
      <c r="B29" s="1" t="s">
        <v>7</v>
      </c>
      <c r="C29" s="1" t="s">
        <v>93</v>
      </c>
      <c r="D29" s="1" t="s">
        <v>94</v>
      </c>
      <c r="E29" s="1" t="s">
        <v>1499</v>
      </c>
      <c r="G29" t="str">
        <f>VLOOKUP(A29,Merge_RKTM!$C$2:$D$329,2,FALSE)</f>
        <v>(대체물) 귓가에 장착하는 센서 청각 장치와 연결된 대상을 추적하는 시스템입니다. 이것은 바늘이 멀리서 떨어지는 소리를 듣을 수 있게 만들어줍니다.</v>
      </c>
      <c r="H29" t="str">
        <f>VLOOKUP(A29,Merge_gall!$C$2:$D$734,2,FALSE)</f>
        <v>(대체물) 귓가에 장착하는 센서 청각 장치와 연결된 대상을 추적하는 시스템입니다. 이것은 바늘이 멀리서 떨어지는 소리를 듣을 수 있게 만들어줍니다.</v>
      </c>
      <c r="I29" t="str">
        <f>IFERROR(H29,G29)</f>
        <v>(대체물) 귓가에 장착하는 센서 청각 장치와 연결된 대상을 추적하는 시스템입니다. 이것은 바늘이 멀리서 떨어지는 소리를 듣을 수 있게 만들어줍니다.</v>
      </c>
    </row>
    <row r="30" spans="1:9" x14ac:dyDescent="0.45">
      <c r="A30" s="1" t="s">
        <v>95</v>
      </c>
      <c r="B30" s="1" t="s">
        <v>7</v>
      </c>
      <c r="C30" s="1" t="s">
        <v>96</v>
      </c>
      <c r="D30" s="1" t="s">
        <v>97</v>
      </c>
      <c r="E30" s="1" t="s">
        <v>1088</v>
      </c>
      <c r="G30" t="str">
        <f>VLOOKUP(A30,Merge_RKTM!$C$2:$D$329,2,FALSE)</f>
        <v>버서커 칩</v>
      </c>
      <c r="H30" t="str">
        <f>VLOOKUP(A30,Merge_gall!$C$2:$D$734,2,FALSE)</f>
        <v>버서커 칩</v>
      </c>
      <c r="I30" t="str">
        <f t="shared" si="0"/>
        <v>버서커 칩</v>
      </c>
    </row>
    <row r="31" spans="1:9" x14ac:dyDescent="0.45">
      <c r="A31" s="1" t="s">
        <v>98</v>
      </c>
      <c r="B31" s="1" t="s">
        <v>7</v>
      </c>
      <c r="C31" s="1" t="s">
        <v>99</v>
      </c>
      <c r="D31" s="1" t="s">
        <v>100</v>
      </c>
      <c r="E31" s="1" t="s">
        <v>1477</v>
      </c>
      <c r="G31" t="str">
        <f>VLOOKUP(A31,Merge_RKTM!$C$2:$D$329,2,FALSE)</f>
        <v>(이식물) 사용자의 아드레날린 분비 시간을 늦추는 뇌 이식물입니다. 사용자의 근접 전투 능력을 획기적으로 향상시키며 동시에 모든 통증 수용체를 억제합니다. 사용자로 하여금 더 많은 것을 성취할 수 있게 하는 반면, 고통은 목적이 있는 것으로 밝혀졌습니다. 당신이 고통을 느끼지 못한다면, 심각한 상처를 보다 쉽게 얻을 수 있습니다.</v>
      </c>
      <c r="H31" t="str">
        <f>VLOOKUP(A31,Merge_gall!$C$2:$D$734,2,FALSE)</f>
        <v>(이식물) 사용자의 아드레날린 분비 시간을 늦추는 뇌 이식물입니다. 사용자의 근접 전투 능력을 획기적으로 향상시키며 동시에 모든 통증 수용체를 억제합니다. 사용자로 하여금 더 많은 것을 성취할 수 있게 하는 반면, 고통은 목적이 있는 것으로 밝혀졌습니다. 당신이 고통을 느끼지 못한다면, 심각한 상처를 보다 쉽게 얻을 수 있습니다.</v>
      </c>
      <c r="I31" t="str">
        <f t="shared" si="0"/>
        <v>(이식물) 사용자의 아드레날린 분비 시간을 늦추는 뇌 이식물입니다. 사용자의 근접 전투 능력을 획기적으로 향상시키며 동시에 모든 통증 수용체를 억제합니다. 사용자로 하여금 더 많은 것을 성취할 수 있게 하는 반면, 고통은 목적이 있는 것으로 밝혀졌습니다. 당신이 고통을 느끼지 못한다면, 심각한 상처를 보다 쉽게 얻을 수 있습니다.</v>
      </c>
    </row>
    <row r="32" spans="1:9" x14ac:dyDescent="0.45">
      <c r="A32" s="1" t="s">
        <v>101</v>
      </c>
      <c r="B32" s="1" t="s">
        <v>7</v>
      </c>
      <c r="C32" s="1" t="s">
        <v>102</v>
      </c>
      <c r="D32" s="1" t="s">
        <v>103</v>
      </c>
      <c r="E32" s="1" t="s">
        <v>1093</v>
      </c>
      <c r="G32" t="e">
        <f>VLOOKUP(A32,Merge_RKTM!$C$2:$D$329,2,FALSE)</f>
        <v>#N/A</v>
      </c>
      <c r="H32" t="str">
        <f>VLOOKUP(A32,Merge_gall!$C$2:$D$734,2,FALSE)</f>
        <v>발상 전환기</v>
      </c>
      <c r="I32" t="str">
        <f t="shared" si="0"/>
        <v>발상 전환기</v>
      </c>
    </row>
    <row r="33" spans="1:9" x14ac:dyDescent="0.45">
      <c r="A33" s="1" t="s">
        <v>104</v>
      </c>
      <c r="B33" s="1" t="s">
        <v>7</v>
      </c>
      <c r="C33" s="1" t="s">
        <v>105</v>
      </c>
      <c r="D33" s="1" t="s">
        <v>106</v>
      </c>
      <c r="E33" s="1" t="s">
        <v>1480</v>
      </c>
      <c r="G33" t="e">
        <f>VLOOKUP(A33,Merge_RKTM!$C$2:$D$329,2,FALSE)</f>
        <v>#N/A</v>
      </c>
      <c r="H33" t="str">
        <f>VLOOKUP(A33,Merge_gall!$C$2:$D$734,2,FALSE)</f>
        <v>(이식물) 발상 전환기는 사용자의 모든 회한을 제거합니다. 이는 사용자 뇌와 직접 상호작용하며 불필요한 뇌 영역 사이의 연결점을 차단합니다. K라는 이름의 미친 과학자에 의해 비밀 군사기지 소행성에서 개발되었습니다.</v>
      </c>
      <c r="I33" t="str">
        <f t="shared" si="0"/>
        <v>(이식물) 발상 전환기는 사용자의 모든 회한을 제거합니다. 이는 사용자 뇌와 직접 상호작용하며 불필요한 뇌 영역 사이의 연결점을 차단합니다. K라는 이름의 미친 과학자에 의해 비밀 군사기지 소행성에서 개발되었습니다.</v>
      </c>
    </row>
    <row r="34" spans="1:9" x14ac:dyDescent="0.45">
      <c r="A34" s="1" t="s">
        <v>107</v>
      </c>
      <c r="B34" s="1" t="s">
        <v>7</v>
      </c>
      <c r="C34" s="1" t="s">
        <v>108</v>
      </c>
      <c r="D34" s="1" t="s">
        <v>109</v>
      </c>
      <c r="E34" s="1" t="s">
        <v>1485</v>
      </c>
      <c r="G34" t="str">
        <f>VLOOKUP(A34,Merge_RKTM!$C$2:$D$329,2,FALSE)</f>
        <v>뮤즈 칩</v>
      </c>
      <c r="H34" t="str">
        <f>VLOOKUP(A34,Merge_gall!$C$2:$D$734,2,FALSE)</f>
        <v>뮤즈 칩</v>
      </c>
      <c r="I34" t="str">
        <f t="shared" si="0"/>
        <v>뮤즈 칩</v>
      </c>
    </row>
    <row r="35" spans="1:9" x14ac:dyDescent="0.45">
      <c r="A35" s="1" t="s">
        <v>110</v>
      </c>
      <c r="B35" s="1" t="s">
        <v>7</v>
      </c>
      <c r="C35" s="1" t="s">
        <v>111</v>
      </c>
      <c r="D35" s="1" t="s">
        <v>112</v>
      </c>
      <c r="E35" s="1" t="s">
        <v>1487</v>
      </c>
      <c r="G35" t="str">
        <f>VLOOKUP(A35,Merge_RKTM!$C$2:$D$329,2,FALSE)</f>
        <v>(이식물) 가상 자아 'EVE'를 옮겨놓은 뇌 이식물이며, 그의 패치에 생명체를 동반합니다. 이는 거대한 데이터베이스를 통제하는 동시에 필터별로 모든 관련 정보를 검토하여 가능한 최선의 선택을 확보합니다.\n\n고유의 개성을 측정하기 위해 만들어졌습니다. 다중-인격 칩은 자동적으로 적용됩니다.</v>
      </c>
      <c r="H35" t="str">
        <f>VLOOKUP(A35,Merge_gall!$C$2:$D$734,2,FALSE)</f>
        <v>(이식물) 가상 자아 'EVE'를 옮겨놓은 뇌 이식물이며, 그의 패치에 생명체를 동반합니다. 이는 거대한 데이터베이스를 통제하는 동시에 필터별로 모든 관련 정보를 검토하여 가능한 최선의 선택을 확보합니다.\n\n고유의 개성을 측정하기 위해 만들어졌습니다. 다중-인격 칩은 자동적으로 적용됩니다.</v>
      </c>
      <c r="I35" t="str">
        <f t="shared" si="0"/>
        <v>(이식물) 가상 자아 'EVE'를 옮겨놓은 뇌 이식물이며, 그의 패치에 생명체를 동반합니다. 이는 거대한 데이터베이스를 통제하는 동시에 필터별로 모든 관련 정보를 검토하여 가능한 최선의 선택을 확보합니다.\n\n고유의 개성을 측정하기 위해 만들어졌습니다. 다중-인격 칩은 자동적으로 적용됩니다.</v>
      </c>
    </row>
    <row r="36" spans="1:9" x14ac:dyDescent="0.45">
      <c r="A36" s="1" t="s">
        <v>113</v>
      </c>
      <c r="B36" s="1" t="s">
        <v>7</v>
      </c>
      <c r="C36" s="1" t="s">
        <v>114</v>
      </c>
      <c r="D36" s="1" t="s">
        <v>115</v>
      </c>
      <c r="E36" s="1" t="s">
        <v>1113</v>
      </c>
      <c r="G36" t="str">
        <f>VLOOKUP(A36,Merge_RKTM!$C$2:$D$329,2,FALSE)</f>
        <v>신경 개선 장치</v>
      </c>
      <c r="H36" t="str">
        <f>VLOOKUP(A36,Merge_gall!$C$2:$D$734,2,FALSE)</f>
        <v>신경 개선 장치</v>
      </c>
      <c r="I36" t="str">
        <f t="shared" si="0"/>
        <v>신경 개선 장치</v>
      </c>
    </row>
    <row r="37" spans="1:9" x14ac:dyDescent="0.45">
      <c r="A37" s="1" t="s">
        <v>116</v>
      </c>
      <c r="B37" s="1" t="s">
        <v>7</v>
      </c>
      <c r="C37" s="1" t="s">
        <v>117</v>
      </c>
      <c r="D37" s="1" t="s">
        <v>118</v>
      </c>
      <c r="E37" s="1" t="s">
        <v>1490</v>
      </c>
      <c r="G37" t="str">
        <f>VLOOKUP(A37,Merge_RKTM!$C$2:$D$329,2,FALSE)</f>
        <v>(대체물) 성간 프레임워크에 대한 직접적인 접속 플랫폼 역할을 하는 두뇌로 교체합니다. 네트워크가 발견되면 항상 연결되며 사용자에게 주어진 상황에 대한 정보를 제공합니다. 당신은 TV를 머릿속에서 볼 수 있고 충분한 시간을 가지면 어떤 기회를 통해서든 재미를 느낄 수 있습니다. 마음속에 예술을 창조하거나 상상력만으로 꾸며진 하얀 방의 정적인 스케치 작업을 할수 있습니다.</v>
      </c>
      <c r="H37" t="str">
        <f>VLOOKUP(A37,Merge_gall!$C$2:$D$734,2,FALSE)</f>
        <v>(대체물) 성간 프레임워크에 대한 직접적인 접속 플랫폼 역할을 하는 두뇌로 교체합니다. 네트워크가 발견되면 항상 연결되며 사용자에게 주어진 상황에 대한 정보를 제공합니다. 당신은 TV를 머릿속에서 볼 수 있고 충분한 시간을 가지면 어떤 기회를 통해서든 재미를 느낄 수 있습니다. 마음속에 예술을 창조하거나 상상력만으로 꾸며진 하얀 방의 정적인 스케치 작업을 할수 있습니다.</v>
      </c>
      <c r="I37" t="str">
        <f t="shared" si="0"/>
        <v>(대체물) 성간 프레임워크에 대한 직접적인 접속 플랫폼 역할을 하는 두뇌로 교체합니다. 네트워크가 발견되면 항상 연결되며 사용자에게 주어진 상황에 대한 정보를 제공합니다. 당신은 TV를 머릿속에서 볼 수 있고 충분한 시간을 가지면 어떤 기회를 통해서든 재미를 느낄 수 있습니다. 마음속에 예술을 창조하거나 상상력만으로 꾸며진 하얀 방의 정적인 스케치 작업을 할수 있습니다.</v>
      </c>
    </row>
    <row r="38" spans="1:9" x14ac:dyDescent="0.45">
      <c r="A38" s="1" t="s">
        <v>119</v>
      </c>
      <c r="B38" s="1" t="s">
        <v>7</v>
      </c>
      <c r="C38" s="1" t="s">
        <v>120</v>
      </c>
      <c r="D38" s="1" t="s">
        <v>121</v>
      </c>
      <c r="E38" s="1" t="s">
        <v>1140</v>
      </c>
      <c r="G38" t="str">
        <f>VLOOKUP(A38,Merge_RKTM!$C$2:$D$329,2,FALSE)</f>
        <v>전투 AI</v>
      </c>
      <c r="H38" t="str">
        <f>VLOOKUP(A38,Merge_gall!$C$2:$D$734,2,FALSE)</f>
        <v>전투 AI</v>
      </c>
      <c r="I38" t="str">
        <f t="shared" si="0"/>
        <v>전투 AI</v>
      </c>
    </row>
    <row r="39" spans="1:9" x14ac:dyDescent="0.45">
      <c r="A39" s="1" t="s">
        <v>122</v>
      </c>
      <c r="B39" s="1" t="s">
        <v>7</v>
      </c>
      <c r="C39" s="1" t="s">
        <v>123</v>
      </c>
      <c r="D39" s="1" t="s">
        <v>124</v>
      </c>
      <c r="E39" s="1" t="s">
        <v>1502</v>
      </c>
      <c r="G39" t="str">
        <f>VLOOKUP(A39,Merge_RKTM!$C$2:$D$329,2,FALSE)</f>
        <v>(이식물) 전투 중 사용자의 회피와 명중률을 약간 제어하는 뇌 이식물입니다. 이는 은하 전쟁 프로젝트 중 궁극의 슈퍼 솔져를 만들려던 어떤 휴머노이드 세력에 의해 만들어 졌습니다. 그들은 패배하고 말살되었지만, 발명품 중 일부는 지금까지 보존되어 있습니다.</v>
      </c>
      <c r="H39" t="str">
        <f>VLOOKUP(A39,Merge_gall!$C$2:$D$734,2,FALSE)</f>
        <v>(이식물) 전투 중 사용자의 회피와 명중률을 약간 제어하는 뇌 이식물입니다. 이는 은하 전쟁 프로젝트 중 궁극의 슈퍼 솔져를 만들려던 어떤 휴머노이드 세력에 의해 만들어 졌습니다. 그들은 패배하고 말살되었지만, 발명품 중 일부는 지금까지 보존되어 있습니다.</v>
      </c>
      <c r="I39" t="str">
        <f t="shared" si="0"/>
        <v>(이식물) 전투 중 사용자의 회피와 명중률을 약간 제어하는 뇌 이식물입니다. 이는 은하 전쟁 프로젝트 중 궁극의 슈퍼 솔져를 만들려던 어떤 휴머노이드 세력에 의해 만들어 졌습니다. 그들은 패배하고 말살되었지만, 발명품 중 일부는 지금까지 보존되어 있습니다.</v>
      </c>
    </row>
    <row r="40" spans="1:9" x14ac:dyDescent="0.45">
      <c r="A40" s="1" t="s">
        <v>125</v>
      </c>
      <c r="B40" s="1" t="s">
        <v>7</v>
      </c>
      <c r="C40" s="1" t="s">
        <v>126</v>
      </c>
      <c r="D40" s="1" t="s">
        <v>127</v>
      </c>
      <c r="E40" s="1" t="s">
        <v>1043</v>
      </c>
      <c r="G40" t="str">
        <f>VLOOKUP(A40,Merge_RKTM!$C$2:$D$329,2,FALSE)</f>
        <v>활기찬 폐</v>
      </c>
      <c r="H40" t="str">
        <f>VLOOKUP(A40,Merge_gall!$C$2:$D$734,2,FALSE)</f>
        <v>활기찬 폐</v>
      </c>
      <c r="I40" t="str">
        <f t="shared" si="0"/>
        <v>활기찬 폐</v>
      </c>
    </row>
    <row r="41" spans="1:9" x14ac:dyDescent="0.45">
      <c r="A41" s="1" t="s">
        <v>128</v>
      </c>
      <c r="B41" s="1" t="s">
        <v>7</v>
      </c>
      <c r="C41" s="1" t="s">
        <v>129</v>
      </c>
      <c r="D41" s="1" t="s">
        <v>130</v>
      </c>
      <c r="E41" s="1" t="s">
        <v>1455</v>
      </c>
      <c r="G41" t="str">
        <f>VLOOKUP(A41,Merge_RKTM!$C$2:$D$329,2,FALSE)</f>
        <v>(대체물) 인내심 조절장치와 여분의 축전지 탱크, 체력 회복기가 있는 생체 공학 폐는 산소 변압기가 존재하지 않는 시대에 인간의 우주 여행을 위해 고안되었습니다. 이 한 쌍의 폐는 인간의 호흡기 체계를 형성할 수 있습니다. 이 독특한 모듈은 수년간의 생활과 자제력을 보조장치로 대체합니다.</v>
      </c>
      <c r="H41" t="str">
        <f>VLOOKUP(A41,Merge_gall!$C$2:$D$734,2,FALSE)</f>
        <v>(대체물) 인내심 조절장치와 여분의 축전지 탱크, 체력 회복기가 있는 생체 공학 폐는 산소 변압기가 존재하지 않는 시대에 인간의 우주 여행을 위해 고안되었습니다. 이 한 쌍의 폐는 인간의 호흡기 체계를 형성할 수 있습니다. 이 독특한 모듈은 수년간의 생활과 자제력을 보조장치로 대체합니다.</v>
      </c>
      <c r="I41" t="str">
        <f t="shared" si="0"/>
        <v>(대체물) 인내심 조절장치와 여분의 축전지 탱크, 체력 회복기가 있는 생체 공학 폐는 산소 변압기가 존재하지 않는 시대에 인간의 우주 여행을 위해 고안되었습니다. 이 한 쌍의 폐는 인간의 호흡기 체계를 형성할 수 있습니다. 이 독특한 모듈은 수년간의 생활과 자제력을 보조장치로 대체합니다.</v>
      </c>
    </row>
    <row r="42" spans="1:9" x14ac:dyDescent="0.45">
      <c r="A42" s="1" t="s">
        <v>131</v>
      </c>
      <c r="B42" s="1" t="s">
        <v>7</v>
      </c>
      <c r="C42" s="1" t="s">
        <v>132</v>
      </c>
      <c r="D42" s="1" t="s">
        <v>133</v>
      </c>
      <c r="E42" s="1" t="s">
        <v>1049</v>
      </c>
      <c r="G42" t="str">
        <f>VLOOKUP(A42,Merge_RKTM!$C$2:$D$329,2,FALSE)</f>
        <v>활기찬 신장</v>
      </c>
      <c r="H42" t="str">
        <f>VLOOKUP(A42,Merge_gall!$C$2:$D$734,2,FALSE)</f>
        <v>활기찬 신장</v>
      </c>
      <c r="I42" t="str">
        <f t="shared" si="0"/>
        <v>활기찬 신장</v>
      </c>
    </row>
    <row r="43" spans="1:9" x14ac:dyDescent="0.45">
      <c r="A43" s="1" t="s">
        <v>134</v>
      </c>
      <c r="B43" s="1" t="s">
        <v>7</v>
      </c>
      <c r="C43" s="1" t="s">
        <v>135</v>
      </c>
      <c r="D43" s="1" t="s">
        <v>136</v>
      </c>
      <c r="E43" s="1" t="s">
        <v>1458</v>
      </c>
      <c r="G43" t="str">
        <f>VLOOKUP(A43,Merge_RKTM!$C$2:$D$329,2,FALSE)</f>
        <v>(대체물) 더 많은 인내심과 힘을 위한 생체공학 신장입니다. 네프론은 이 하이브리드 설계에서 반응성 필터로 대체됩니다. 면역독소를 신체에 풀어넣어 가장 치명적인 질병으로부터 사용자를 보호합니다.</v>
      </c>
      <c r="H43" t="str">
        <f>VLOOKUP(A43,Merge_gall!$C$2:$D$734,2,FALSE)</f>
        <v>(대체물) 더 많은 인내심과 힘을 위한 생체공학 신장입니다. 네프론은 이 하이브리드 설계에서 반응성 필터로 대체됩니다. 면역독소를 신체에 풀어넣어 가장 치명적인 질병으로부터 사용자를 보호합니다.</v>
      </c>
      <c r="I43" t="str">
        <f t="shared" si="0"/>
        <v>(대체물) 더 많은 인내심과 힘을 위한 생체공학 신장입니다. 네프론은 이 하이브리드 설계에서 반응성 필터로 대체됩니다. 면역독소를 신체에 풀어넣어 가장 치명적인 질병으로부터 사용자를 보호합니다.</v>
      </c>
    </row>
    <row r="44" spans="1:9" x14ac:dyDescent="0.45">
      <c r="A44" s="1" t="s">
        <v>137</v>
      </c>
      <c r="B44" s="1" t="s">
        <v>7</v>
      </c>
      <c r="C44" s="1" t="s">
        <v>138</v>
      </c>
      <c r="D44" s="1" t="s">
        <v>139</v>
      </c>
      <c r="E44" s="1" t="s">
        <v>1055</v>
      </c>
      <c r="G44" t="str">
        <f>VLOOKUP(A44,Merge_RKTM!$C$2:$D$329,2,FALSE)</f>
        <v>에너지 핵</v>
      </c>
      <c r="H44" t="str">
        <f>VLOOKUP(A44,Merge_gall!$C$2:$D$734,2,FALSE)</f>
        <v>에너지 핵</v>
      </c>
      <c r="I44" t="str">
        <f t="shared" si="0"/>
        <v>에너지 핵</v>
      </c>
    </row>
    <row r="45" spans="1:9" x14ac:dyDescent="0.45">
      <c r="A45" s="1" t="s">
        <v>140</v>
      </c>
      <c r="B45" s="1" t="s">
        <v>7</v>
      </c>
      <c r="C45" s="1" t="s">
        <v>141</v>
      </c>
      <c r="D45" s="1" t="s">
        <v>142</v>
      </c>
      <c r="E45" s="1" t="s">
        <v>1461</v>
      </c>
      <c r="G45" t="str">
        <f>VLOOKUP(A45,Merge_RKTM!$C$2:$D$329,2,FALSE)</f>
        <v>(대체물) 강화 인공 심장입니다. 현실적인 심장 박동을 위한 합성 근육 섬유와 스트레스를 많이 받는 동안 빠른 순환을 위한 높은-유량의 펌프가 추가되었습니다. 메카노이드 동력 세포에 의해 만들어진 진보된 슈퍼 코어로 생물학적 심장과 비교하여 거의 모든 부분에서 보다 좋습니다.</v>
      </c>
      <c r="H45" t="str">
        <f>VLOOKUP(A45,Merge_gall!$C$2:$D$734,2,FALSE)</f>
        <v>(대체물) 강화 인공 심장입니다. 현실적인 심장 박동을 위한 합성 근육 섬유와 스트레스를 많이 받는 동안 빠른 순환을 위한 높은-유량의 펌프가 추가되었습니다. 메카노이드 동력 세포에 의해 만들어진 진보된 슈퍼 코어로 생물학적 심장과 비교하여 거의 모든 부분에서 보다 좋습니다.</v>
      </c>
      <c r="I45" t="str">
        <f t="shared" si="0"/>
        <v>(대체물) 강화 인공 심장입니다. 현실적인 심장 박동을 위한 합성 근육 섬유와 스트레스를 많이 받는 동안 빠른 순환을 위한 높은-유량의 펌프가 추가되었습니다. 메카노이드 동력 세포에 의해 만들어진 진보된 슈퍼 코어로 생물학적 심장과 비교하여 거의 모든 부분에서 보다 좋습니다.</v>
      </c>
    </row>
    <row r="46" spans="1:9" x14ac:dyDescent="0.45">
      <c r="A46" s="1" t="s">
        <v>143</v>
      </c>
      <c r="B46" s="1" t="s">
        <v>7</v>
      </c>
      <c r="C46" s="1" t="s">
        <v>144</v>
      </c>
      <c r="D46" s="1" t="s">
        <v>145</v>
      </c>
      <c r="E46" s="1" t="s">
        <v>1098</v>
      </c>
      <c r="G46" t="str">
        <f>VLOOKUP(A46,Merge_RKTM!$C$2:$D$329,2,FALSE)</f>
        <v>자율 바이러스 제거기</v>
      </c>
      <c r="H46" t="str">
        <f>VLOOKUP(A46,Merge_gall!$C$2:$D$734,2,FALSE)</f>
        <v>자율 바이러스 제거기</v>
      </c>
      <c r="I46" t="str">
        <f t="shared" si="0"/>
        <v>자율 바이러스 제거기</v>
      </c>
    </row>
    <row r="47" spans="1:9" x14ac:dyDescent="0.45">
      <c r="A47" s="1" t="s">
        <v>146</v>
      </c>
      <c r="B47" s="1" t="s">
        <v>7</v>
      </c>
      <c r="C47" s="1" t="s">
        <v>147</v>
      </c>
      <c r="D47" s="1" t="s">
        <v>148</v>
      </c>
      <c r="E47" s="1" t="s">
        <v>1483</v>
      </c>
      <c r="G47" t="str">
        <f>VLOOKUP(A47,Merge_RKTM!$C$2:$D$329,2,FALSE)</f>
        <v>(대체물) 메카나이트 항체로 혈액 순환에 어떤 위험이 있는지 찾아내고 파괴함으로써 면역체계를 강화합니다. 위험한 환경에서 특수한 의무관이 사용합니다.</v>
      </c>
      <c r="H47" t="str">
        <f>VLOOKUP(A47,Merge_gall!$C$2:$D$734,2,FALSE)</f>
        <v>(대체물) 메카나이트 항체로 혈액 순환에 어떤 위험이 있는지 찾아내고 파괴함으로써 면역체계를 강화합니다. 위험한 환경에서 특수한 의무관이 사용합니다.</v>
      </c>
      <c r="I47" t="str">
        <f t="shared" si="0"/>
        <v>(대체물) 메카나이트 항체로 혈액 순환에 어떤 위험이 있는지 찾아내고 파괴함으로써 면역체계를 강화합니다. 위험한 환경에서 특수한 의무관이 사용합니다.</v>
      </c>
    </row>
    <row r="48" spans="1:9" x14ac:dyDescent="0.45">
      <c r="A48" s="1" t="s">
        <v>149</v>
      </c>
      <c r="B48" s="1" t="s">
        <v>7</v>
      </c>
      <c r="C48" s="1" t="s">
        <v>150</v>
      </c>
      <c r="D48" s="1" t="s">
        <v>151</v>
      </c>
      <c r="E48" s="1" t="s">
        <v>1179</v>
      </c>
      <c r="G48" t="str">
        <f>VLOOKUP(A48,Merge_RKTM!$C$2:$D$329,2,FALSE)</f>
        <v>아우름</v>
      </c>
      <c r="H48" t="str">
        <f>VLOOKUP(A48,Merge_gall!$C$2:$D$734,2,FALSE)</f>
        <v>아우름</v>
      </c>
      <c r="I48" t="str">
        <f t="shared" si="0"/>
        <v>아우름</v>
      </c>
    </row>
    <row r="49" spans="1:9" x14ac:dyDescent="0.45">
      <c r="A49" s="1" t="s">
        <v>152</v>
      </c>
      <c r="B49" s="1" t="s">
        <v>7</v>
      </c>
      <c r="C49" s="1" t="s">
        <v>153</v>
      </c>
      <c r="D49" s="1" t="s">
        <v>154</v>
      </c>
      <c r="E49" s="1" t="s">
        <v>1523</v>
      </c>
      <c r="G49" t="str">
        <f>VLOOKUP(A49,Merge_RKTM!$C$2:$D$329,2,FALSE)</f>
        <v>(대체물) 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v>
      </c>
      <c r="H49" t="str">
        <f>VLOOKUP(A49,Merge_gall!$C$2:$D$734,2,FALSE)</f>
        <v>(대체물) 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v>
      </c>
      <c r="I49" t="str">
        <f t="shared" si="0"/>
        <v>(대체물) 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v>
      </c>
    </row>
    <row r="50" spans="1:9" x14ac:dyDescent="0.45">
      <c r="A50" s="1" t="s">
        <v>155</v>
      </c>
      <c r="B50" s="1" t="s">
        <v>7</v>
      </c>
      <c r="C50" s="1" t="s">
        <v>156</v>
      </c>
      <c r="D50" s="1" t="s">
        <v>157</v>
      </c>
      <c r="E50" s="1" t="s">
        <v>1005</v>
      </c>
      <c r="G50" t="str">
        <f>VLOOKUP(A50,Merge_RKTM!$C$2:$D$329,2,FALSE)</f>
        <v>흑진주</v>
      </c>
      <c r="H50" t="str">
        <f>VLOOKUP(A50,Merge_gall!$C$2:$D$734,2,FALSE)</f>
        <v>흑진주</v>
      </c>
      <c r="I50" t="str">
        <f t="shared" si="0"/>
        <v>흑진주</v>
      </c>
    </row>
    <row r="51" spans="1:9" x14ac:dyDescent="0.45">
      <c r="A51" s="1" t="s">
        <v>158</v>
      </c>
      <c r="B51" s="1" t="s">
        <v>7</v>
      </c>
      <c r="C51" s="1" t="s">
        <v>159</v>
      </c>
      <c r="D51" s="1" t="s">
        <v>160</v>
      </c>
      <c r="E51" s="1" t="s">
        <v>1437</v>
      </c>
      <c r="G51" t="str">
        <f>VLOOKUP(A51,Merge_RKTM!$C$2:$D$329,2,FALSE)</f>
        <v>(대체물) 특별한 요소와 전방위 시야각을 가진 개선된 인공눈 입니다. 다양한 특성을 가지고 있지만 가장 특출난 기능은 눈꺼풀 야투경입니다 흑진주는 한때 군인들 사이에서 중요한 상징이었으며, 그 시기는 로봇이 떠오르는 때였습니다. 핵심은 최초의 해병이 기계체에서 꺼낸 기본적인 안드로이드 눈알 모듈입니다. 그들은 인류의 암흑기 동안 전쟁의 망령으로 취급되었습니다. 그 이름은 깊은 검은 색과 관련이 있으며, 이것은 분석적 시퀀스에 대해 마음을 읽을 수 없게 만듭니다.</v>
      </c>
      <c r="H51" t="str">
        <f>VLOOKUP(A51,Merge_gall!$C$2:$D$734,2,FALSE)</f>
        <v>(대체물) 특별한 요소와 전방위 시야각을 가진 개선된 인공눈 입니다. 다양한 특성을 가지고 있지만 가장 특출난 기능은 눈꺼풀 야투경입니다 흑진주는 한때 군인들 사이에서 중요한 상징이었으며, 그 시기는 로봇이 떠오르는 때였습니다. 핵심은 최초의 해병이 기계체에서 꺼낸 기본적인 안드로이드 눈알 모듈입니다. 그들은 인류의 암흑기 동안 전쟁의 망령으로 취급되었습니다. 그 이름은 깊은 검은 색과 관련이 있으며, 이것은 분석적 시퀀스에 대해 마음을 읽을 수 없게 만듭니다.</v>
      </c>
      <c r="I51" t="str">
        <f t="shared" si="0"/>
        <v>(대체물) 특별한 요소와 전방위 시야각을 가진 개선된 인공눈 입니다. 다양한 특성을 가지고 있지만 가장 특출난 기능은 눈꺼풀 야투경입니다 흑진주는 한때 군인들 사이에서 중요한 상징이었으며, 그 시기는 로봇이 떠오르는 때였습니다. 핵심은 최초의 해병이 기계체에서 꺼낸 기본적인 안드로이드 눈알 모듈입니다. 그들은 인류의 암흑기 동안 전쟁의 망령으로 취급되었습니다. 그 이름은 깊은 검은 색과 관련이 있으며, 이것은 분석적 시퀀스에 대해 마음을 읽을 수 없게 만듭니다.</v>
      </c>
    </row>
    <row r="52" spans="1:9" x14ac:dyDescent="0.45">
      <c r="A52" s="1" t="s">
        <v>161</v>
      </c>
      <c r="B52" s="1" t="s">
        <v>7</v>
      </c>
      <c r="C52" s="1" t="s">
        <v>162</v>
      </c>
      <c r="D52" s="1" t="s">
        <v>163</v>
      </c>
      <c r="E52" s="1" t="s">
        <v>1019</v>
      </c>
      <c r="G52" t="str">
        <f>VLOOKUP(A52,Merge_RKTM!$C$2:$D$329,2,FALSE)</f>
        <v>허공답보</v>
      </c>
      <c r="H52" t="str">
        <f>VLOOKUP(A52,Merge_gall!$C$2:$D$734,2,FALSE)</f>
        <v>허공답보</v>
      </c>
      <c r="I52" t="str">
        <f t="shared" si="0"/>
        <v>허공답보</v>
      </c>
    </row>
    <row r="53" spans="1:9" x14ac:dyDescent="0.45">
      <c r="A53" s="1" t="s">
        <v>164</v>
      </c>
      <c r="B53" s="1" t="s">
        <v>7</v>
      </c>
      <c r="C53" s="1" t="s">
        <v>165</v>
      </c>
      <c r="D53" s="1" t="s">
        <v>166</v>
      </c>
      <c r="E53" s="1" t="s">
        <v>1443</v>
      </c>
      <c r="G53" t="str">
        <f>VLOOKUP(A53,Merge_RKTM!$C$2:$D$329,2,FALSE)</f>
        <v>(대체물) 발 안쪽 뼈와 직접 연결된 철근 어댑터 이식물에 장착된 자생식 호버 보드입니다. 젊은 길거리 갱단이 도시세계에서 범죄를 저지른 후 탈출하기 위해 사용했습니다. 글라이딩으로 이동 속도를 향상합니다.</v>
      </c>
      <c r="H53" t="str">
        <f>VLOOKUP(A53,Merge_gall!$C$2:$D$734,2,FALSE)</f>
        <v>(대체물) 발 안쪽 뼈와 직접 연결된 철근 어댑터 이식물에 장착된 자생식 호버 보드입니다. 젊은 길거리 갱단이 도시세계에서 범죄를 저지른 후 탈출하기 위해 사용했습니다. 글라이딩으로 이동 속도를 향상합니다.</v>
      </c>
      <c r="I53" t="str">
        <f t="shared" si="0"/>
        <v>(대체물) 발 안쪽 뼈와 직접 연결된 철근 어댑터 이식물에 장착된 자생식 호버 보드입니다. 젊은 길거리 갱단이 도시세계에서 범죄를 저지른 후 탈출하기 위해 사용했습니다. 글라이딩으로 이동 속도를 향상합니다.</v>
      </c>
    </row>
    <row r="54" spans="1:9" x14ac:dyDescent="0.45">
      <c r="A54" s="1" t="s">
        <v>167</v>
      </c>
      <c r="B54" s="1" t="s">
        <v>7</v>
      </c>
      <c r="C54" s="1" t="s">
        <v>168</v>
      </c>
      <c r="D54" s="1" t="s">
        <v>169</v>
      </c>
      <c r="E54" s="1" t="s">
        <v>1025</v>
      </c>
      <c r="G54" t="str">
        <f>VLOOKUP(A54,Merge_RKTM!$C$2:$D$329,2,FALSE)</f>
        <v>원예가의 손</v>
      </c>
      <c r="H54" t="str">
        <f>VLOOKUP(A54,Merge_gall!$C$2:$D$734,2,FALSE)</f>
        <v>원예가의 손</v>
      </c>
      <c r="I54" t="str">
        <f t="shared" si="0"/>
        <v>원예가의 손</v>
      </c>
    </row>
    <row r="55" spans="1:9" x14ac:dyDescent="0.45">
      <c r="A55" s="1" t="s">
        <v>170</v>
      </c>
      <c r="B55" s="1" t="s">
        <v>7</v>
      </c>
      <c r="C55" s="1" t="s">
        <v>171</v>
      </c>
      <c r="D55" s="1" t="s">
        <v>172</v>
      </c>
      <c r="E55" s="1" t="s">
        <v>1446</v>
      </c>
      <c r="G55" t="str">
        <f>VLOOKUP(A55,Merge_RKTM!$C$2:$D$329,2,FALSE)</f>
        <v>(대체물) 하이브리드 정착지와 세력형성을 위한 전용 생체공학 모듈입니다. 이는 손을 완전하게 구성 가능하고 기능 가능한 손가락 및 손 장치로 대체합니다. 손바닥 안쪽의 저장장치는 학습 나노입자와 연결되어 있으며, 식물군과 동물군 종류로서의 초목에 대한 정보를 포함하고 있습니다. 구현된 허브는 오픈핸드 센서에 의해 감지된 지식 요청을 사용자에게 제공합니다. 데이터 스캔과 로딩 시간 동안 손톱이 녹색으로 빛납니다.</v>
      </c>
      <c r="H55" t="str">
        <f>VLOOKUP(A55,Merge_gall!$C$2:$D$734,2,FALSE)</f>
        <v>(대체물) 하이브리드 정착지와 세력형성을 위한 전용 생체공학 모듈입니다. 이는 손을 완전하게 구성 가능하고 기능 가능한 손가락 및 손 장치로 대체합니다. 손바닥 안쪽의 저장장치는 학습 나노입자와 연결되어 있으며, 식물군과 동물군 종류로서의 초목에 대한 정보를 포함하고 있습니다. 구현된 허브는 오픈핸드 센서에 의해 감지된 지식 요청을 사용자에게 제공합니다. 데이터 스캔과 로딩 시간 동안 손톱이 녹색으로 빛납니다.</v>
      </c>
      <c r="I55" t="str">
        <f t="shared" si="0"/>
        <v>(대체물) 하이브리드 정착지와 세력형성을 위한 전용 생체공학 모듈입니다. 이는 손을 완전하게 구성 가능하고 기능 가능한 손가락 및 손 장치로 대체합니다. 손바닥 안쪽의 저장장치는 학습 나노입자와 연결되어 있으며, 식물군과 동물군 종류로서의 초목에 대한 정보를 포함하고 있습니다. 구현된 허브는 오픈핸드 센서에 의해 감지된 지식 요청을 사용자에게 제공합니다. 데이터 스캔과 로딩 시간 동안 손톱이 녹색으로 빛납니다.</v>
      </c>
    </row>
    <row r="56" spans="1:9" x14ac:dyDescent="0.45">
      <c r="A56" s="1" t="s">
        <v>173</v>
      </c>
      <c r="B56" s="1" t="s">
        <v>7</v>
      </c>
      <c r="C56" s="1" t="s">
        <v>174</v>
      </c>
      <c r="D56" s="1" t="s">
        <v>175</v>
      </c>
      <c r="E56" s="1" t="s">
        <v>1031</v>
      </c>
      <c r="G56" t="str">
        <f>VLOOKUP(A56,Merge_RKTM!$C$2:$D$329,2,FALSE)</f>
        <v>유압식 턱</v>
      </c>
      <c r="H56" t="str">
        <f>VLOOKUP(A56,Merge_gall!$C$2:$D$734,2,FALSE)</f>
        <v>유압식 턱</v>
      </c>
      <c r="I56" t="str">
        <f t="shared" si="0"/>
        <v>유압식 턱</v>
      </c>
    </row>
    <row r="57" spans="1:9" x14ac:dyDescent="0.45">
      <c r="A57" s="1" t="s">
        <v>176</v>
      </c>
      <c r="B57" s="1" t="s">
        <v>7</v>
      </c>
      <c r="C57" s="1" t="s">
        <v>177</v>
      </c>
      <c r="D57" s="1" t="s">
        <v>178</v>
      </c>
      <c r="E57" s="1" t="s">
        <v>1449</v>
      </c>
      <c r="G57" t="str">
        <f>VLOOKUP(A57,Merge_RKTM!$C$2:$D$329,2,FALSE)</f>
        <v>(대체물) 유압 서보-모터로 대체하는 인공 턱입니다. 티타늄 케이스와 다이아몬드 치아 조합은 철을 관통하여 쉽게 부수며 운반자가 몇 초 만에 소재를 압축할 수 있게합니다.</v>
      </c>
      <c r="H57" t="str">
        <f>VLOOKUP(A57,Merge_gall!$C$2:$D$734,2,FALSE)</f>
        <v>(대체물) 유압 서보-모터로 대체하는 인공 턱입니다. 티타늄 케이스와 다이아몬드 치아 조합은 철을 관통하여 쉽게 부수며 운반자가 몇 초 만에 소재를 압축할 수 있게합니다.</v>
      </c>
      <c r="I57" t="str">
        <f t="shared" si="0"/>
        <v>(대체물) 유압 서보-모터로 대체하는 인공 턱입니다. 티타늄 케이스와 다이아몬드 치아 조합은 철을 관통하여 쉽게 부수며 운반자가 몇 초 만에 소재를 압축할 수 있게합니다.</v>
      </c>
    </row>
    <row r="58" spans="1:9" x14ac:dyDescent="0.45">
      <c r="A58" s="1" t="s">
        <v>179</v>
      </c>
      <c r="B58" s="1" t="s">
        <v>7</v>
      </c>
      <c r="C58" s="1" t="s">
        <v>180</v>
      </c>
      <c r="D58" s="1" t="s">
        <v>181</v>
      </c>
      <c r="E58" s="1" t="s">
        <v>1037</v>
      </c>
      <c r="G58" t="str">
        <f>VLOOKUP(A58,Merge_RKTM!$C$2:$D$329,2,FALSE)</f>
        <v>유압식 위</v>
      </c>
      <c r="H58" t="str">
        <f>VLOOKUP(A58,Merge_gall!$C$2:$D$734,2,FALSE)</f>
        <v>유압식 위</v>
      </c>
      <c r="I58" t="str">
        <f t="shared" si="0"/>
        <v>유압식 위</v>
      </c>
    </row>
    <row r="59" spans="1:9" x14ac:dyDescent="0.45">
      <c r="A59" s="1" t="s">
        <v>182</v>
      </c>
      <c r="B59" s="1" t="s">
        <v>7</v>
      </c>
      <c r="C59" s="1" t="s">
        <v>183</v>
      </c>
      <c r="D59" s="1" t="s">
        <v>184</v>
      </c>
      <c r="E59" s="1" t="s">
        <v>1452</v>
      </c>
      <c r="G59" t="str">
        <f>VLOOKUP(A59,Merge_RKTM!$C$2:$D$329,2,FALSE)</f>
        <v>(대체물) 내부의 유압 서보-모터로 인해 상상할 수 없는 속도로 음식을 소화시키는 강력한 생체공학 위입니다. 통합된 염화수소 믹서기 덕분에 위 안에 있는 돌을 부수고 곧 소멸시킬 수 있을 것입니다.</v>
      </c>
      <c r="H59" t="str">
        <f>VLOOKUP(A59,Merge_gall!$C$2:$D$734,2,FALSE)</f>
        <v>(대체물) 내부의 유압 서보-모터로 인해 상상할 수 없는 속도로 음식을 소화시키는 강력한 생체공학 위입니다. 통합된 염화수소 믹서기 덕분에 위 안에 있는 돌을 부수고 곧 소멸시킬 수 있을 것입니다.</v>
      </c>
      <c r="I59" t="str">
        <f t="shared" si="0"/>
        <v>(대체물) 내부의 유압 서보-모터로 인해 상상할 수 없는 속도로 음식을 소화시키는 강력한 생체공학 위입니다. 통합된 염화수소 믹서기 덕분에 위 안에 있는 돌을 부수고 곧 소멸시킬 수 있을 것입니다.</v>
      </c>
    </row>
    <row r="60" spans="1:9" x14ac:dyDescent="0.45">
      <c r="A60" s="1" t="s">
        <v>185</v>
      </c>
      <c r="B60" s="1" t="s">
        <v>7</v>
      </c>
      <c r="C60" s="1" t="s">
        <v>186</v>
      </c>
      <c r="D60" s="1" t="s">
        <v>187</v>
      </c>
      <c r="E60" s="1" t="s">
        <v>1120</v>
      </c>
      <c r="G60" t="str">
        <f>VLOOKUP(A60,Merge_RKTM!$C$2:$D$329,2,FALSE)</f>
        <v>섬광등</v>
      </c>
      <c r="H60" t="str">
        <f>VLOOKUP(A60,Merge_gall!$C$2:$D$734,2,FALSE)</f>
        <v>섬광등</v>
      </c>
      <c r="I60" t="str">
        <f t="shared" si="0"/>
        <v>섬광등</v>
      </c>
    </row>
    <row r="61" spans="1:9" x14ac:dyDescent="0.45">
      <c r="A61" s="1" t="s">
        <v>188</v>
      </c>
      <c r="B61" s="1" t="s">
        <v>7</v>
      </c>
      <c r="C61" s="1" t="s">
        <v>189</v>
      </c>
      <c r="D61" s="1" t="s">
        <v>190</v>
      </c>
      <c r="E61" s="1" t="s">
        <v>1493</v>
      </c>
      <c r="G61" t="str">
        <f>VLOOKUP(A61,Merge_RKTM!$C$2:$D$329,2,FALSE)</f>
        <v>(대체물) 귓가에 장착하는 어둠을 밝히는 섬광등입니다.</v>
      </c>
      <c r="H61" t="str">
        <f>VLOOKUP(A61,Merge_gall!$C$2:$D$734,2,FALSE)</f>
        <v>(대체물) 귓가에 장착하는 어둠을 밝히는 섬광등입니다.</v>
      </c>
      <c r="I61" t="str">
        <f t="shared" si="0"/>
        <v>(대체물) 귓가에 장착하는 어둠을 밝히는 섬광등입니다.</v>
      </c>
    </row>
    <row r="62" spans="1:9" x14ac:dyDescent="0.45">
      <c r="A62" s="1" t="s">
        <v>191</v>
      </c>
      <c r="B62" s="1" t="s">
        <v>7</v>
      </c>
      <c r="C62" s="1" t="s">
        <v>192</v>
      </c>
      <c r="D62" s="1" t="s">
        <v>193</v>
      </c>
      <c r="E62" s="1" t="s">
        <v>1156</v>
      </c>
      <c r="G62" t="str">
        <f>VLOOKUP(A62,Merge_RKTM!$C$2:$D$329,2,FALSE)</f>
        <v>근력 회로</v>
      </c>
      <c r="H62" t="str">
        <f>VLOOKUP(A62,Merge_gall!$C$2:$D$734,2,FALSE)</f>
        <v>근력 회로</v>
      </c>
      <c r="I62" t="str">
        <f t="shared" si="0"/>
        <v>근력 회로</v>
      </c>
    </row>
    <row r="63" spans="1:9" x14ac:dyDescent="0.45">
      <c r="A63" s="1" t="s">
        <v>194</v>
      </c>
      <c r="B63" s="1" t="s">
        <v>7</v>
      </c>
      <c r="C63" s="1" t="s">
        <v>195</v>
      </c>
      <c r="D63" s="1" t="s">
        <v>196</v>
      </c>
      <c r="E63" s="1" t="s">
        <v>1511</v>
      </c>
      <c r="G63" t="str">
        <f>VLOOKUP(A63,Merge_RKTM!$C$2:$D$329,2,FALSE)</f>
        <v>(대체물) 몸 안의 모든 근육의 채널 배선과 완벽한 융합으로 이동 속도와 민첩성을 획기적으로 향상시킵니다.</v>
      </c>
      <c r="H63" t="str">
        <f>VLOOKUP(A63,Merge_gall!$C$2:$D$734,2,FALSE)</f>
        <v>(대체물) 몸 안의 모든 근육의 채널 배선과 완벽한 융합으로 이동 속도와 민첩성을 획기적으로 향상시킵니다.</v>
      </c>
      <c r="I63" t="str">
        <f t="shared" si="0"/>
        <v>(대체물) 몸 안의 모든 근육의 채널 배선과 완벽한 융합으로 이동 속도와 민첩성을 획기적으로 향상시킵니다.</v>
      </c>
    </row>
    <row r="64" spans="1:9" x14ac:dyDescent="0.45">
      <c r="A64" s="1" t="s">
        <v>197</v>
      </c>
      <c r="B64" s="1" t="s">
        <v>7</v>
      </c>
      <c r="C64" s="1" t="s">
        <v>198</v>
      </c>
      <c r="D64" s="1" t="s">
        <v>199</v>
      </c>
      <c r="E64" s="1" t="s">
        <v>1542</v>
      </c>
      <c r="G64" t="str">
        <f>VLOOKUP(A64,Merge_RKTM!$C$2:$D$329,2,FALSE)</f>
        <v>신경 무드 부스터</v>
      </c>
      <c r="H64" t="str">
        <f>VLOOKUP(A64,Merge_gall!$C$2:$D$734,2,FALSE)</f>
        <v>신경 무드 부스터</v>
      </c>
      <c r="I64" t="str">
        <f t="shared" si="0"/>
        <v>신경 무드 부스터</v>
      </c>
    </row>
    <row r="65" spans="1:9" x14ac:dyDescent="0.45">
      <c r="A65" s="1" t="s">
        <v>200</v>
      </c>
      <c r="B65" s="1" t="s">
        <v>7</v>
      </c>
      <c r="C65" s="1" t="s">
        <v>201</v>
      </c>
      <c r="D65" s="1" t="s">
        <v>202</v>
      </c>
      <c r="E65" s="1" t="s">
        <v>1544</v>
      </c>
      <c r="G65" t="str">
        <f>VLOOKUP(A65,Merge_RKTM!$C$2:$D$329,2,FALSE)</f>
        <v>신경 수정기는 당신의 기존 뇌 구조를 재배치하기 위해 당신의 눈을 관통하는 작은 장치입니다. 당신의 눈을 통과합니다.\n\n로봇과 같은 융합을 조심하라: 나노봇은 환자와 하나가 될 것이다. 실착이나 백색 소음과 같은 부작용이 있을 수 있으며, 이는 혼란과 방향 감각 상실, 심지어 마비까지 초래할 수 있습니다.</v>
      </c>
      <c r="H65" t="str">
        <f>VLOOKUP(A65,Merge_gall!$C$2:$D$734,2,FALSE)</f>
        <v>신경 수정기는 당신의 기존 뇌 구조를 재배치하기 위해 당신의 눈을 관통하는 작은 장치입니다. 당신의 눈을 통과합니다.\n\n로봇과 같은 융합을 조심하라: 나노봇은 환자와 하나가 될 것이다. 실착이나 백색 소음과 같은 부작용이 있을 수 있으며, 이는 혼란과 방향 감각 상실, 심지어 마비까지 초래할 수 있습니다.</v>
      </c>
      <c r="I65" t="str">
        <f t="shared" si="0"/>
        <v>신경 수정기는 당신의 기존 뇌 구조를 재배치하기 위해 당신의 눈을 관통하는 작은 장치입니다. 당신의 눈을 통과합니다.\n\n로봇과 같은 융합을 조심하라: 나노봇은 환자와 하나가 될 것이다. 실착이나 백색 소음과 같은 부작용이 있을 수 있으며, 이는 혼란과 방향 감각 상실, 심지어 마비까지 초래할 수 있습니다.</v>
      </c>
    </row>
    <row r="66" spans="1:9" x14ac:dyDescent="0.45">
      <c r="A66" s="1" t="s">
        <v>203</v>
      </c>
      <c r="B66" s="1" t="s">
        <v>7</v>
      </c>
      <c r="C66" s="1" t="s">
        <v>204</v>
      </c>
      <c r="D66" s="1" t="s">
        <v>205</v>
      </c>
      <c r="E66" s="1" t="s">
        <v>1546</v>
      </c>
      <c r="G66" t="str">
        <f>VLOOKUP(A66,Merge_RKTM!$C$2:$D$329,2,FALSE)</f>
        <v>신경 무드 부스터 사용</v>
      </c>
      <c r="H66" t="e">
        <f>VLOOKUP(A66,Merge_gall!$C$2:$D$734,2,FALSE)</f>
        <v>#N/A</v>
      </c>
      <c r="I66" t="str">
        <f t="shared" si="0"/>
        <v>신경 무드 부스터 사용</v>
      </c>
    </row>
    <row r="67" spans="1:9" x14ac:dyDescent="0.45">
      <c r="A67" s="1" t="s">
        <v>206</v>
      </c>
      <c r="B67" s="1" t="s">
        <v>7</v>
      </c>
      <c r="C67" s="1" t="s">
        <v>207</v>
      </c>
      <c r="D67" s="1" t="s">
        <v>208</v>
      </c>
      <c r="E67" s="1" t="s">
        <v>1214</v>
      </c>
      <c r="G67" t="str">
        <f>VLOOKUP(A67,Merge_RKTM!$C$2:$D$329,2,FALSE)</f>
        <v>세뇌</v>
      </c>
      <c r="H67" t="str">
        <f>VLOOKUP(A67,Merge_gall!$C$2:$D$734,2,FALSE)</f>
        <v>세뇌</v>
      </c>
      <c r="I67" t="str">
        <f t="shared" ref="I67:I130" si="1">IFERROR(H67,G67)</f>
        <v>세뇌</v>
      </c>
    </row>
    <row r="68" spans="1:9" x14ac:dyDescent="0.45">
      <c r="A68" s="1" t="s">
        <v>209</v>
      </c>
      <c r="B68" s="1" t="s">
        <v>7</v>
      </c>
      <c r="C68" s="1" t="s">
        <v>210</v>
      </c>
      <c r="D68" s="1" t="s">
        <v>211</v>
      </c>
      <c r="E68" s="1" t="s">
        <v>1860</v>
      </c>
      <c r="G68" t="str">
        <f>VLOOKUP(A68,Merge_RKTM!$C$2:$D$329,2,FALSE)</f>
        <v>기억을 지우는 세뇌 장치입니다. 이미 학습된 특성에 영향을 줍니다. 이미 세뇌된 환자에게 사용해서는 안됩니다. 예상치 못한 결과가 발생할 수 있습니다!</v>
      </c>
      <c r="H68" t="str">
        <f>VLOOKUP(A68,Merge_gall!$C$2:$D$734,2,FALSE)</f>
        <v>억을 지우는 세뇌 장치입니다. 이미 학습된 특성에 영향을 줍니다. 이미 세뇌된 환자에게 사용해서는 안됩니다. 예상치 못한 결과가 발생할 수 있습니다!</v>
      </c>
      <c r="I68" t="str">
        <f t="shared" si="1"/>
        <v>억을 지우는 세뇌 장치입니다. 이미 학습된 특성에 영향을 줍니다. 이미 세뇌된 환자에게 사용해서는 안됩니다. 예상치 못한 결과가 발생할 수 있습니다!</v>
      </c>
    </row>
    <row r="69" spans="1:9" x14ac:dyDescent="0.45">
      <c r="A69" s="1" t="s">
        <v>212</v>
      </c>
      <c r="B69" s="1" t="s">
        <v>7</v>
      </c>
      <c r="C69" s="1" t="s">
        <v>213</v>
      </c>
      <c r="D69" s="1" t="s">
        <v>214</v>
      </c>
      <c r="E69" s="1" t="s">
        <v>1551</v>
      </c>
      <c r="G69" t="str">
        <f>VLOOKUP(A69,Merge_RKTM!$C$2:$D$329,2,FALSE)</f>
        <v>세뇌 사용</v>
      </c>
      <c r="H69" t="e">
        <f>VLOOKUP(A69,Merge_gall!$C$2:$D$734,2,FALSE)</f>
        <v>#N/A</v>
      </c>
      <c r="I69" t="str">
        <f t="shared" si="1"/>
        <v>세뇌 사용</v>
      </c>
    </row>
    <row r="70" spans="1:9" x14ac:dyDescent="0.45">
      <c r="A70" s="1" t="s">
        <v>215</v>
      </c>
      <c r="B70" s="1" t="s">
        <v>7</v>
      </c>
      <c r="C70" s="1" t="s">
        <v>216</v>
      </c>
      <c r="D70" s="1" t="s">
        <v>217</v>
      </c>
      <c r="E70" s="1" t="s">
        <v>1862</v>
      </c>
      <c r="G70" t="str">
        <f>VLOOKUP(A70,Merge_RKTM!$C$2:$D$329,2,FALSE)</f>
        <v>열정 부여</v>
      </c>
      <c r="H70" t="str">
        <f>VLOOKUP(A70,Merge_gall!$C$2:$D$734,2,FALSE)</f>
        <v>열정 부여기</v>
      </c>
      <c r="I70" t="str">
        <f t="shared" si="1"/>
        <v>열정 부여기</v>
      </c>
    </row>
    <row r="71" spans="1:9" x14ac:dyDescent="0.45">
      <c r="A71" s="1" t="s">
        <v>218</v>
      </c>
      <c r="B71" s="1" t="s">
        <v>7</v>
      </c>
      <c r="C71" s="1" t="s">
        <v>219</v>
      </c>
      <c r="D71" s="1" t="s">
        <v>220</v>
      </c>
      <c r="E71" s="1" t="s">
        <v>1555</v>
      </c>
      <c r="G71" t="str">
        <f>VLOOKUP(A71,Merge_RKTM!$C$2:$D$329,2,FALSE)</f>
        <v>당신의 뇌세포를 변화시킬 나노봇을 주입하여 당신에게 무작위적인 열정을 주입합니다. 끔찍하게 실패할 수 있습니다!</v>
      </c>
      <c r="H71" t="str">
        <f>VLOOKUP(A71,Merge_gall!$C$2:$D$734,2,FALSE)</f>
        <v>당신의 뇌세포를 변화시킬 나노봇을 주입하여 당신에게 무작위적인 열정을 주입합니다. 끔찍하게 실패할 수 있습니다!</v>
      </c>
      <c r="I71" t="str">
        <f t="shared" si="1"/>
        <v>당신의 뇌세포를 변화시킬 나노봇을 주입하여 당신에게 무작위적인 열정을 주입합니다. 끔찍하게 실패할 수 있습니다!</v>
      </c>
    </row>
    <row r="72" spans="1:9" x14ac:dyDescent="0.45">
      <c r="A72" s="1" t="s">
        <v>221</v>
      </c>
      <c r="B72" s="1" t="s">
        <v>7</v>
      </c>
      <c r="C72" s="1" t="s">
        <v>222</v>
      </c>
      <c r="D72" s="1" t="s">
        <v>223</v>
      </c>
      <c r="E72" s="1" t="s">
        <v>1557</v>
      </c>
      <c r="G72" t="str">
        <f>VLOOKUP(A72,Merge_RKTM!$C$2:$D$329,2,FALSE)</f>
        <v>열정 부여 사용</v>
      </c>
      <c r="H72" t="e">
        <f>VLOOKUP(A72,Merge_gall!$C$2:$D$734,2,FALSE)</f>
        <v>#N/A</v>
      </c>
      <c r="I72" t="str">
        <f t="shared" si="1"/>
        <v>열정 부여 사용</v>
      </c>
    </row>
    <row r="73" spans="1:9" x14ac:dyDescent="0.45">
      <c r="A73" s="1" t="s">
        <v>224</v>
      </c>
      <c r="B73" s="1" t="s">
        <v>7</v>
      </c>
      <c r="C73" s="1" t="s">
        <v>225</v>
      </c>
      <c r="D73" s="1" t="s">
        <v>226</v>
      </c>
      <c r="E73" s="1" t="s">
        <v>1866</v>
      </c>
      <c r="G73" t="e">
        <f>VLOOKUP(A73,Merge_RKTM!$C$2:$D$329,2,FALSE)</f>
        <v>#N/A</v>
      </c>
      <c r="H73" t="str">
        <f>VLOOKUP(A73,Merge_gall!$C$2:$D$734,2,FALSE)</f>
        <v>특성 부여기</v>
      </c>
      <c r="I73" t="str">
        <f t="shared" si="1"/>
        <v>특성 부여기</v>
      </c>
    </row>
    <row r="74" spans="1:9" x14ac:dyDescent="0.45">
      <c r="A74" s="1" t="s">
        <v>227</v>
      </c>
      <c r="B74" s="1" t="s">
        <v>7</v>
      </c>
      <c r="C74" s="1" t="s">
        <v>228</v>
      </c>
      <c r="D74" s="1" t="s">
        <v>229</v>
      </c>
      <c r="E74" s="1" t="s">
        <v>1868</v>
      </c>
      <c r="G74" t="e">
        <f>VLOOKUP(A74,Merge_RKTM!$C$2:$D$329,2,FALSE)</f>
        <v>#N/A</v>
      </c>
      <c r="H74" t="str">
        <f>VLOOKUP(A74,Merge_gall!$C$2:$D$734,2,FALSE)</f>
        <v>뇌 세포를 변화시켜 무작위 성격 특성을 부여하는 나노 로봇을 주입합니다.</v>
      </c>
      <c r="I74" t="str">
        <f t="shared" si="1"/>
        <v>뇌 세포를 변화시켜 무작위 성격 특성을 부여하는 나노 로봇을 주입합니다.</v>
      </c>
    </row>
    <row r="75" spans="1:9" x14ac:dyDescent="0.45">
      <c r="A75" s="1" t="s">
        <v>230</v>
      </c>
      <c r="B75" s="1" t="s">
        <v>7</v>
      </c>
      <c r="C75" s="1" t="s">
        <v>231</v>
      </c>
      <c r="D75" s="1" t="s">
        <v>232</v>
      </c>
      <c r="E75" s="1" t="e">
        <v>#N/A</v>
      </c>
      <c r="G75" t="e">
        <f>VLOOKUP(A75,Merge_RKTM!$C$2:$D$329,2,FALSE)</f>
        <v>#N/A</v>
      </c>
      <c r="H75" t="e">
        <f>VLOOKUP(A75,Merge_gall!$C$2:$D$734,2,FALSE)</f>
        <v>#N/A</v>
      </c>
      <c r="I75" t="e">
        <f t="shared" si="1"/>
        <v>#N/A</v>
      </c>
    </row>
    <row r="76" spans="1:9" x14ac:dyDescent="0.45">
      <c r="A76" s="1" t="s">
        <v>233</v>
      </c>
      <c r="B76" s="1" t="s">
        <v>7</v>
      </c>
      <c r="C76" s="1" t="s">
        <v>234</v>
      </c>
      <c r="D76" s="1" t="s">
        <v>235</v>
      </c>
      <c r="E76" s="1" t="s">
        <v>1871</v>
      </c>
      <c r="G76" t="e">
        <f>VLOOKUP(A76,Merge_RKTM!$C$2:$D$329,2,FALSE)</f>
        <v>#N/A</v>
      </c>
      <c r="H76" t="str">
        <f>VLOOKUP(A76,Merge_gall!$C$2:$D$734,2,FALSE)</f>
        <v>기억 소거기</v>
      </c>
      <c r="I76" t="str">
        <f t="shared" si="1"/>
        <v>기억 소거기</v>
      </c>
    </row>
    <row r="77" spans="1:9" x14ac:dyDescent="0.45">
      <c r="A77" s="1" t="s">
        <v>236</v>
      </c>
      <c r="B77" s="1" t="s">
        <v>7</v>
      </c>
      <c r="C77" s="1" t="s">
        <v>237</v>
      </c>
      <c r="D77" s="1" t="s">
        <v>238</v>
      </c>
      <c r="E77" s="1" t="s">
        <v>1561</v>
      </c>
      <c r="G77" t="e">
        <f>VLOOKUP(A77,Merge_RKTM!$C$2:$D$329,2,FALSE)</f>
        <v>#N/A</v>
      </c>
      <c r="H77" t="str">
        <f>VLOOKUP(A77,Merge_gall!$C$2:$D$734,2,FALSE)</f>
        <v>단기 기억을 지우는 세뇌장치입니다. 현재 생각에 영향을 줍니다.</v>
      </c>
      <c r="I77" t="str">
        <f t="shared" si="1"/>
        <v>단기 기억을 지우는 세뇌장치입니다. 현재 생각에 영향을 줍니다.</v>
      </c>
    </row>
    <row r="78" spans="1:9" x14ac:dyDescent="0.45">
      <c r="A78" s="1" t="s">
        <v>239</v>
      </c>
      <c r="B78" s="1" t="s">
        <v>7</v>
      </c>
      <c r="C78" s="1" t="s">
        <v>240</v>
      </c>
      <c r="D78" s="1" t="s">
        <v>241</v>
      </c>
      <c r="E78" s="1" t="e">
        <v>#N/A</v>
      </c>
      <c r="G78" t="e">
        <f>VLOOKUP(A78,Merge_RKTM!$C$2:$D$329,2,FALSE)</f>
        <v>#N/A</v>
      </c>
      <c r="H78" t="e">
        <f>VLOOKUP(A78,Merge_gall!$C$2:$D$734,2,FALSE)</f>
        <v>#N/A</v>
      </c>
      <c r="I78" t="e">
        <f t="shared" si="1"/>
        <v>#N/A</v>
      </c>
    </row>
    <row r="79" spans="1:9" x14ac:dyDescent="0.45">
      <c r="A79" s="1" t="s">
        <v>242</v>
      </c>
      <c r="B79" s="1" t="s">
        <v>7</v>
      </c>
      <c r="C79" s="1" t="s">
        <v>243</v>
      </c>
      <c r="D79" s="1" t="s">
        <v>244</v>
      </c>
      <c r="E79" s="1" t="s">
        <v>1565</v>
      </c>
      <c r="G79" t="str">
        <f>VLOOKUP(A79,Merge_RKTM!$C$2:$D$329,2,FALSE)</f>
        <v>재조정 장치</v>
      </c>
      <c r="H79" t="str">
        <f>VLOOKUP(A79,Merge_gall!$C$2:$D$734,2,FALSE)</f>
        <v>재조정 장치</v>
      </c>
      <c r="I79" t="str">
        <f t="shared" si="1"/>
        <v>재조정 장치</v>
      </c>
    </row>
    <row r="80" spans="1:9" x14ac:dyDescent="0.45">
      <c r="A80" s="1" t="s">
        <v>245</v>
      </c>
      <c r="B80" s="1" t="s">
        <v>7</v>
      </c>
      <c r="C80" s="1" t="s">
        <v>246</v>
      </c>
      <c r="D80" s="1" t="s">
        <v>247</v>
      </c>
      <c r="E80" s="1" t="s">
        <v>1567</v>
      </c>
      <c r="G80" t="str">
        <f>VLOOKUP(A80,Merge_RKTM!$C$2:$D$329,2,FALSE)</f>
        <v>어떤 식으로든 뇌세포를 변화시킬 나노봇을 주입합니다. 당신을 기억하지 못할 수도 있고, 인생에서 무엇을 했는지도 기억하지 못할 수도 있다. 당신의 배경을 바꿉니다. 심한 기억상실증을 초래할 수 있습니다.</v>
      </c>
      <c r="H80" t="str">
        <f>VLOOKUP(A80,Merge_gall!$C$2:$D$734,2,FALSE)</f>
        <v>어떤 식으로든 뇌세포를 변화시킬 나노봇을 주입합니다. 당신을 기억하지 못할 수도 있고, 인생에서 무엇을 했는지도 기억하지 못할 수도 있다. 당신의 배경을 바꿉니다. 심한 기억상실증을 초래할 수 있습니다.</v>
      </c>
      <c r="I80" t="str">
        <f t="shared" si="1"/>
        <v>어떤 식으로든 뇌세포를 변화시킬 나노봇을 주입합니다. 당신을 기억하지 못할 수도 있고, 인생에서 무엇을 했는지도 기억하지 못할 수도 있다. 당신의 배경을 바꿉니다. 심한 기억상실증을 초래할 수 있습니다.</v>
      </c>
    </row>
    <row r="81" spans="1:9" x14ac:dyDescent="0.45">
      <c r="A81" s="1" t="s">
        <v>248</v>
      </c>
      <c r="B81" s="1" t="s">
        <v>7</v>
      </c>
      <c r="C81" s="1" t="s">
        <v>249</v>
      </c>
      <c r="D81" s="1" t="s">
        <v>250</v>
      </c>
      <c r="E81" s="1" t="s">
        <v>1569</v>
      </c>
      <c r="G81" t="str">
        <f>VLOOKUP(A81,Merge_RKTM!$C$2:$D$329,2,FALSE)</f>
        <v>재조정 장치 사용</v>
      </c>
      <c r="H81" t="e">
        <f>VLOOKUP(A81,Merge_gall!$C$2:$D$734,2,FALSE)</f>
        <v>#N/A</v>
      </c>
      <c r="I81" t="str">
        <f t="shared" si="1"/>
        <v>재조정 장치 사용</v>
      </c>
    </row>
    <row r="82" spans="1:9" x14ac:dyDescent="0.45">
      <c r="A82" s="1" t="s">
        <v>251</v>
      </c>
      <c r="B82" s="1" t="s">
        <v>252</v>
      </c>
      <c r="C82" s="1" t="s">
        <v>253</v>
      </c>
      <c r="D82" s="1" t="s">
        <v>9</v>
      </c>
      <c r="E82" s="1" t="s">
        <v>1011</v>
      </c>
      <c r="G82" t="str">
        <f>VLOOKUP(A82,Merge_RKTM!$C$2:$D$329,2,FALSE)</f>
        <v>독립적 눈</v>
      </c>
      <c r="H82" t="str">
        <f>VLOOKUP(A82,Merge_gall!$C$2:$D$734,2,FALSE)</f>
        <v>독립적 눈</v>
      </c>
      <c r="I82" t="str">
        <f t="shared" si="1"/>
        <v>독립적 눈</v>
      </c>
    </row>
    <row r="83" spans="1:9" x14ac:dyDescent="0.45">
      <c r="A83" s="1" t="s">
        <v>254</v>
      </c>
      <c r="B83" s="1" t="s">
        <v>252</v>
      </c>
      <c r="C83" s="1" t="s">
        <v>255</v>
      </c>
      <c r="D83" s="1" t="s">
        <v>256</v>
      </c>
      <c r="E83" s="1" t="s">
        <v>1013</v>
      </c>
      <c r="G83" t="str">
        <f>VLOOKUP(A83,Merge_RKTM!$C$2:$D$329,2,FALSE)</f>
        <v>270° 시야각을 위한 독립적이고 자동화된 로봇 눈입니다.</v>
      </c>
      <c r="H83" t="str">
        <f>VLOOKUP(A83,Merge_gall!$C$2:$D$734,2,FALSE)</f>
        <v>270° 시야각을 위한 독립적이고 자동화된 로봇 눈입니다.</v>
      </c>
      <c r="I83" t="str">
        <f t="shared" si="1"/>
        <v>270° 시야각을 위한 독립적이고 자동화된 로봇 눈입니다.</v>
      </c>
    </row>
    <row r="84" spans="1:9" x14ac:dyDescent="0.45">
      <c r="A84" s="1" t="s">
        <v>257</v>
      </c>
      <c r="B84" s="1" t="s">
        <v>252</v>
      </c>
      <c r="C84" s="1" t="s">
        <v>258</v>
      </c>
      <c r="D84" s="1" t="s">
        <v>259</v>
      </c>
      <c r="E84" s="1" t="s">
        <v>1017</v>
      </c>
      <c r="G84" t="str">
        <f>VLOOKUP(A84,Merge_RKTM!$C$2:$D$329,2,FALSE)</f>
        <v>자외선 눈</v>
      </c>
      <c r="H84" t="str">
        <f>VLOOKUP(A84,Merge_gall!$C$2:$D$734,2,FALSE)</f>
        <v>자외선 눈</v>
      </c>
      <c r="I84" t="str">
        <f t="shared" si="1"/>
        <v>자외선 눈</v>
      </c>
    </row>
    <row r="85" spans="1:9" x14ac:dyDescent="0.45">
      <c r="A85" s="1" t="s">
        <v>260</v>
      </c>
      <c r="B85" s="1" t="s">
        <v>252</v>
      </c>
      <c r="C85" s="1" t="s">
        <v>261</v>
      </c>
      <c r="D85" s="1" t="s">
        <v>17</v>
      </c>
      <c r="E85" s="1" t="s">
        <v>1062</v>
      </c>
      <c r="G85" t="str">
        <f>VLOOKUP(A85,Merge_RKTM!$C$2:$D$329,2,FALSE)</f>
        <v>에너지 링크</v>
      </c>
      <c r="H85" t="str">
        <f>VLOOKUP(A85,Merge_gall!$C$2:$D$734,2,FALSE)</f>
        <v>에너지 링크</v>
      </c>
      <c r="I85" t="str">
        <f t="shared" si="1"/>
        <v>에너지 링크</v>
      </c>
    </row>
    <row r="86" spans="1:9" x14ac:dyDescent="0.45">
      <c r="A86" s="1" t="s">
        <v>262</v>
      </c>
      <c r="B86" s="1" t="s">
        <v>252</v>
      </c>
      <c r="C86" s="1" t="s">
        <v>263</v>
      </c>
      <c r="D86" s="1" t="s">
        <v>264</v>
      </c>
      <c r="E86" s="1" t="s">
        <v>1064</v>
      </c>
      <c r="G86" t="str">
        <f>VLOOKUP(A86,Merge_RKTM!$C$2:$D$329,2,FALSE)</f>
        <v>티타늄으로 만든 강화 인공 사슬척추입니다.</v>
      </c>
      <c r="H86" t="str">
        <f>VLOOKUP(A86,Merge_gall!$C$2:$D$734,2,FALSE)</f>
        <v>티타늄으로 만든 강화 인공 사슬척추입니다.</v>
      </c>
      <c r="I86" t="str">
        <f t="shared" si="1"/>
        <v>티타늄으로 만든 강화 인공 사슬척추입니다.</v>
      </c>
    </row>
    <row r="87" spans="1:9" x14ac:dyDescent="0.45">
      <c r="A87" s="1" t="s">
        <v>265</v>
      </c>
      <c r="B87" s="1" t="s">
        <v>252</v>
      </c>
      <c r="C87" s="1" t="s">
        <v>266</v>
      </c>
      <c r="D87" s="1" t="s">
        <v>267</v>
      </c>
      <c r="E87" s="1" t="s">
        <v>1062</v>
      </c>
      <c r="G87" t="str">
        <f>VLOOKUP(A87,Merge_RKTM!$C$2:$D$329,2,FALSE)</f>
        <v>에너지 링크</v>
      </c>
      <c r="H87" t="str">
        <f>VLOOKUP(A87,Merge_gall!$C$2:$D$734,2,FALSE)</f>
        <v>에너지 링크</v>
      </c>
      <c r="I87" t="str">
        <f t="shared" si="1"/>
        <v>에너지 링크</v>
      </c>
    </row>
    <row r="88" spans="1:9" x14ac:dyDescent="0.45">
      <c r="A88" s="1" t="s">
        <v>268</v>
      </c>
      <c r="B88" s="1" t="s">
        <v>252</v>
      </c>
      <c r="C88" s="1" t="s">
        <v>269</v>
      </c>
      <c r="D88" s="1" t="s">
        <v>25</v>
      </c>
      <c r="E88" s="1" t="s">
        <v>1076</v>
      </c>
      <c r="G88" t="str">
        <f>VLOOKUP(A88,Merge_RKTM!$C$2:$D$329,2,FALSE)</f>
        <v>아우터 블레이드</v>
      </c>
      <c r="H88" t="str">
        <f>VLOOKUP(A88,Merge_gall!$C$2:$D$734,2,FALSE)</f>
        <v>아우터 블레이드</v>
      </c>
      <c r="I88" t="str">
        <f t="shared" si="1"/>
        <v>아우터 블레이드</v>
      </c>
    </row>
    <row r="89" spans="1:9" x14ac:dyDescent="0.45">
      <c r="A89" s="1" t="s">
        <v>270</v>
      </c>
      <c r="B89" s="1" t="s">
        <v>252</v>
      </c>
      <c r="C89" s="1" t="s">
        <v>271</v>
      </c>
      <c r="D89" s="1" t="s">
        <v>272</v>
      </c>
      <c r="E89" s="1" t="s">
        <v>1078</v>
      </c>
      <c r="G89" t="str">
        <f>VLOOKUP(A89,Merge_RKTM!$C$2:$D$329,2,FALSE)</f>
        <v>전투에 중점을 둔 팔뚝으로 변형합니다.</v>
      </c>
      <c r="H89" t="str">
        <f>VLOOKUP(A89,Merge_gall!$C$2:$D$734,2,FALSE)</f>
        <v>전투에 중점을 둔 팔뚝으로 변형합니다.</v>
      </c>
      <c r="I89" t="str">
        <f t="shared" si="1"/>
        <v>전투에 중점을 둔 팔뚝으로 변형합니다.</v>
      </c>
    </row>
    <row r="90" spans="1:9" x14ac:dyDescent="0.45">
      <c r="A90" s="1" t="s">
        <v>273</v>
      </c>
      <c r="B90" s="1" t="s">
        <v>252</v>
      </c>
      <c r="C90" s="1" t="s">
        <v>274</v>
      </c>
      <c r="D90" s="1" t="s">
        <v>275</v>
      </c>
      <c r="E90" s="1" t="s">
        <v>1076</v>
      </c>
      <c r="G90" t="str">
        <f>VLOOKUP(A90,Merge_RKTM!$C$2:$D$329,2,FALSE)</f>
        <v>아우터 블레이드</v>
      </c>
      <c r="H90" t="str">
        <f>VLOOKUP(A90,Merge_gall!$C$2:$D$734,2,FALSE)</f>
        <v>아우터 블레이드</v>
      </c>
      <c r="I90" t="str">
        <f t="shared" si="1"/>
        <v>아우터 블레이드</v>
      </c>
    </row>
    <row r="91" spans="1:9" x14ac:dyDescent="0.45">
      <c r="A91" s="1" t="s">
        <v>276</v>
      </c>
      <c r="B91" s="1" t="s">
        <v>252</v>
      </c>
      <c r="C91" s="1" t="s">
        <v>277</v>
      </c>
      <c r="D91" s="1" t="s">
        <v>25</v>
      </c>
      <c r="E91" s="1" t="s">
        <v>1073</v>
      </c>
      <c r="G91" t="str">
        <f>VLOOKUP(A91,Merge_RKTM!$C$2:$D$329,2,FALSE)</f>
        <v>팔</v>
      </c>
      <c r="H91" t="e">
        <f>VLOOKUP(A91,Merge_gall!$C$2:$D$734,2,FALSE)</f>
        <v>#N/A</v>
      </c>
      <c r="I91" t="str">
        <f t="shared" si="1"/>
        <v>팔</v>
      </c>
    </row>
    <row r="92" spans="1:9" x14ac:dyDescent="0.45">
      <c r="A92" s="1" t="s">
        <v>278</v>
      </c>
      <c r="B92" s="1" t="s">
        <v>252</v>
      </c>
      <c r="C92" s="1" t="s">
        <v>279</v>
      </c>
      <c r="D92" s="1" t="s">
        <v>31</v>
      </c>
      <c r="E92" s="1" t="s">
        <v>1082</v>
      </c>
      <c r="G92" t="str">
        <f>VLOOKUP(A92,Merge_RKTM!$C$2:$D$329,2,FALSE)</f>
        <v>파워 암</v>
      </c>
      <c r="H92" t="str">
        <f>VLOOKUP(A92,Merge_gall!$C$2:$D$734,2,FALSE)</f>
        <v>파워 암</v>
      </c>
      <c r="I92" t="str">
        <f t="shared" si="1"/>
        <v>파워 암</v>
      </c>
    </row>
    <row r="93" spans="1:9" x14ac:dyDescent="0.45">
      <c r="A93" s="1" t="s">
        <v>280</v>
      </c>
      <c r="B93" s="1" t="s">
        <v>252</v>
      </c>
      <c r="C93" s="1" t="s">
        <v>281</v>
      </c>
      <c r="D93" s="1" t="s">
        <v>282</v>
      </c>
      <c r="E93" s="1" t="s">
        <v>1084</v>
      </c>
      <c r="G93" t="str">
        <f>VLOOKUP(A93,Merge_RKTM!$C$2:$D$329,2,FALSE)</f>
        <v>전투에 중점을 둔 어깨로 교체합니다.</v>
      </c>
      <c r="H93" t="str">
        <f>VLOOKUP(A93,Merge_gall!$C$2:$D$734,2,FALSE)</f>
        <v>전투에 중점을 둔 어깨로 교체합니다.</v>
      </c>
      <c r="I93" t="str">
        <f t="shared" si="1"/>
        <v>전투에 중점을 둔 어깨로 교체합니다.</v>
      </c>
    </row>
    <row r="94" spans="1:9" x14ac:dyDescent="0.45">
      <c r="A94" s="1" t="s">
        <v>283</v>
      </c>
      <c r="B94" s="1" t="s">
        <v>252</v>
      </c>
      <c r="C94" s="1" t="s">
        <v>284</v>
      </c>
      <c r="D94" s="1" t="s">
        <v>285</v>
      </c>
      <c r="E94" s="1" t="s">
        <v>1082</v>
      </c>
      <c r="G94" t="str">
        <f>VLOOKUP(A94,Merge_RKTM!$C$2:$D$329,2,FALSE)</f>
        <v>파워 암</v>
      </c>
      <c r="H94" t="str">
        <f>VLOOKUP(A94,Merge_gall!$C$2:$D$734,2,FALSE)</f>
        <v>파워 암</v>
      </c>
      <c r="I94" t="str">
        <f t="shared" si="1"/>
        <v>파워 암</v>
      </c>
    </row>
    <row r="95" spans="1:9" x14ac:dyDescent="0.45">
      <c r="A95" s="1" t="s">
        <v>286</v>
      </c>
      <c r="B95" s="1" t="s">
        <v>252</v>
      </c>
      <c r="C95" s="1" t="s">
        <v>287</v>
      </c>
      <c r="D95" s="1" t="s">
        <v>288</v>
      </c>
      <c r="E95" s="1" t="s">
        <v>1073</v>
      </c>
      <c r="G95" t="str">
        <f>VLOOKUP(A95,Merge_RKTM!$C$2:$D$329,2,FALSE)</f>
        <v>팔</v>
      </c>
      <c r="H95" t="e">
        <f>VLOOKUP(A95,Merge_gall!$C$2:$D$734,2,FALSE)</f>
        <v>#N/A</v>
      </c>
      <c r="I95" t="str">
        <f t="shared" si="1"/>
        <v>팔</v>
      </c>
    </row>
    <row r="96" spans="1:9" x14ac:dyDescent="0.45">
      <c r="A96" s="1" t="s">
        <v>289</v>
      </c>
      <c r="B96" s="1" t="s">
        <v>252</v>
      </c>
      <c r="C96" s="1" t="s">
        <v>290</v>
      </c>
      <c r="D96" s="1" t="s">
        <v>37</v>
      </c>
      <c r="E96" s="1" t="s">
        <v>1150</v>
      </c>
      <c r="G96" t="str">
        <f>VLOOKUP(A96,Merge_RKTM!$C$2:$D$329,2,FALSE)</f>
        <v>그림자 추적자</v>
      </c>
      <c r="H96" t="str">
        <f>VLOOKUP(A96,Merge_gall!$C$2:$D$734,2,FALSE)</f>
        <v>그림자 추적자</v>
      </c>
      <c r="I96" t="str">
        <f t="shared" si="1"/>
        <v>그림자 추적자</v>
      </c>
    </row>
    <row r="97" spans="1:9" x14ac:dyDescent="0.45">
      <c r="A97" s="1" t="s">
        <v>291</v>
      </c>
      <c r="B97" s="1" t="s">
        <v>252</v>
      </c>
      <c r="C97" s="1" t="s">
        <v>292</v>
      </c>
      <c r="D97" s="1" t="s">
        <v>293</v>
      </c>
      <c r="E97" s="1" t="s">
        <v>1152</v>
      </c>
      <c r="G97" t="str">
        <f>VLOOKUP(A97,Merge_RKTM!$C$2:$D$329,2,FALSE)</f>
        <v>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v>
      </c>
      <c r="H97" t="str">
        <f>VLOOKUP(A97,Merge_gall!$C$2:$D$734,2,FALSE)</f>
        <v>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v>
      </c>
      <c r="I97" t="str">
        <f t="shared" si="1"/>
        <v>공기 중에서 독성과 오염물질을 걸러내는 기계공학 폐로 교체 및 강화합니다. 이는 테라포밍되지 않은 행성에서도 약간이지만 적을 할 수 있게 합니다.\n\n이 특이한 이식물은 본래 길거리의 미친 의사들에 의해 만들어졌습니다. 이 설계도는 얼마 지나지 않아 일부 도시의 회사들의 손에 넘어가기 시작했으며, 이 설계도는 더욱 발전되어 환경적-생물학적 위험요소에 있는 위험한 작업과 임무를 위해 대량 생산되었습니다.</v>
      </c>
    </row>
    <row r="98" spans="1:9" x14ac:dyDescent="0.45">
      <c r="A98" s="1" t="s">
        <v>294</v>
      </c>
      <c r="B98" s="1" t="s">
        <v>252</v>
      </c>
      <c r="C98" s="1" t="s">
        <v>295</v>
      </c>
      <c r="D98" s="1" t="s">
        <v>296</v>
      </c>
      <c r="E98" s="1" t="s">
        <v>1150</v>
      </c>
      <c r="G98" t="str">
        <f>VLOOKUP(A98,Merge_RKTM!$C$2:$D$329,2,FALSE)</f>
        <v>그림자 추적자 폐 정화 장치</v>
      </c>
      <c r="H98" t="str">
        <f>VLOOKUP(A98,Merge_gall!$C$2:$D$734,2,FALSE)</f>
        <v>그림자 추적자</v>
      </c>
      <c r="I98" t="str">
        <f t="shared" si="1"/>
        <v>그림자 추적자</v>
      </c>
    </row>
    <row r="99" spans="1:9" x14ac:dyDescent="0.45">
      <c r="A99" s="1" t="s">
        <v>297</v>
      </c>
      <c r="B99" s="1" t="s">
        <v>252</v>
      </c>
      <c r="C99" s="1" t="s">
        <v>298</v>
      </c>
      <c r="D99" s="1" t="s">
        <v>43</v>
      </c>
      <c r="E99" s="1" t="s">
        <v>1167</v>
      </c>
      <c r="G99" t="str">
        <f>VLOOKUP(A99,Merge_RKTM!$C$2:$D$329,2,FALSE)</f>
        <v>외골격 갑옷</v>
      </c>
      <c r="H99" t="str">
        <f>VLOOKUP(A99,Merge_gall!$C$2:$D$734,2,FALSE)</f>
        <v>외골격 갑옷</v>
      </c>
      <c r="I99" t="str">
        <f t="shared" si="1"/>
        <v>외골격 갑옷</v>
      </c>
    </row>
    <row r="100" spans="1:9" x14ac:dyDescent="0.45">
      <c r="A100" s="1" t="s">
        <v>299</v>
      </c>
      <c r="B100" s="1" t="s">
        <v>252</v>
      </c>
      <c r="C100" s="1" t="s">
        <v>300</v>
      </c>
      <c r="D100" s="1" t="s">
        <v>301</v>
      </c>
      <c r="E100" s="1" t="s">
        <v>1169</v>
      </c>
      <c r="G100" t="str">
        <f>VLOOKUP(A100,Merge_RKTM!$C$2:$D$329,2,FALSE)</f>
        <v>전신 외골격 갑옷을 이식합니다.</v>
      </c>
      <c r="H100" t="str">
        <f>VLOOKUP(A100,Merge_gall!$C$2:$D$734,2,FALSE)</f>
        <v>전신 외골격 갑옷을 이식합니다.</v>
      </c>
      <c r="I100" t="str">
        <f t="shared" si="1"/>
        <v>전신 외골격 갑옷을 이식합니다.</v>
      </c>
    </row>
    <row r="101" spans="1:9" x14ac:dyDescent="0.45">
      <c r="A101" s="1" t="s">
        <v>302</v>
      </c>
      <c r="B101" s="1" t="s">
        <v>252</v>
      </c>
      <c r="C101" s="1" t="s">
        <v>303</v>
      </c>
      <c r="D101" s="1" t="s">
        <v>304</v>
      </c>
      <c r="E101" s="1" t="s">
        <v>1167</v>
      </c>
      <c r="G101" t="str">
        <f>VLOOKUP(A101,Merge_RKTM!$C$2:$D$329,2,FALSE)</f>
        <v>외골격 갑옷</v>
      </c>
      <c r="H101" t="str">
        <f>VLOOKUP(A101,Merge_gall!$C$2:$D$734,2,FALSE)</f>
        <v>외골격 갑옷</v>
      </c>
      <c r="I101" t="str">
        <f t="shared" si="1"/>
        <v>외골격 갑옷</v>
      </c>
    </row>
    <row r="102" spans="1:9" x14ac:dyDescent="0.45">
      <c r="A102" s="1" t="s">
        <v>305</v>
      </c>
      <c r="B102" s="1" t="s">
        <v>252</v>
      </c>
      <c r="C102" s="1" t="s">
        <v>306</v>
      </c>
      <c r="D102" s="1" t="s">
        <v>49</v>
      </c>
      <c r="E102" s="1" t="s">
        <v>1161</v>
      </c>
      <c r="G102" t="str">
        <f>VLOOKUP(A102,Merge_RKTM!$C$2:$D$329,2,FALSE)</f>
        <v>피부 도금</v>
      </c>
      <c r="H102" t="str">
        <f>VLOOKUP(A102,Merge_gall!$C$2:$D$734,2,FALSE)</f>
        <v>피부 도금</v>
      </c>
      <c r="I102" t="str">
        <f t="shared" si="1"/>
        <v>피부 도금</v>
      </c>
    </row>
    <row r="103" spans="1:9" x14ac:dyDescent="0.45">
      <c r="A103" s="1" t="s">
        <v>307</v>
      </c>
      <c r="B103" s="1" t="s">
        <v>252</v>
      </c>
      <c r="C103" s="1" t="s">
        <v>308</v>
      </c>
      <c r="D103" s="1" t="s">
        <v>309</v>
      </c>
      <c r="E103" s="1" t="s">
        <v>1163</v>
      </c>
      <c r="G103" t="str">
        <f>VLOOKUP(A103,Merge_RKTM!$C$2:$D$329,2,FALSE)</f>
        <v>전신 피부 이식물입니다.</v>
      </c>
      <c r="H103" t="str">
        <f>VLOOKUP(A103,Merge_gall!$C$2:$D$734,2,FALSE)</f>
        <v>전신 피부 이식물입니다.</v>
      </c>
      <c r="I103" t="str">
        <f t="shared" si="1"/>
        <v>전신 피부 이식물입니다.</v>
      </c>
    </row>
    <row r="104" spans="1:9" x14ac:dyDescent="0.45">
      <c r="A104" s="1" t="s">
        <v>310</v>
      </c>
      <c r="B104" s="1" t="s">
        <v>252</v>
      </c>
      <c r="C104" s="1" t="s">
        <v>311</v>
      </c>
      <c r="D104" s="1" t="s">
        <v>312</v>
      </c>
      <c r="E104" s="1" t="s">
        <v>1161</v>
      </c>
      <c r="G104" t="str">
        <f>VLOOKUP(A104,Merge_RKTM!$C$2:$D$329,2,FALSE)</f>
        <v>피부 도금</v>
      </c>
      <c r="H104" t="str">
        <f>VLOOKUP(A104,Merge_gall!$C$2:$D$734,2,FALSE)</f>
        <v>피부 도금</v>
      </c>
      <c r="I104" t="str">
        <f t="shared" si="1"/>
        <v>피부 도금</v>
      </c>
    </row>
    <row r="105" spans="1:9" x14ac:dyDescent="0.45">
      <c r="A105" s="1" t="s">
        <v>313</v>
      </c>
      <c r="B105" s="1" t="s">
        <v>252</v>
      </c>
      <c r="C105" s="1" t="s">
        <v>314</v>
      </c>
      <c r="D105" s="1" t="s">
        <v>55</v>
      </c>
      <c r="E105" s="1" t="s">
        <v>1174</v>
      </c>
      <c r="G105" t="str">
        <f>VLOOKUP(A105,Merge_RKTM!$C$2:$D$329,2,FALSE)</f>
        <v>사자의 심장</v>
      </c>
      <c r="H105" t="str">
        <f>VLOOKUP(A105,Merge_gall!$C$2:$D$734,2,FALSE)</f>
        <v>사자의 심장</v>
      </c>
      <c r="I105" t="str">
        <f t="shared" si="1"/>
        <v>사자의 심장</v>
      </c>
    </row>
    <row r="106" spans="1:9" x14ac:dyDescent="0.45">
      <c r="A106" s="1" t="s">
        <v>315</v>
      </c>
      <c r="B106" s="1" t="s">
        <v>252</v>
      </c>
      <c r="C106" s="1" t="s">
        <v>316</v>
      </c>
      <c r="D106" s="1" t="s">
        <v>317</v>
      </c>
      <c r="E106" s="1" t="s">
        <v>1176</v>
      </c>
      <c r="G106" t="str">
        <f>VLOOKUP(A106,Merge_RKTM!$C$2:$D$329,2,FALSE)</f>
        <v>아드레날린 주입기와 슬로우모션 효과를 위한 적응형 전투 시스템을 갖춘 강화 인공 심장입니다.</v>
      </c>
      <c r="H106" t="str">
        <f>VLOOKUP(A106,Merge_gall!$C$2:$D$734,2,FALSE)</f>
        <v>아드레날린 주입기와 슬로우모션 효과를 위한 적응형 전투 시스템을 갖춘 강화 인공 심장입니다.</v>
      </c>
      <c r="I106" t="str">
        <f t="shared" si="1"/>
        <v>아드레날린 주입기와 슬로우모션 효과를 위한 적응형 전투 시스템을 갖춘 강화 인공 심장입니다.</v>
      </c>
    </row>
    <row r="107" spans="1:9" x14ac:dyDescent="0.45">
      <c r="A107" s="1" t="s">
        <v>318</v>
      </c>
      <c r="B107" s="1" t="s">
        <v>252</v>
      </c>
      <c r="C107" s="1" t="s">
        <v>319</v>
      </c>
      <c r="D107" s="1" t="s">
        <v>320</v>
      </c>
      <c r="E107" s="1" t="s">
        <v>1174</v>
      </c>
      <c r="G107" t="str">
        <f>VLOOKUP(A107,Merge_RKTM!$C$2:$D$329,2,FALSE)</f>
        <v>사자의 심장</v>
      </c>
      <c r="H107" t="str">
        <f>VLOOKUP(A107,Merge_gall!$C$2:$D$734,2,FALSE)</f>
        <v>사자의 심장</v>
      </c>
      <c r="I107" t="str">
        <f t="shared" si="1"/>
        <v>사자의 심장</v>
      </c>
    </row>
    <row r="108" spans="1:9" x14ac:dyDescent="0.45">
      <c r="A108" s="1" t="s">
        <v>321</v>
      </c>
      <c r="B108" s="1" t="s">
        <v>252</v>
      </c>
      <c r="C108" s="1" t="s">
        <v>322</v>
      </c>
      <c r="D108" s="1" t="s">
        <v>61</v>
      </c>
      <c r="E108" s="1" t="s">
        <v>999</v>
      </c>
      <c r="G108" t="str">
        <f>VLOOKUP(A108,Merge_RKTM!$C$2:$D$329,2,FALSE)</f>
        <v>줌</v>
      </c>
      <c r="H108" t="str">
        <f>VLOOKUP(A108,Merge_gall!$C$2:$D$734,2,FALSE)</f>
        <v>줌</v>
      </c>
      <c r="I108" t="str">
        <f t="shared" si="1"/>
        <v>줌</v>
      </c>
    </row>
    <row r="109" spans="1:9" x14ac:dyDescent="0.45">
      <c r="A109" s="1" t="s">
        <v>323</v>
      </c>
      <c r="B109" s="1" t="s">
        <v>252</v>
      </c>
      <c r="C109" s="1" t="s">
        <v>324</v>
      </c>
      <c r="D109" s="1" t="s">
        <v>325</v>
      </c>
      <c r="E109" s="1" t="s">
        <v>1001</v>
      </c>
      <c r="G109" t="str">
        <f>VLOOKUP(A109,Merge_RKTM!$C$2:$D$329,2,FALSE)</f>
        <v>강화된 인공 눈</v>
      </c>
      <c r="H109" t="str">
        <f>VLOOKUP(A109,Merge_gall!$C$2:$D$734,2,FALSE)</f>
        <v>강화된 인공 눈</v>
      </c>
      <c r="I109" t="str">
        <f t="shared" si="1"/>
        <v>강화된 인공 눈</v>
      </c>
    </row>
    <row r="110" spans="1:9" x14ac:dyDescent="0.45">
      <c r="A110" s="1" t="s">
        <v>326</v>
      </c>
      <c r="B110" s="1" t="s">
        <v>252</v>
      </c>
      <c r="C110" s="1" t="s">
        <v>327</v>
      </c>
      <c r="D110" s="1" t="s">
        <v>328</v>
      </c>
      <c r="E110" s="1" t="s">
        <v>1003</v>
      </c>
      <c r="G110" t="str">
        <f>VLOOKUP(A110,Merge_RKTM!$C$2:$D$329,2,FALSE)</f>
        <v>생체공학 눈</v>
      </c>
      <c r="H110" t="str">
        <f>VLOOKUP(A110,Merge_gall!$C$2:$D$734,2,FALSE)</f>
        <v>생체공학 눈</v>
      </c>
      <c r="I110" t="str">
        <f t="shared" si="1"/>
        <v>생체공학 눈</v>
      </c>
    </row>
    <row r="111" spans="1:9" x14ac:dyDescent="0.45">
      <c r="A111" s="1" t="s">
        <v>329</v>
      </c>
      <c r="B111" s="1" t="s">
        <v>252</v>
      </c>
      <c r="C111" s="1" t="s">
        <v>330</v>
      </c>
      <c r="D111" s="1" t="s">
        <v>67</v>
      </c>
      <c r="E111" s="1" t="s">
        <v>1069</v>
      </c>
      <c r="G111" t="str">
        <f>VLOOKUP(A111,Merge_RKTM!$C$2:$D$329,2,FALSE)</f>
        <v>에너지 피스트</v>
      </c>
      <c r="H111" t="str">
        <f>VLOOKUP(A111,Merge_gall!$C$2:$D$734,2,FALSE)</f>
        <v>에너지 피스트</v>
      </c>
      <c r="I111" t="str">
        <f t="shared" si="1"/>
        <v>에너지 피스트</v>
      </c>
    </row>
    <row r="112" spans="1:9" x14ac:dyDescent="0.45">
      <c r="A112" s="1" t="s">
        <v>331</v>
      </c>
      <c r="B112" s="1" t="s">
        <v>252</v>
      </c>
      <c r="C112" s="1" t="s">
        <v>332</v>
      </c>
      <c r="D112" s="1" t="s">
        <v>333</v>
      </c>
      <c r="E112" s="1" t="s">
        <v>1071</v>
      </c>
      <c r="G112" t="str">
        <f>VLOOKUP(A112,Merge_RKTM!$C$2:$D$329,2,FALSE)</f>
        <v>전투에 중점을 둔 손으로 교체합니다.</v>
      </c>
      <c r="H112" t="str">
        <f>VLOOKUP(A112,Merge_gall!$C$2:$D$734,2,FALSE)</f>
        <v>전투에 중점을 둔 손으로 교체합니다.</v>
      </c>
      <c r="I112" t="str">
        <f t="shared" si="1"/>
        <v>전투에 중점을 둔 손으로 교체합니다.</v>
      </c>
    </row>
    <row r="113" spans="1:9" x14ac:dyDescent="0.45">
      <c r="A113" s="1" t="s">
        <v>334</v>
      </c>
      <c r="B113" s="1" t="s">
        <v>252</v>
      </c>
      <c r="C113" s="1" t="s">
        <v>335</v>
      </c>
      <c r="D113" s="1" t="s">
        <v>336</v>
      </c>
      <c r="E113" s="1" t="s">
        <v>1069</v>
      </c>
      <c r="G113" t="str">
        <f>VLOOKUP(A113,Merge_RKTM!$C$2:$D$329,2,FALSE)</f>
        <v>에너지 피스트</v>
      </c>
      <c r="H113" t="str">
        <f>VLOOKUP(A113,Merge_gall!$C$2:$D$734,2,FALSE)</f>
        <v>에너지 피스트</v>
      </c>
      <c r="I113" t="str">
        <f t="shared" si="1"/>
        <v>에너지 피스트</v>
      </c>
    </row>
    <row r="114" spans="1:9" x14ac:dyDescent="0.45">
      <c r="A114" s="1" t="s">
        <v>337</v>
      </c>
      <c r="B114" s="1" t="s">
        <v>252</v>
      </c>
      <c r="C114" s="1" t="s">
        <v>338</v>
      </c>
      <c r="D114" s="1" t="s">
        <v>288</v>
      </c>
      <c r="E114" s="1" t="s">
        <v>1073</v>
      </c>
      <c r="G114" t="str">
        <f>VLOOKUP(A114,Merge_RKTM!$C$2:$D$329,2,FALSE)</f>
        <v>팔</v>
      </c>
      <c r="H114" t="e">
        <f>VLOOKUP(A114,Merge_gall!$C$2:$D$734,2,FALSE)</f>
        <v>#N/A</v>
      </c>
      <c r="I114" t="str">
        <f t="shared" si="1"/>
        <v>팔</v>
      </c>
    </row>
    <row r="115" spans="1:9" x14ac:dyDescent="0.45">
      <c r="A115" s="1" t="s">
        <v>339</v>
      </c>
      <c r="B115" s="1" t="s">
        <v>252</v>
      </c>
      <c r="C115" s="1" t="s">
        <v>340</v>
      </c>
      <c r="D115" s="1" t="s">
        <v>73</v>
      </c>
      <c r="E115" s="1" t="s">
        <v>1197</v>
      </c>
      <c r="G115" t="str">
        <f>VLOOKUP(A115,Merge_RKTM!$C$2:$D$329,2,FALSE)</f>
        <v>탄성 아킬레스건</v>
      </c>
      <c r="H115" t="str">
        <f>VLOOKUP(A115,Merge_gall!$C$2:$D$734,2,FALSE)</f>
        <v>탄성 아킬레스건</v>
      </c>
      <c r="I115" t="str">
        <f t="shared" si="1"/>
        <v>탄성 아킬레스건</v>
      </c>
    </row>
    <row r="116" spans="1:9" x14ac:dyDescent="0.45">
      <c r="A116" s="1" t="s">
        <v>341</v>
      </c>
      <c r="B116" s="1" t="s">
        <v>252</v>
      </c>
      <c r="C116" s="1" t="s">
        <v>342</v>
      </c>
      <c r="D116" s="1" t="s">
        <v>343</v>
      </c>
      <c r="E116" s="1" t="s">
        <v>1199</v>
      </c>
      <c r="G116" t="str">
        <f>VLOOKUP(A116,Merge_RKTM!$C$2:$D$329,2,FALSE)</f>
        <v>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v>
      </c>
      <c r="H116" t="str">
        <f>VLOOKUP(A116,Merge_gall!$C$2:$D$734,2,FALSE)</f>
        <v>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v>
      </c>
      <c r="I116" t="str">
        <f t="shared" si="1"/>
        <v>이 생체공학 다리 모듈은 뼈에 살이 하나도 없더라도 발에 고정시킬 수 있습니다. 근접전에서 인간의 약점 중 하나인 아킬레스건을 보다 탄력적이고 덜 민감한 것으로 대체함으로써 약점을 무효화시키도록 설계되었습니다. 중갑 보병이 선호합니다. 폭격자들이 그들의 폭격 후 잔불을 견뎌내기 위해 만든 것들의 초기 버전입니다. 완전한 재건을 위해 모든 부분이 함께 제공됩니다.</v>
      </c>
    </row>
    <row r="117" spans="1:9" x14ac:dyDescent="0.45">
      <c r="A117" s="1" t="s">
        <v>344</v>
      </c>
      <c r="B117" s="1" t="s">
        <v>252</v>
      </c>
      <c r="C117" s="1" t="s">
        <v>345</v>
      </c>
      <c r="D117" s="1" t="s">
        <v>346</v>
      </c>
      <c r="E117" s="1" t="s">
        <v>1201</v>
      </c>
      <c r="G117" t="str">
        <f>VLOOKUP(A117,Merge_RKTM!$C$2:$D$329,2,FALSE)</f>
        <v>생체공학 아킬레스건</v>
      </c>
      <c r="H117" t="str">
        <f>VLOOKUP(A117,Merge_gall!$C$2:$D$734,2,FALSE)</f>
        <v>생체공학 아킬레스건</v>
      </c>
      <c r="I117" t="str">
        <f t="shared" si="1"/>
        <v>생체공학 아킬레스건</v>
      </c>
    </row>
    <row r="118" spans="1:9" x14ac:dyDescent="0.45">
      <c r="A118" s="1" t="s">
        <v>347</v>
      </c>
      <c r="B118" s="1" t="s">
        <v>252</v>
      </c>
      <c r="C118" s="1" t="s">
        <v>348</v>
      </c>
      <c r="D118" s="1" t="s">
        <v>79</v>
      </c>
      <c r="E118" s="1" t="s">
        <v>1145</v>
      </c>
      <c r="G118" t="str">
        <f>VLOOKUP(A118,Merge_RKTM!$C$2:$D$329,2,FALSE)</f>
        <v>사이클롭스 헬멧</v>
      </c>
      <c r="H118" t="str">
        <f>VLOOKUP(A118,Merge_gall!$C$2:$D$734,2,FALSE)</f>
        <v>사이클롭스 헬멧</v>
      </c>
      <c r="I118" t="str">
        <f t="shared" si="1"/>
        <v>사이클롭스 헬멧</v>
      </c>
    </row>
    <row r="119" spans="1:9" x14ac:dyDescent="0.45">
      <c r="A119" s="1" t="s">
        <v>349</v>
      </c>
      <c r="B119" s="1" t="s">
        <v>252</v>
      </c>
      <c r="C119" s="1" t="s">
        <v>350</v>
      </c>
      <c r="D119" s="1" t="s">
        <v>351</v>
      </c>
      <c r="E119" s="1" t="s">
        <v>1147</v>
      </c>
      <c r="G119" t="str">
        <f>VLOOKUP(A119,Merge_RKTM!$C$2:$D$329,2,FALSE)</f>
        <v>완전한 조정 필터와 데이터 스캔 능력을 갖춘 하이브리드 생체공학 눈과 표적 포착 시스템입니다.</v>
      </c>
      <c r="H119" t="str">
        <f>VLOOKUP(A119,Merge_gall!$C$2:$D$734,2,FALSE)</f>
        <v>완전한 조정 필터와 데이터 스캔 능력을 갖춘 하이브리드 생체공학 눈과 표적 포착 시스템입니다.</v>
      </c>
      <c r="I119" t="str">
        <f t="shared" si="1"/>
        <v>완전한 조정 필터와 데이터 스캔 능력을 갖춘 하이브리드 생체공학 눈과 표적 포착 시스템입니다.</v>
      </c>
    </row>
    <row r="120" spans="1:9" x14ac:dyDescent="0.45">
      <c r="A120" s="1" t="s">
        <v>352</v>
      </c>
      <c r="B120" s="1" t="s">
        <v>252</v>
      </c>
      <c r="C120" s="1" t="s">
        <v>353</v>
      </c>
      <c r="D120" s="1" t="s">
        <v>354</v>
      </c>
      <c r="E120" s="1" t="s">
        <v>1145</v>
      </c>
      <c r="G120" t="str">
        <f>VLOOKUP(A120,Merge_RKTM!$C$2:$D$329,2,FALSE)</f>
        <v>사이클롭스 헬멧</v>
      </c>
      <c r="H120" t="str">
        <f>VLOOKUP(A120,Merge_gall!$C$2:$D$734,2,FALSE)</f>
        <v>사이클롭스 헬멧</v>
      </c>
      <c r="I120" t="str">
        <f t="shared" si="1"/>
        <v>사이클롭스 헬멧</v>
      </c>
    </row>
    <row r="121" spans="1:9" x14ac:dyDescent="0.45">
      <c r="A121" s="1" t="s">
        <v>355</v>
      </c>
      <c r="B121" s="1" t="s">
        <v>252</v>
      </c>
      <c r="C121" s="1" t="s">
        <v>356</v>
      </c>
      <c r="D121" s="1" t="s">
        <v>85</v>
      </c>
      <c r="E121" s="1" t="s">
        <v>1127</v>
      </c>
      <c r="G121" t="str">
        <f>VLOOKUP(A121,Merge_RKTM!$C$2:$D$329,2,FALSE)</f>
        <v>레이저 탐지기</v>
      </c>
      <c r="H121" t="str">
        <f>VLOOKUP(A121,Merge_gall!$C$2:$D$734,2,FALSE)</f>
        <v>레이저 탐지기</v>
      </c>
      <c r="I121" t="str">
        <f t="shared" si="1"/>
        <v>레이저 탐지기</v>
      </c>
    </row>
    <row r="122" spans="1:9" x14ac:dyDescent="0.45">
      <c r="A122" s="1" t="s">
        <v>357</v>
      </c>
      <c r="B122" s="1" t="s">
        <v>252</v>
      </c>
      <c r="C122" s="1" t="s">
        <v>358</v>
      </c>
      <c r="D122" s="1" t="s">
        <v>359</v>
      </c>
      <c r="E122" s="1" t="s">
        <v>1129</v>
      </c>
      <c r="G122" t="str">
        <f>VLOOKUP(A122,Merge_RKTM!$C$2:$D$329,2,FALSE)</f>
        <v>귓가에 장차하는 레이저 탐지 장치입니다.</v>
      </c>
      <c r="H122" t="str">
        <f>VLOOKUP(A122,Merge_gall!$C$2:$D$734,2,FALSE)</f>
        <v>귓가에 장차하는 레이저 탐지 장치입니다.</v>
      </c>
      <c r="I122" t="str">
        <f t="shared" si="1"/>
        <v>귓가에 장차하는 레이저 탐지 장치입니다.</v>
      </c>
    </row>
    <row r="123" spans="1:9" x14ac:dyDescent="0.45">
      <c r="A123" s="1" t="s">
        <v>360</v>
      </c>
      <c r="B123" s="1" t="s">
        <v>252</v>
      </c>
      <c r="C123" s="1" t="s">
        <v>361</v>
      </c>
      <c r="D123" s="1" t="s">
        <v>362</v>
      </c>
      <c r="E123" s="1" t="s">
        <v>1127</v>
      </c>
      <c r="G123" t="str">
        <f>VLOOKUP(A123,Merge_RKTM!$C$2:$D$329,2,FALSE)</f>
        <v>레이저 탐지 장치</v>
      </c>
      <c r="H123" t="str">
        <f>VLOOKUP(A123,Merge_gall!$C$2:$D$734,2,FALSE)</f>
        <v>레이저 탐지기</v>
      </c>
      <c r="I123" t="str">
        <f t="shared" si="1"/>
        <v>레이저 탐지기</v>
      </c>
    </row>
    <row r="124" spans="1:9" x14ac:dyDescent="0.45">
      <c r="A124" s="1" t="s">
        <v>363</v>
      </c>
      <c r="B124" s="1" t="s">
        <v>252</v>
      </c>
      <c r="C124" s="1" t="s">
        <v>364</v>
      </c>
      <c r="D124" s="1" t="s">
        <v>365</v>
      </c>
      <c r="E124" s="1" t="s">
        <v>1135</v>
      </c>
      <c r="G124" t="str">
        <f>VLOOKUP(A124,Merge_RKTM!$C$2:$D$329,2,FALSE)</f>
        <v>센서 청각 장치</v>
      </c>
      <c r="H124" t="str">
        <f>VLOOKUP(A124,Merge_gall!$C$2:$D$734,2,FALSE)</f>
        <v>센서 청각 장치</v>
      </c>
      <c r="I124" t="str">
        <f t="shared" si="1"/>
        <v>센서 청각 장치</v>
      </c>
    </row>
    <row r="125" spans="1:9" x14ac:dyDescent="0.45">
      <c r="A125" s="1" t="s">
        <v>366</v>
      </c>
      <c r="B125" s="1" t="s">
        <v>252</v>
      </c>
      <c r="C125" s="1" t="s">
        <v>367</v>
      </c>
      <c r="D125" s="1" t="s">
        <v>368</v>
      </c>
      <c r="E125" s="1" t="s">
        <v>1137</v>
      </c>
      <c r="G125" t="str">
        <f>VLOOKUP(A125,Merge_RKTM!$C$2:$D$329,2,FALSE)</f>
        <v>귓가에 장착하는 센서 청각 장치와 연결된 대상을 추적하는 시스템입니다.</v>
      </c>
      <c r="H125" t="str">
        <f>VLOOKUP(A125,Merge_gall!$C$2:$D$734,2,FALSE)</f>
        <v>귓가에 장착하는 센서 청각 장치와 연결된 대상을 추적하는 시스템입니다.</v>
      </c>
      <c r="I125" t="str">
        <f t="shared" si="1"/>
        <v>귓가에 장착하는 센서 청각 장치와 연결된 대상을 추적하는 시스템입니다.</v>
      </c>
    </row>
    <row r="126" spans="1:9" x14ac:dyDescent="0.45">
      <c r="A126" s="1" t="s">
        <v>369</v>
      </c>
      <c r="B126" s="1" t="s">
        <v>252</v>
      </c>
      <c r="C126" s="1" t="s">
        <v>370</v>
      </c>
      <c r="D126" s="1" t="s">
        <v>371</v>
      </c>
      <c r="E126" s="1" t="s">
        <v>1135</v>
      </c>
      <c r="G126" t="str">
        <f>VLOOKUP(A126,Merge_RKTM!$C$2:$D$329,2,FALSE)</f>
        <v>센서 청각 장치</v>
      </c>
      <c r="H126" t="str">
        <f>VLOOKUP(A126,Merge_gall!$C$2:$D$734,2,FALSE)</f>
        <v>센서 청각 장치</v>
      </c>
      <c r="I126" t="str">
        <f t="shared" si="1"/>
        <v>센서 청각 장치</v>
      </c>
    </row>
    <row r="127" spans="1:9" x14ac:dyDescent="0.45">
      <c r="A127" s="1" t="s">
        <v>372</v>
      </c>
      <c r="B127" s="1" t="s">
        <v>252</v>
      </c>
      <c r="C127" s="1" t="s">
        <v>373</v>
      </c>
      <c r="D127" s="1" t="s">
        <v>97</v>
      </c>
      <c r="E127" s="1" t="s">
        <v>1088</v>
      </c>
      <c r="G127" t="str">
        <f>VLOOKUP(A127,Merge_RKTM!$C$2:$D$329,2,FALSE)</f>
        <v>버서커 칩</v>
      </c>
      <c r="H127" t="str">
        <f>VLOOKUP(A127,Merge_gall!$C$2:$D$734,2,FALSE)</f>
        <v>버서커 칩</v>
      </c>
      <c r="I127" t="str">
        <f t="shared" si="1"/>
        <v>버서커 칩</v>
      </c>
    </row>
    <row r="128" spans="1:9" x14ac:dyDescent="0.45">
      <c r="A128" s="1" t="s">
        <v>374</v>
      </c>
      <c r="B128" s="1" t="s">
        <v>252</v>
      </c>
      <c r="C128" s="1" t="s">
        <v>375</v>
      </c>
      <c r="D128" s="1" t="s">
        <v>376</v>
      </c>
      <c r="E128" s="1" t="s">
        <v>1090</v>
      </c>
      <c r="G128" t="str">
        <f>VLOOKUP(A128,Merge_RKTM!$C$2:$D$329,2,FALSE)</f>
        <v>사용자의 아드레날린 분비 시간을 늦추는 뇌 이식물입니다.</v>
      </c>
      <c r="H128" t="str">
        <f>VLOOKUP(A128,Merge_gall!$C$2:$D$734,2,FALSE)</f>
        <v>사용자의 아드레날린 분비 시간을 늦추는 뇌 이식물입니다.</v>
      </c>
      <c r="I128" t="str">
        <f t="shared" si="1"/>
        <v>사용자의 아드레날린 분비 시간을 늦추는 뇌 이식물입니다.</v>
      </c>
    </row>
    <row r="129" spans="1:9" x14ac:dyDescent="0.45">
      <c r="A129" s="1" t="s">
        <v>377</v>
      </c>
      <c r="B129" s="1" t="s">
        <v>252</v>
      </c>
      <c r="C129" s="1" t="s">
        <v>378</v>
      </c>
      <c r="D129" s="1" t="s">
        <v>379</v>
      </c>
      <c r="E129" s="1" t="s">
        <v>1088</v>
      </c>
      <c r="G129" t="str">
        <f>VLOOKUP(A129,Merge_RKTM!$C$2:$D$329,2,FALSE)</f>
        <v>버서커 칩</v>
      </c>
      <c r="H129" t="str">
        <f>VLOOKUP(A129,Merge_gall!$C$2:$D$734,2,FALSE)</f>
        <v>버서커 칩</v>
      </c>
      <c r="I129" t="str">
        <f t="shared" si="1"/>
        <v>버서커 칩</v>
      </c>
    </row>
    <row r="130" spans="1:9" x14ac:dyDescent="0.45">
      <c r="A130" s="1" t="s">
        <v>380</v>
      </c>
      <c r="B130" s="1" t="s">
        <v>252</v>
      </c>
      <c r="C130" s="1" t="s">
        <v>381</v>
      </c>
      <c r="D130" s="1" t="s">
        <v>103</v>
      </c>
      <c r="E130" s="1" t="s">
        <v>1093</v>
      </c>
      <c r="G130" t="str">
        <f>VLOOKUP(A130,Merge_RKTM!$C$2:$D$329,2,FALSE)</f>
        <v>발상 전환기</v>
      </c>
      <c r="H130" t="str">
        <f>VLOOKUP(A130,Merge_gall!$C$2:$D$734,2,FALSE)</f>
        <v>발상 전환기</v>
      </c>
      <c r="I130" t="str">
        <f t="shared" si="1"/>
        <v>발상 전환기</v>
      </c>
    </row>
    <row r="131" spans="1:9" x14ac:dyDescent="0.45">
      <c r="A131" s="1" t="s">
        <v>382</v>
      </c>
      <c r="B131" s="1" t="s">
        <v>252</v>
      </c>
      <c r="C131" s="1" t="s">
        <v>383</v>
      </c>
      <c r="D131" s="1" t="s">
        <v>384</v>
      </c>
      <c r="E131" s="1" t="s">
        <v>1095</v>
      </c>
      <c r="G131" t="str">
        <f>VLOOKUP(A131,Merge_RKTM!$C$2:$D$329,2,FALSE)</f>
        <v>발상 전환기는 사용자의 모든 회한을 제거합니다.</v>
      </c>
      <c r="H131" t="str">
        <f>VLOOKUP(A131,Merge_gall!$C$2:$D$734,2,FALSE)</f>
        <v>발상 전환기는 사용자의 모든 회한을 제거합니다.</v>
      </c>
      <c r="I131" t="str">
        <f t="shared" ref="I131:I194" si="2">IFERROR(H131,G131)</f>
        <v>발상 전환기는 사용자의 모든 회한을 제거합니다.</v>
      </c>
    </row>
    <row r="132" spans="1:9" x14ac:dyDescent="0.45">
      <c r="A132" s="1" t="s">
        <v>385</v>
      </c>
      <c r="B132" s="1" t="s">
        <v>252</v>
      </c>
      <c r="C132" s="1" t="s">
        <v>386</v>
      </c>
      <c r="D132" s="1" t="s">
        <v>387</v>
      </c>
      <c r="E132" s="1" t="s">
        <v>1093</v>
      </c>
      <c r="G132" t="str">
        <f>VLOOKUP(A132,Merge_RKTM!$C$2:$D$329,2,FALSE)</f>
        <v>발상 전환기</v>
      </c>
      <c r="H132" t="str">
        <f>VLOOKUP(A132,Merge_gall!$C$2:$D$734,2,FALSE)</f>
        <v>발상 전환기</v>
      </c>
      <c r="I132" t="str">
        <f t="shared" si="2"/>
        <v>발상 전환기</v>
      </c>
    </row>
    <row r="133" spans="1:9" x14ac:dyDescent="0.45">
      <c r="A133" s="1" t="s">
        <v>388</v>
      </c>
      <c r="B133" s="1" t="s">
        <v>252</v>
      </c>
      <c r="C133" s="1" t="s">
        <v>389</v>
      </c>
      <c r="D133" s="1" t="s">
        <v>109</v>
      </c>
      <c r="E133" s="1" t="s">
        <v>1595</v>
      </c>
      <c r="G133" t="str">
        <f>VLOOKUP(A133,Merge_RKTM!$C$2:$D$329,2,FALSE)</f>
        <v>뮤즈</v>
      </c>
      <c r="H133" t="str">
        <f>VLOOKUP(A133,Merge_gall!$C$2:$D$734,2,FALSE)</f>
        <v>뮤즈칩</v>
      </c>
      <c r="I133" t="str">
        <f t="shared" si="2"/>
        <v>뮤즈칩</v>
      </c>
    </row>
    <row r="134" spans="1:9" x14ac:dyDescent="0.45">
      <c r="A134" s="1" t="s">
        <v>390</v>
      </c>
      <c r="B134" s="1" t="s">
        <v>252</v>
      </c>
      <c r="C134" s="1" t="s">
        <v>391</v>
      </c>
      <c r="D134" s="1" t="s">
        <v>392</v>
      </c>
      <c r="E134" s="1" t="s">
        <v>1107</v>
      </c>
      <c r="G134" t="str">
        <f>VLOOKUP(A134,Merge_RKTM!$C$2:$D$329,2,FALSE)</f>
        <v>가상 자아 'EVE'를 옮겨놓은 뇌 이식물이며, 그의 패치에 생명체를 동반합니다. 이는 거대한 데이터베이스를 통제하는 동시에 필터별로 모든 관련 정보를 검토하여 가능한 최선의 선택을 확보합니다.</v>
      </c>
      <c r="H134" t="str">
        <f>VLOOKUP(A134,Merge_gall!$C$2:$D$734,2,FALSE)</f>
        <v>가상 자아 'EVE'를 옮겨놓은 뇌 이식물이며, 그의 패치에 생명체를 동반합니다. 이는 거대한 데이터베이스를 통제하는 동시에 필터별로 모든 관련 정보를 검토하여 가능한 최선의 선택을 확보합니다.</v>
      </c>
      <c r="I134" t="str">
        <f t="shared" si="2"/>
        <v>가상 자아 'EVE'를 옮겨놓은 뇌 이식물이며, 그의 패치에 생명체를 동반합니다. 이는 거대한 데이터베이스를 통제하는 동시에 필터별로 모든 관련 정보를 검토하여 가능한 최선의 선택을 확보합니다.</v>
      </c>
    </row>
    <row r="135" spans="1:9" x14ac:dyDescent="0.45">
      <c r="A135" s="1" t="s">
        <v>393</v>
      </c>
      <c r="B135" s="1" t="s">
        <v>252</v>
      </c>
      <c r="C135" s="1" t="s">
        <v>394</v>
      </c>
      <c r="D135" s="1" t="s">
        <v>395</v>
      </c>
      <c r="E135" s="1" t="s">
        <v>1111</v>
      </c>
      <c r="G135" t="str">
        <f>VLOOKUP(A135,Merge_RKTM!$C$2:$D$329,2,FALSE)</f>
        <v>VI 뮤즈 칩</v>
      </c>
      <c r="H135" t="str">
        <f>VLOOKUP(A135,Merge_gall!$C$2:$D$734,2,FALSE)</f>
        <v>VI 뮤즈 칩</v>
      </c>
      <c r="I135" t="str">
        <f t="shared" si="2"/>
        <v>VI 뮤즈 칩</v>
      </c>
    </row>
    <row r="136" spans="1:9" x14ac:dyDescent="0.45">
      <c r="A136" s="1" t="s">
        <v>396</v>
      </c>
      <c r="B136" s="1" t="s">
        <v>252</v>
      </c>
      <c r="C136" s="1" t="s">
        <v>397</v>
      </c>
      <c r="D136" s="1" t="s">
        <v>115</v>
      </c>
      <c r="E136" s="1" t="s">
        <v>1113</v>
      </c>
      <c r="G136" t="str">
        <f>VLOOKUP(A136,Merge_RKTM!$C$2:$D$329,2,FALSE)</f>
        <v>신경 개선 장치</v>
      </c>
      <c r="H136" t="str">
        <f>VLOOKUP(A136,Merge_gall!$C$2:$D$734,2,FALSE)</f>
        <v>신경 개선 장치</v>
      </c>
      <c r="I136" t="str">
        <f t="shared" si="2"/>
        <v>신경 개선 장치</v>
      </c>
    </row>
    <row r="137" spans="1:9" x14ac:dyDescent="0.45">
      <c r="A137" s="1" t="s">
        <v>398</v>
      </c>
      <c r="B137" s="1" t="s">
        <v>252</v>
      </c>
      <c r="C137" s="1" t="s">
        <v>399</v>
      </c>
      <c r="D137" s="1" t="s">
        <v>400</v>
      </c>
      <c r="E137" s="1" t="s">
        <v>1115</v>
      </c>
      <c r="G137" t="str">
        <f>VLOOKUP(A137,Merge_RKTM!$C$2:$D$329,2,FALSE)</f>
        <v>성간 프레임워크에 대한 직접적인 접속 플랫폼 역할을 하는 두뇌로 교체합니다.</v>
      </c>
      <c r="H137" t="str">
        <f>VLOOKUP(A137,Merge_gall!$C$2:$D$734,2,FALSE)</f>
        <v>성간 프레임워크에 대한 직접적인 접속 플랫폼 역할을 하는 두뇌로 교체합니다.</v>
      </c>
      <c r="I137" t="str">
        <f t="shared" si="2"/>
        <v>성간 프레임워크에 대한 직접적인 접속 플랫폼 역할을 하는 두뇌로 교체합니다.</v>
      </c>
    </row>
    <row r="138" spans="1:9" x14ac:dyDescent="0.45">
      <c r="A138" s="1" t="s">
        <v>401</v>
      </c>
      <c r="B138" s="1" t="s">
        <v>252</v>
      </c>
      <c r="C138" s="1" t="s">
        <v>402</v>
      </c>
      <c r="D138" s="1" t="s">
        <v>403</v>
      </c>
      <c r="E138" s="1" t="s">
        <v>1113</v>
      </c>
      <c r="G138" t="str">
        <f>VLOOKUP(A138,Merge_RKTM!$C$2:$D$329,2,FALSE)</f>
        <v>신경 개선 장치</v>
      </c>
      <c r="H138" t="str">
        <f>VLOOKUP(A138,Merge_gall!$C$2:$D$734,2,FALSE)</f>
        <v>신경 개선 장치</v>
      </c>
      <c r="I138" t="str">
        <f t="shared" si="2"/>
        <v>신경 개선 장치</v>
      </c>
    </row>
    <row r="139" spans="1:9" x14ac:dyDescent="0.45">
      <c r="A139" s="1" t="s">
        <v>404</v>
      </c>
      <c r="B139" s="1" t="s">
        <v>252</v>
      </c>
      <c r="C139" s="1" t="s">
        <v>405</v>
      </c>
      <c r="D139" s="1" t="s">
        <v>121</v>
      </c>
      <c r="E139" s="1" t="s">
        <v>1140</v>
      </c>
      <c r="G139" t="str">
        <f>VLOOKUP(A139,Merge_RKTM!$C$2:$D$329,2,FALSE)</f>
        <v>전투 AI</v>
      </c>
      <c r="H139" t="str">
        <f>VLOOKUP(A139,Merge_gall!$C$2:$D$734,2,FALSE)</f>
        <v>전투 AI</v>
      </c>
      <c r="I139" t="str">
        <f t="shared" si="2"/>
        <v>전투 AI</v>
      </c>
    </row>
    <row r="140" spans="1:9" x14ac:dyDescent="0.45">
      <c r="A140" s="1" t="s">
        <v>406</v>
      </c>
      <c r="B140" s="1" t="s">
        <v>252</v>
      </c>
      <c r="C140" s="1" t="s">
        <v>407</v>
      </c>
      <c r="D140" s="1" t="s">
        <v>408</v>
      </c>
      <c r="E140" s="1" t="s">
        <v>1142</v>
      </c>
      <c r="G140" t="str">
        <f>VLOOKUP(A140,Merge_RKTM!$C$2:$D$329,2,FALSE)</f>
        <v>전투 중 사용자의 회피와 명중률을 약간 제어하는 뇌 이식물입니다. 이는 은하 전쟁 프로젝트 중 궁극의 슈퍼 솔져를 만들려던 어떤 휴머노이드 세력에 의해 만들어 졌습니다.</v>
      </c>
      <c r="H140" t="str">
        <f>VLOOKUP(A140,Merge_gall!$C$2:$D$734,2,FALSE)</f>
        <v>전투 중 사용자의 회피와 명중률을 약간 제어하는 뇌 이식물입니다. 이는 은하 전쟁 프로젝트 중 궁극의 슈퍼 솔져를 만들려던 어떤 휴머노이드 세력에 의해 만들어 졌습니다.</v>
      </c>
      <c r="I140" t="str">
        <f t="shared" si="2"/>
        <v>전투 중 사용자의 회피와 명중률을 약간 제어하는 뇌 이식물입니다. 이는 은하 전쟁 프로젝트 중 궁극의 슈퍼 솔져를 만들려던 어떤 휴머노이드 세력에 의해 만들어 졌습니다.</v>
      </c>
    </row>
    <row r="141" spans="1:9" x14ac:dyDescent="0.45">
      <c r="A141" s="1" t="s">
        <v>409</v>
      </c>
      <c r="B141" s="1" t="s">
        <v>252</v>
      </c>
      <c r="C141" s="1" t="s">
        <v>410</v>
      </c>
      <c r="D141" s="1" t="s">
        <v>411</v>
      </c>
      <c r="E141" s="1" t="s">
        <v>1140</v>
      </c>
      <c r="G141" t="str">
        <f>VLOOKUP(A141,Merge_RKTM!$C$2:$D$329,2,FALSE)</f>
        <v>전투 AI</v>
      </c>
      <c r="H141" t="str">
        <f>VLOOKUP(A141,Merge_gall!$C$2:$D$734,2,FALSE)</f>
        <v>전투 AI</v>
      </c>
      <c r="I141" t="str">
        <f t="shared" si="2"/>
        <v>전투 AI</v>
      </c>
    </row>
    <row r="142" spans="1:9" x14ac:dyDescent="0.45">
      <c r="A142" s="1" t="s">
        <v>412</v>
      </c>
      <c r="B142" s="1" t="s">
        <v>252</v>
      </c>
      <c r="C142" s="1" t="s">
        <v>413</v>
      </c>
      <c r="D142" s="1" t="s">
        <v>127</v>
      </c>
      <c r="E142" s="1" t="s">
        <v>1043</v>
      </c>
      <c r="G142" t="str">
        <f>VLOOKUP(A142,Merge_RKTM!$C$2:$D$329,2,FALSE)</f>
        <v>활기찬 폐</v>
      </c>
      <c r="H142" t="str">
        <f>VLOOKUP(A142,Merge_gall!$C$2:$D$734,2,FALSE)</f>
        <v>활기찬 폐</v>
      </c>
      <c r="I142" t="str">
        <f t="shared" si="2"/>
        <v>활기찬 폐</v>
      </c>
    </row>
    <row r="143" spans="1:9" x14ac:dyDescent="0.45">
      <c r="A143" s="1" t="s">
        <v>414</v>
      </c>
      <c r="B143" s="1" t="s">
        <v>252</v>
      </c>
      <c r="C143" s="1" t="s">
        <v>415</v>
      </c>
      <c r="D143" s="1" t="s">
        <v>416</v>
      </c>
      <c r="E143" s="1" t="s">
        <v>1045</v>
      </c>
      <c r="G143" t="str">
        <f>VLOOKUP(A143,Merge_RKTM!$C$2:$D$329,2,FALSE)</f>
        <v>인내심 조절장치와 여분의 축전지 탱크, 체력 회복기가 있는 생체 공학 폐는 산소 변압기가 존재하지 않는 시대에 인간의 우주 여행을 위해 고안되었습니다.</v>
      </c>
      <c r="H143" t="str">
        <f>VLOOKUP(A143,Merge_gall!$C$2:$D$734,2,FALSE)</f>
        <v>인내심 조절장치와 여분의 축전지 탱크, 체력 회복기가 있는 생체 공학 폐는 산소 변압기가 존재하지 않는 시대에 인간의 우주 여행을 위해 고안되었습니다.</v>
      </c>
      <c r="I143" t="str">
        <f t="shared" si="2"/>
        <v>인내심 조절장치와 여분의 축전지 탱크, 체력 회복기가 있는 생체 공학 폐는 산소 변압기가 존재하지 않는 시대에 인간의 우주 여행을 위해 고안되었습니다.</v>
      </c>
    </row>
    <row r="144" spans="1:9" x14ac:dyDescent="0.45">
      <c r="A144" s="1" t="s">
        <v>417</v>
      </c>
      <c r="B144" s="1" t="s">
        <v>252</v>
      </c>
      <c r="C144" s="1" t="s">
        <v>418</v>
      </c>
      <c r="D144" s="1" t="s">
        <v>419</v>
      </c>
      <c r="E144" s="1" t="s">
        <v>1047</v>
      </c>
      <c r="G144" t="str">
        <f>VLOOKUP(A144,Merge_RKTM!$C$2:$D$329,2,FALSE)</f>
        <v>생체공학 폐</v>
      </c>
      <c r="H144" t="str">
        <f>VLOOKUP(A144,Merge_gall!$C$2:$D$734,2,FALSE)</f>
        <v>생체공학 폐</v>
      </c>
      <c r="I144" t="str">
        <f t="shared" si="2"/>
        <v>생체공학 폐</v>
      </c>
    </row>
    <row r="145" spans="1:9" x14ac:dyDescent="0.45">
      <c r="A145" s="1" t="s">
        <v>420</v>
      </c>
      <c r="B145" s="1" t="s">
        <v>252</v>
      </c>
      <c r="C145" s="1" t="s">
        <v>421</v>
      </c>
      <c r="D145" s="1" t="s">
        <v>133</v>
      </c>
      <c r="E145" s="1" t="s">
        <v>1049</v>
      </c>
      <c r="G145" t="str">
        <f>VLOOKUP(A145,Merge_RKTM!$C$2:$D$329,2,FALSE)</f>
        <v>활기찬 신장</v>
      </c>
      <c r="H145" t="str">
        <f>VLOOKUP(A145,Merge_gall!$C$2:$D$734,2,FALSE)</f>
        <v>활기찬 신장</v>
      </c>
      <c r="I145" t="str">
        <f t="shared" si="2"/>
        <v>활기찬 신장</v>
      </c>
    </row>
    <row r="146" spans="1:9" x14ac:dyDescent="0.45">
      <c r="A146" s="1" t="s">
        <v>422</v>
      </c>
      <c r="B146" s="1" t="s">
        <v>252</v>
      </c>
      <c r="C146" s="1" t="s">
        <v>423</v>
      </c>
      <c r="D146" s="1" t="s">
        <v>424</v>
      </c>
      <c r="E146" s="1" t="s">
        <v>1051</v>
      </c>
      <c r="G146" t="str">
        <f>VLOOKUP(A146,Merge_RKTM!$C$2:$D$329,2,FALSE)</f>
        <v>더 많은 인내심과 힘을 위한 생체공학 신장입니다.</v>
      </c>
      <c r="H146" t="str">
        <f>VLOOKUP(A146,Merge_gall!$C$2:$D$734,2,FALSE)</f>
        <v>더 많은 인내심과 힘을 위한 생체공학 신장입니다.</v>
      </c>
      <c r="I146" t="str">
        <f t="shared" si="2"/>
        <v>더 많은 인내심과 힘을 위한 생체공학 신장입니다.</v>
      </c>
    </row>
    <row r="147" spans="1:9" x14ac:dyDescent="0.45">
      <c r="A147" s="1" t="s">
        <v>425</v>
      </c>
      <c r="B147" s="1" t="s">
        <v>252</v>
      </c>
      <c r="C147" s="1" t="s">
        <v>426</v>
      </c>
      <c r="D147" s="1" t="s">
        <v>427</v>
      </c>
      <c r="E147" s="1" t="s">
        <v>1053</v>
      </c>
      <c r="G147" t="str">
        <f>VLOOKUP(A147,Merge_RKTM!$C$2:$D$329,2,FALSE)</f>
        <v>생체공학 신장</v>
      </c>
      <c r="H147" t="str">
        <f>VLOOKUP(A147,Merge_gall!$C$2:$D$734,2,FALSE)</f>
        <v>생체공학 신장</v>
      </c>
      <c r="I147" t="str">
        <f t="shared" si="2"/>
        <v>생체공학 신장</v>
      </c>
    </row>
    <row r="148" spans="1:9" x14ac:dyDescent="0.45">
      <c r="A148" s="1" t="s">
        <v>428</v>
      </c>
      <c r="B148" s="1" t="s">
        <v>252</v>
      </c>
      <c r="C148" s="1" t="s">
        <v>429</v>
      </c>
      <c r="D148" s="1" t="s">
        <v>430</v>
      </c>
      <c r="E148" s="1" t="s">
        <v>1057</v>
      </c>
      <c r="G148" t="str">
        <f>VLOOKUP(A148,Merge_RKTM!$C$2:$D$329,2,FALSE)</f>
        <v>강화 인공 심장입니다.</v>
      </c>
      <c r="H148" t="str">
        <f>VLOOKUP(A148,Merge_gall!$C$2:$D$734,2,FALSE)</f>
        <v>강화 인공 심장입니다.</v>
      </c>
      <c r="I148" t="str">
        <f t="shared" si="2"/>
        <v>강화 인공 심장입니다.</v>
      </c>
    </row>
    <row r="149" spans="1:9" x14ac:dyDescent="0.45">
      <c r="A149" s="1" t="s">
        <v>431</v>
      </c>
      <c r="B149" s="1" t="s">
        <v>252</v>
      </c>
      <c r="C149" s="1" t="s">
        <v>432</v>
      </c>
      <c r="D149" s="1" t="s">
        <v>139</v>
      </c>
      <c r="E149" s="1" t="s">
        <v>1055</v>
      </c>
      <c r="G149" t="str">
        <f>VLOOKUP(A149,Merge_RKTM!$C$2:$D$329,2,FALSE)</f>
        <v>에너지 핵</v>
      </c>
      <c r="H149" t="str">
        <f>VLOOKUP(A149,Merge_gall!$C$2:$D$734,2,FALSE)</f>
        <v>에너지 핵</v>
      </c>
      <c r="I149" t="str">
        <f t="shared" si="2"/>
        <v>에너지 핵</v>
      </c>
    </row>
    <row r="150" spans="1:9" x14ac:dyDescent="0.45">
      <c r="A150" s="1" t="s">
        <v>433</v>
      </c>
      <c r="B150" s="1" t="s">
        <v>252</v>
      </c>
      <c r="C150" s="1" t="s">
        <v>434</v>
      </c>
      <c r="D150" s="1" t="s">
        <v>435</v>
      </c>
      <c r="E150" s="1" t="s">
        <v>1055</v>
      </c>
      <c r="G150" t="str">
        <f>VLOOKUP(A150,Merge_RKTM!$C$2:$D$329,2,FALSE)</f>
        <v>에너지 핵</v>
      </c>
      <c r="H150" t="str">
        <f>VLOOKUP(A150,Merge_gall!$C$2:$D$734,2,FALSE)</f>
        <v>에너지 핵</v>
      </c>
      <c r="I150" t="str">
        <f t="shared" si="2"/>
        <v>에너지 핵</v>
      </c>
    </row>
    <row r="151" spans="1:9" x14ac:dyDescent="0.45">
      <c r="A151" s="1" t="s">
        <v>436</v>
      </c>
      <c r="B151" s="1" t="s">
        <v>252</v>
      </c>
      <c r="C151" s="1" t="s">
        <v>437</v>
      </c>
      <c r="D151" s="1" t="s">
        <v>145</v>
      </c>
      <c r="E151" s="1" t="s">
        <v>1098</v>
      </c>
      <c r="G151" t="str">
        <f>VLOOKUP(A151,Merge_RKTM!$C$2:$D$329,2,FALSE)</f>
        <v>자율 바이러스 제거기</v>
      </c>
      <c r="H151" t="str">
        <f>VLOOKUP(A151,Merge_gall!$C$2:$D$734,2,FALSE)</f>
        <v>자율 바이러스 제거기</v>
      </c>
      <c r="I151" t="str">
        <f t="shared" si="2"/>
        <v>자율 바이러스 제거기</v>
      </c>
    </row>
    <row r="152" spans="1:9" x14ac:dyDescent="0.45">
      <c r="A152" s="1" t="s">
        <v>438</v>
      </c>
      <c r="B152" s="1" t="s">
        <v>252</v>
      </c>
      <c r="C152" s="1" t="s">
        <v>439</v>
      </c>
      <c r="D152" s="1" t="s">
        <v>440</v>
      </c>
      <c r="E152" s="1" t="s">
        <v>1100</v>
      </c>
      <c r="G152" t="str">
        <f>VLOOKUP(A152,Merge_RKTM!$C$2:$D$329,2,FALSE)</f>
        <v>메카나이트 항체로 면역체계를 강화합니다.</v>
      </c>
      <c r="H152" t="str">
        <f>VLOOKUP(A152,Merge_gall!$C$2:$D$734,2,FALSE)</f>
        <v>메카나이트 항체로 면역체계를 강화합니다.</v>
      </c>
      <c r="I152" t="str">
        <f t="shared" si="2"/>
        <v>메카나이트 항체로 면역체계를 강화합니다.</v>
      </c>
    </row>
    <row r="153" spans="1:9" x14ac:dyDescent="0.45">
      <c r="A153" s="1" t="s">
        <v>441</v>
      </c>
      <c r="B153" s="1" t="s">
        <v>252</v>
      </c>
      <c r="C153" s="1" t="s">
        <v>442</v>
      </c>
      <c r="D153" s="1" t="s">
        <v>443</v>
      </c>
      <c r="E153" s="1" t="s">
        <v>1098</v>
      </c>
      <c r="G153" t="str">
        <f>VLOOKUP(A153,Merge_RKTM!$C$2:$D$329,2,FALSE)</f>
        <v>자율 바이러스 제거기</v>
      </c>
      <c r="H153" t="str">
        <f>VLOOKUP(A153,Merge_gall!$C$2:$D$734,2,FALSE)</f>
        <v>자율 바이러스 제거기</v>
      </c>
      <c r="I153" t="str">
        <f t="shared" si="2"/>
        <v>자율 바이러스 제거기</v>
      </c>
    </row>
    <row r="154" spans="1:9" x14ac:dyDescent="0.45">
      <c r="A154" s="1" t="s">
        <v>444</v>
      </c>
      <c r="B154" s="1" t="s">
        <v>252</v>
      </c>
      <c r="C154" s="1" t="s">
        <v>445</v>
      </c>
      <c r="D154" s="1" t="s">
        <v>446</v>
      </c>
      <c r="E154" s="1" t="s">
        <v>1179</v>
      </c>
      <c r="G154" t="str">
        <f>VLOOKUP(A154,Merge_RKTM!$C$2:$D$329,2,FALSE)</f>
        <v>아우름</v>
      </c>
      <c r="H154" t="str">
        <f>VLOOKUP(A154,Merge_gall!$C$2:$D$734,2,FALSE)</f>
        <v>아우름</v>
      </c>
      <c r="I154" t="str">
        <f t="shared" si="2"/>
        <v>아우름</v>
      </c>
    </row>
    <row r="155" spans="1:9" x14ac:dyDescent="0.45">
      <c r="A155" s="1" t="s">
        <v>447</v>
      </c>
      <c r="B155" s="1" t="s">
        <v>252</v>
      </c>
      <c r="C155" s="1" t="s">
        <v>448</v>
      </c>
      <c r="D155" s="1" t="s">
        <v>449</v>
      </c>
      <c r="E155" s="1" t="s">
        <v>1181</v>
      </c>
      <c r="G155" t="str">
        <f>VLOOKUP(A155,Merge_RKTM!$C$2:$D$329,2,FALSE)</f>
        <v>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v>
      </c>
      <c r="H155" t="str">
        <f>VLOOKUP(A155,Merge_gall!$C$2:$D$734,2,FALSE)</f>
        <v>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v>
      </c>
      <c r="I155" t="str">
        <f t="shared" si="2"/>
        <v>홍채에 비추는 화면을 반사하는 인공 눈 및 보물 개체입니다. 스파이 요원은 현재의 거래 파트너를 분석하고 대화를 추적하며, 주식을 등록하고 시장 가격을 비교, 신용 아날로그를 관리합니다. 이 장치는 상인 협회 간에 신중하게 돈을 송금하는 방법이 되었습니다. 소유주들은 제한 없이 암시장 방화벽을 우회할 수 있습니다. 금지 물품으로 간주됩니다.</v>
      </c>
    </row>
    <row r="156" spans="1:9" x14ac:dyDescent="0.45">
      <c r="A156" s="1" t="s">
        <v>450</v>
      </c>
      <c r="B156" s="1" t="s">
        <v>252</v>
      </c>
      <c r="C156" s="1" t="s">
        <v>451</v>
      </c>
      <c r="D156" s="1" t="s">
        <v>452</v>
      </c>
      <c r="E156" s="1" t="s">
        <v>1183</v>
      </c>
      <c r="G156" t="str">
        <f>VLOOKUP(A156,Merge_RKTM!$C$2:$D$329,2,FALSE)</f>
        <v>황금 눈</v>
      </c>
      <c r="H156" t="str">
        <f>VLOOKUP(A156,Merge_gall!$C$2:$D$734,2,FALSE)</f>
        <v>황금 눈</v>
      </c>
      <c r="I156" t="str">
        <f t="shared" si="2"/>
        <v>황금 눈</v>
      </c>
    </row>
    <row r="157" spans="1:9" x14ac:dyDescent="0.45">
      <c r="A157" s="1" t="s">
        <v>453</v>
      </c>
      <c r="B157" s="1" t="s">
        <v>252</v>
      </c>
      <c r="C157" s="1" t="s">
        <v>454</v>
      </c>
      <c r="D157" s="1" t="s">
        <v>157</v>
      </c>
      <c r="E157" s="1" t="s">
        <v>1005</v>
      </c>
      <c r="G157" t="str">
        <f>VLOOKUP(A157,Merge_RKTM!$C$2:$D$329,2,FALSE)</f>
        <v>흑진주</v>
      </c>
      <c r="H157" t="str">
        <f>VLOOKUP(A157,Merge_gall!$C$2:$D$734,2,FALSE)</f>
        <v>흑진주</v>
      </c>
      <c r="I157" t="str">
        <f t="shared" si="2"/>
        <v>흑진주</v>
      </c>
    </row>
    <row r="158" spans="1:9" x14ac:dyDescent="0.45">
      <c r="A158" s="1" t="s">
        <v>455</v>
      </c>
      <c r="B158" s="1" t="s">
        <v>252</v>
      </c>
      <c r="C158" s="1" t="s">
        <v>456</v>
      </c>
      <c r="D158" s="1" t="s">
        <v>457</v>
      </c>
      <c r="E158" s="1" t="s">
        <v>1007</v>
      </c>
      <c r="G158" t="str">
        <f>VLOOKUP(A158,Merge_RKTM!$C$2:$D$329,2,FALSE)</f>
        <v>특별한 요소와 전방위 시야각을 가진 개선된 인공눈 입니다.</v>
      </c>
      <c r="H158" t="str">
        <f>VLOOKUP(A158,Merge_gall!$C$2:$D$734,2,FALSE)</f>
        <v>특별한 요소와 전방위 시야각을 가진 개선된 인공눈 입니다.</v>
      </c>
      <c r="I158" t="str">
        <f t="shared" si="2"/>
        <v>특별한 요소와 전방위 시야각을 가진 개선된 인공눈 입니다.</v>
      </c>
    </row>
    <row r="159" spans="1:9" x14ac:dyDescent="0.45">
      <c r="A159" s="1" t="s">
        <v>458</v>
      </c>
      <c r="B159" s="1" t="s">
        <v>252</v>
      </c>
      <c r="C159" s="1" t="s">
        <v>459</v>
      </c>
      <c r="D159" s="1" t="s">
        <v>460</v>
      </c>
      <c r="E159" s="1" t="s">
        <v>1009</v>
      </c>
      <c r="G159" t="str">
        <f>VLOOKUP(A159,Merge_RKTM!$C$2:$D$329,2,FALSE)</f>
        <v>검은 눈</v>
      </c>
      <c r="H159" t="str">
        <f>VLOOKUP(A159,Merge_gall!$C$2:$D$734,2,FALSE)</f>
        <v>검은 눈</v>
      </c>
      <c r="I159" t="str">
        <f t="shared" si="2"/>
        <v>검은 눈</v>
      </c>
    </row>
    <row r="160" spans="1:9" x14ac:dyDescent="0.45">
      <c r="A160" s="1" t="s">
        <v>461</v>
      </c>
      <c r="B160" s="1" t="s">
        <v>252</v>
      </c>
      <c r="C160" s="1" t="s">
        <v>462</v>
      </c>
      <c r="D160" s="1" t="s">
        <v>463</v>
      </c>
      <c r="E160" s="1" t="s">
        <v>1019</v>
      </c>
      <c r="G160" t="str">
        <f>VLOOKUP(A160,Merge_RKTM!$C$2:$D$329,2,FALSE)</f>
        <v>허공답보</v>
      </c>
      <c r="H160" t="str">
        <f>VLOOKUP(A160,Merge_gall!$C$2:$D$734,2,FALSE)</f>
        <v>허공답보</v>
      </c>
      <c r="I160" t="str">
        <f t="shared" si="2"/>
        <v>허공답보</v>
      </c>
    </row>
    <row r="161" spans="1:9" x14ac:dyDescent="0.45">
      <c r="A161" s="1" t="s">
        <v>464</v>
      </c>
      <c r="B161" s="1" t="s">
        <v>252</v>
      </c>
      <c r="C161" s="1" t="s">
        <v>465</v>
      </c>
      <c r="D161" s="1" t="s">
        <v>466</v>
      </c>
      <c r="E161" s="1" t="s">
        <v>1590</v>
      </c>
      <c r="G161" t="str">
        <f>VLOOKUP(A161,Merge_RKTM!$C$2:$D$329,2,FALSE)</f>
        <v>발 안쪽 뼈와 직접 연결된 철근 어댑터 이식물에 장착된 자생식 호버 보드입니다.</v>
      </c>
      <c r="H161" t="str">
        <f>VLOOKUP(A161,Merge_gall!$C$2:$D$734,2,FALSE)</f>
        <v>발 안쪽 뼈와 직접 연결된 철근 어댑터 이식물에 장착된 자립형 호버 보드입니다.</v>
      </c>
      <c r="I161" t="str">
        <f t="shared" si="2"/>
        <v>발 안쪽 뼈와 직접 연결된 철근 어댑터 이식물에 장착된 자립형 호버 보드입니다.</v>
      </c>
    </row>
    <row r="162" spans="1:9" x14ac:dyDescent="0.45">
      <c r="A162" s="1" t="s">
        <v>467</v>
      </c>
      <c r="B162" s="1" t="s">
        <v>252</v>
      </c>
      <c r="C162" s="1" t="s">
        <v>468</v>
      </c>
      <c r="D162" s="1" t="s">
        <v>469</v>
      </c>
      <c r="E162" s="1" t="s">
        <v>1019</v>
      </c>
      <c r="G162" t="str">
        <f>VLOOKUP(A162,Merge_RKTM!$C$2:$D$329,2,FALSE)</f>
        <v>허공답보</v>
      </c>
      <c r="H162" t="str">
        <f>VLOOKUP(A162,Merge_gall!$C$2:$D$734,2,FALSE)</f>
        <v>허공답보</v>
      </c>
      <c r="I162" t="str">
        <f t="shared" si="2"/>
        <v>허공답보</v>
      </c>
    </row>
    <row r="163" spans="1:9" x14ac:dyDescent="0.45">
      <c r="A163" s="1" t="s">
        <v>470</v>
      </c>
      <c r="B163" s="1" t="s">
        <v>252</v>
      </c>
      <c r="C163" s="1" t="s">
        <v>471</v>
      </c>
      <c r="D163" s="1" t="s">
        <v>169</v>
      </c>
      <c r="E163" s="1" t="s">
        <v>1025</v>
      </c>
      <c r="G163" t="str">
        <f>VLOOKUP(A163,Merge_RKTM!$C$2:$D$329,2,FALSE)</f>
        <v>원예가의 손</v>
      </c>
      <c r="H163" t="str">
        <f>VLOOKUP(A163,Merge_gall!$C$2:$D$734,2,FALSE)</f>
        <v>원예가의 손</v>
      </c>
      <c r="I163" t="str">
        <f t="shared" si="2"/>
        <v>원예가의 손</v>
      </c>
    </row>
    <row r="164" spans="1:9" x14ac:dyDescent="0.45">
      <c r="A164" s="1" t="s">
        <v>472</v>
      </c>
      <c r="B164" s="1" t="s">
        <v>252</v>
      </c>
      <c r="C164" s="1" t="s">
        <v>473</v>
      </c>
      <c r="D164" s="1" t="s">
        <v>474</v>
      </c>
      <c r="E164" s="1" t="s">
        <v>1027</v>
      </c>
      <c r="G164" t="str">
        <f>VLOOKUP(A164,Merge_RKTM!$C$2:$D$329,2,FALSE)</f>
        <v>하이브리드 정착지와 세력형성을 위한 전용 생체공학 모듈입니다.</v>
      </c>
      <c r="H164" t="str">
        <f>VLOOKUP(A164,Merge_gall!$C$2:$D$734,2,FALSE)</f>
        <v>하이브리드 정착지와 세력형성을 위한 전용 생체공학 모듈입니다.</v>
      </c>
      <c r="I164" t="str">
        <f t="shared" si="2"/>
        <v>하이브리드 정착지와 세력형성을 위한 전용 생체공학 모듈입니다.</v>
      </c>
    </row>
    <row r="165" spans="1:9" x14ac:dyDescent="0.45">
      <c r="A165" s="1" t="s">
        <v>475</v>
      </c>
      <c r="B165" s="1" t="s">
        <v>252</v>
      </c>
      <c r="C165" s="1" t="s">
        <v>476</v>
      </c>
      <c r="D165" s="1" t="s">
        <v>477</v>
      </c>
      <c r="E165" s="1" t="s">
        <v>1029</v>
      </c>
      <c r="G165" t="str">
        <f>VLOOKUP(A165,Merge_RKTM!$C$2:$D$329,2,FALSE)</f>
        <v>생체공학 손 모듈</v>
      </c>
      <c r="H165" t="str">
        <f>VLOOKUP(A165,Merge_gall!$C$2:$D$734,2,FALSE)</f>
        <v>생체공학 손 모듈</v>
      </c>
      <c r="I165" t="str">
        <f t="shared" si="2"/>
        <v>생체공학 손 모듈</v>
      </c>
    </row>
    <row r="166" spans="1:9" x14ac:dyDescent="0.45">
      <c r="A166" s="1" t="s">
        <v>478</v>
      </c>
      <c r="B166" s="1" t="s">
        <v>252</v>
      </c>
      <c r="C166" s="1" t="s">
        <v>479</v>
      </c>
      <c r="D166" s="1" t="s">
        <v>175</v>
      </c>
      <c r="E166" s="1" t="s">
        <v>1031</v>
      </c>
      <c r="G166" t="str">
        <f>VLOOKUP(A166,Merge_RKTM!$C$2:$D$329,2,FALSE)</f>
        <v>유압식 턱</v>
      </c>
      <c r="H166" t="str">
        <f>VLOOKUP(A166,Merge_gall!$C$2:$D$734,2,FALSE)</f>
        <v>유압식 턱</v>
      </c>
      <c r="I166" t="str">
        <f t="shared" si="2"/>
        <v>유압식 턱</v>
      </c>
    </row>
    <row r="167" spans="1:9" x14ac:dyDescent="0.45">
      <c r="A167" s="1" t="s">
        <v>480</v>
      </c>
      <c r="B167" s="1" t="s">
        <v>252</v>
      </c>
      <c r="C167" s="1" t="s">
        <v>481</v>
      </c>
      <c r="D167" s="1" t="s">
        <v>482</v>
      </c>
      <c r="E167" s="1" t="s">
        <v>1033</v>
      </c>
      <c r="G167" t="str">
        <f>VLOOKUP(A167,Merge_RKTM!$C$2:$D$329,2,FALSE)</f>
        <v>유압 서보-모터로 대체하는 인공 턱입니다.</v>
      </c>
      <c r="H167" t="str">
        <f>VLOOKUP(A167,Merge_gall!$C$2:$D$734,2,FALSE)</f>
        <v>유압 서보-모터로 대체하는 인공 턱입니다.</v>
      </c>
      <c r="I167" t="str">
        <f t="shared" si="2"/>
        <v>유압 서보-모터로 대체하는 인공 턱입니다.</v>
      </c>
    </row>
    <row r="168" spans="1:9" x14ac:dyDescent="0.45">
      <c r="A168" s="1" t="s">
        <v>483</v>
      </c>
      <c r="B168" s="1" t="s">
        <v>252</v>
      </c>
      <c r="C168" s="1" t="s">
        <v>484</v>
      </c>
      <c r="D168" s="1" t="s">
        <v>485</v>
      </c>
      <c r="E168" s="1" t="s">
        <v>1031</v>
      </c>
      <c r="G168" t="str">
        <f>VLOOKUP(A168,Merge_RKTM!$C$2:$D$329,2,FALSE)</f>
        <v>수압식 턱</v>
      </c>
      <c r="H168" t="str">
        <f>VLOOKUP(A168,Merge_gall!$C$2:$D$734,2,FALSE)</f>
        <v>유압식 턱</v>
      </c>
      <c r="I168" t="str">
        <f t="shared" si="2"/>
        <v>유압식 턱</v>
      </c>
    </row>
    <row r="169" spans="1:9" x14ac:dyDescent="0.45">
      <c r="A169" s="1" t="s">
        <v>486</v>
      </c>
      <c r="B169" s="1" t="s">
        <v>252</v>
      </c>
      <c r="C169" s="1" t="s">
        <v>487</v>
      </c>
      <c r="D169" s="1" t="s">
        <v>181</v>
      </c>
      <c r="E169" s="1" t="s">
        <v>1037</v>
      </c>
      <c r="G169" t="str">
        <f>VLOOKUP(A169,Merge_RKTM!$C$2:$D$329,2,FALSE)</f>
        <v>유압식 위</v>
      </c>
      <c r="H169" t="str">
        <f>VLOOKUP(A169,Merge_gall!$C$2:$D$734,2,FALSE)</f>
        <v>유압식 위</v>
      </c>
      <c r="I169" t="str">
        <f t="shared" si="2"/>
        <v>유압식 위</v>
      </c>
    </row>
    <row r="170" spans="1:9" x14ac:dyDescent="0.45">
      <c r="A170" s="1" t="s">
        <v>488</v>
      </c>
      <c r="B170" s="1" t="s">
        <v>252</v>
      </c>
      <c r="C170" s="1" t="s">
        <v>489</v>
      </c>
      <c r="D170" s="1" t="s">
        <v>490</v>
      </c>
      <c r="E170" s="1" t="s">
        <v>1039</v>
      </c>
      <c r="G170" t="str">
        <f>VLOOKUP(A170,Merge_RKTM!$C$2:$D$329,2,FALSE)</f>
        <v>내부의 유압 서보-모터로 인해 상상할 수 없는 속도로 음식을 소화시키는 강력한 생체공학 위입니다.</v>
      </c>
      <c r="H170" t="str">
        <f>VLOOKUP(A170,Merge_gall!$C$2:$D$734,2,FALSE)</f>
        <v>내부의 유압 서보-모터로 인해 상상할 수 없는 속도로 음식을 소화시키는 강력한 생체공학 위입니다.</v>
      </c>
      <c r="I170" t="str">
        <f t="shared" si="2"/>
        <v>내부의 유압 서보-모터로 인해 상상할 수 없는 속도로 음식을 소화시키는 강력한 생체공학 위입니다.</v>
      </c>
    </row>
    <row r="171" spans="1:9" x14ac:dyDescent="0.45">
      <c r="A171" s="1" t="s">
        <v>491</v>
      </c>
      <c r="B171" s="1" t="s">
        <v>252</v>
      </c>
      <c r="C171" s="1" t="s">
        <v>492</v>
      </c>
      <c r="D171" s="1" t="s">
        <v>493</v>
      </c>
      <c r="E171" s="1" t="s">
        <v>1041</v>
      </c>
      <c r="G171" t="str">
        <f>VLOOKUP(A171,Merge_RKTM!$C$2:$D$329,2,FALSE)</f>
        <v>생체공학 위</v>
      </c>
      <c r="H171" t="str">
        <f>VLOOKUP(A171,Merge_gall!$C$2:$D$734,2,FALSE)</f>
        <v>생체공학 위</v>
      </c>
      <c r="I171" t="str">
        <f t="shared" si="2"/>
        <v>생체공학 위</v>
      </c>
    </row>
    <row r="172" spans="1:9" x14ac:dyDescent="0.45">
      <c r="A172" s="1" t="s">
        <v>494</v>
      </c>
      <c r="B172" s="1" t="s">
        <v>252</v>
      </c>
      <c r="C172" s="1" t="s">
        <v>495</v>
      </c>
      <c r="D172" s="1" t="s">
        <v>187</v>
      </c>
      <c r="E172" s="1" t="s">
        <v>1120</v>
      </c>
      <c r="G172" t="str">
        <f>VLOOKUP(A172,Merge_RKTM!$C$2:$D$329,2,FALSE)</f>
        <v>섬광등</v>
      </c>
      <c r="H172" t="str">
        <f>VLOOKUP(A172,Merge_gall!$C$2:$D$734,2,FALSE)</f>
        <v>섬광등</v>
      </c>
      <c r="I172" t="str">
        <f t="shared" si="2"/>
        <v>섬광등</v>
      </c>
    </row>
    <row r="173" spans="1:9" x14ac:dyDescent="0.45">
      <c r="A173" s="1" t="s">
        <v>496</v>
      </c>
      <c r="B173" s="1" t="s">
        <v>252</v>
      </c>
      <c r="C173" s="1" t="s">
        <v>497</v>
      </c>
      <c r="D173" s="1" t="s">
        <v>498</v>
      </c>
      <c r="E173" s="1" t="s">
        <v>1122</v>
      </c>
      <c r="G173" t="str">
        <f>VLOOKUP(A173,Merge_RKTM!$C$2:$D$329,2,FALSE)</f>
        <v>귓가에 장착하는 어둠을 밝히는 섬광등입니다.</v>
      </c>
      <c r="H173" t="str">
        <f>VLOOKUP(A173,Merge_gall!$C$2:$D$734,2,FALSE)</f>
        <v>귓가에 장착하는 어둠을 밝히는 섬광등입니다.</v>
      </c>
      <c r="I173" t="str">
        <f t="shared" si="2"/>
        <v>귓가에 장착하는 어둠을 밝히는 섬광등입니다.</v>
      </c>
    </row>
    <row r="174" spans="1:9" x14ac:dyDescent="0.45">
      <c r="A174" s="1" t="s">
        <v>499</v>
      </c>
      <c r="B174" s="1" t="s">
        <v>252</v>
      </c>
      <c r="C174" s="1" t="s">
        <v>500</v>
      </c>
      <c r="D174" s="1" t="s">
        <v>501</v>
      </c>
      <c r="E174" s="1" t="s">
        <v>1120</v>
      </c>
      <c r="G174" t="str">
        <f>VLOOKUP(A174,Merge_RKTM!$C$2:$D$329,2,FALSE)</f>
        <v>섬광등</v>
      </c>
      <c r="H174" t="str">
        <f>VLOOKUP(A174,Merge_gall!$C$2:$D$734,2,FALSE)</f>
        <v>섬광등</v>
      </c>
      <c r="I174" t="str">
        <f t="shared" si="2"/>
        <v>섬광등</v>
      </c>
    </row>
    <row r="175" spans="1:9" x14ac:dyDescent="0.45">
      <c r="A175" s="1" t="s">
        <v>502</v>
      </c>
      <c r="B175" s="1" t="s">
        <v>252</v>
      </c>
      <c r="C175" s="1" t="s">
        <v>503</v>
      </c>
      <c r="D175" s="1" t="s">
        <v>193</v>
      </c>
      <c r="E175" s="1" t="s">
        <v>1156</v>
      </c>
      <c r="G175" t="str">
        <f>VLOOKUP(A175,Merge_RKTM!$C$2:$D$329,2,FALSE)</f>
        <v>근력 회로</v>
      </c>
      <c r="H175" t="str">
        <f>VLOOKUP(A175,Merge_gall!$C$2:$D$734,2,FALSE)</f>
        <v>근력 회로</v>
      </c>
      <c r="I175" t="str">
        <f t="shared" si="2"/>
        <v>근력 회로</v>
      </c>
    </row>
    <row r="176" spans="1:9" x14ac:dyDescent="0.45">
      <c r="A176" s="1" t="s">
        <v>504</v>
      </c>
      <c r="B176" s="1" t="s">
        <v>252</v>
      </c>
      <c r="C176" s="1" t="s">
        <v>505</v>
      </c>
      <c r="D176" s="1" t="s">
        <v>506</v>
      </c>
      <c r="E176" s="1" t="s">
        <v>1158</v>
      </c>
      <c r="G176" t="str">
        <f>VLOOKUP(A176,Merge_RKTM!$C$2:$D$329,2,FALSE)</f>
        <v>몸 안의 모든 근육의 채널 배선과 완벽한 융합으로 이동 속도와 민첩성을 획기적으로 향상시킵니다.</v>
      </c>
      <c r="H176" t="str">
        <f>VLOOKUP(A176,Merge_gall!$C$2:$D$734,2,FALSE)</f>
        <v>몸 안의 모든 근육의 채널 배선과 완벽한 융합으로 이동 속도와 민첩성을 획기적으로 향상시킵니다.</v>
      </c>
      <c r="I176" t="str">
        <f t="shared" si="2"/>
        <v>몸 안의 모든 근육의 채널 배선과 완벽한 융합으로 이동 속도와 민첩성을 획기적으로 향상시킵니다.</v>
      </c>
    </row>
    <row r="177" spans="1:9" x14ac:dyDescent="0.45">
      <c r="A177" s="1" t="s">
        <v>507</v>
      </c>
      <c r="B177" s="1" t="s">
        <v>252</v>
      </c>
      <c r="C177" s="1" t="s">
        <v>508</v>
      </c>
      <c r="D177" s="1" t="s">
        <v>509</v>
      </c>
      <c r="E177" s="1" t="s">
        <v>1156</v>
      </c>
      <c r="G177" t="str">
        <f>VLOOKUP(A177,Merge_RKTM!$C$2:$D$329,2,FALSE)</f>
        <v>근력 회로</v>
      </c>
      <c r="H177" t="str">
        <f>VLOOKUP(A177,Merge_gall!$C$2:$D$734,2,FALSE)</f>
        <v>근력 회로</v>
      </c>
      <c r="I177" t="str">
        <f t="shared" si="2"/>
        <v>근력 회로</v>
      </c>
    </row>
    <row r="178" spans="1:9" x14ac:dyDescent="0.45">
      <c r="A178" s="1" t="s">
        <v>510</v>
      </c>
      <c r="B178" s="1" t="s">
        <v>511</v>
      </c>
      <c r="C178" s="1" t="s">
        <v>512</v>
      </c>
      <c r="D178" s="1" t="s">
        <v>513</v>
      </c>
      <c r="E178" s="1" t="s">
        <v>1251</v>
      </c>
      <c r="G178" t="str">
        <f>VLOOKUP(A178,Merge_RKTM!$C$2:$D$329,2,FALSE)</f>
        <v>독립적 눈 이식</v>
      </c>
      <c r="H178" t="str">
        <f>VLOOKUP(A178,Merge_gall!$C$2:$D$734,2,FALSE)</f>
        <v>독립적 눈 이식</v>
      </c>
      <c r="I178" t="str">
        <f t="shared" si="2"/>
        <v>독립적 눈 이식</v>
      </c>
    </row>
    <row r="179" spans="1:9" x14ac:dyDescent="0.45">
      <c r="A179" s="1" t="s">
        <v>514</v>
      </c>
      <c r="B179" s="1" t="s">
        <v>511</v>
      </c>
      <c r="C179" s="1" t="s">
        <v>515</v>
      </c>
      <c r="D179" s="1" t="s">
        <v>516</v>
      </c>
      <c r="E179" s="1" t="s">
        <v>1253</v>
      </c>
      <c r="G179" t="str">
        <f>VLOOKUP(A179,Merge_RKTM!$C$2:$D$329,2,FALSE)</f>
        <v>독립적 눈을 이식합니다.</v>
      </c>
      <c r="H179" t="str">
        <f>VLOOKUP(A179,Merge_gall!$C$2:$D$734,2,FALSE)</f>
        <v>독립적 눈을 이식합니다.</v>
      </c>
      <c r="I179" t="str">
        <f t="shared" si="2"/>
        <v>독립적 눈을 이식합니다.</v>
      </c>
    </row>
    <row r="180" spans="1:9" x14ac:dyDescent="0.45">
      <c r="A180" s="1" t="s">
        <v>517</v>
      </c>
      <c r="B180" s="1" t="s">
        <v>511</v>
      </c>
      <c r="C180" s="1" t="s">
        <v>518</v>
      </c>
      <c r="D180" s="1" t="s">
        <v>519</v>
      </c>
      <c r="E180" s="1" t="s">
        <v>1894</v>
      </c>
      <c r="G180" t="str">
        <f>VLOOKUP(A180,Merge_RKTM!$C$2:$D$329,2,FALSE)</f>
        <v>눈 이식 중.</v>
      </c>
      <c r="H180" t="str">
        <f>VLOOKUP(A180,Merge_gall!$C$2:$D$734,2,FALSE)</f>
        <v>눈 이식 중.</v>
      </c>
      <c r="I180" t="str">
        <f t="shared" si="2"/>
        <v>눈 이식 중.</v>
      </c>
    </row>
    <row r="181" spans="1:9" x14ac:dyDescent="0.45">
      <c r="A181" s="1" t="s">
        <v>520</v>
      </c>
      <c r="B181" s="1" t="s">
        <v>511</v>
      </c>
      <c r="C181" s="1" t="s">
        <v>521</v>
      </c>
      <c r="D181" s="1" t="s">
        <v>522</v>
      </c>
      <c r="E181" s="1" t="s">
        <v>1309</v>
      </c>
      <c r="G181" t="str">
        <f>VLOOKUP(A181,Merge_RKTM!$C$2:$D$329,2,FALSE)</f>
        <v>에너지 링크 이식</v>
      </c>
      <c r="H181" t="str">
        <f>VLOOKUP(A181,Merge_gall!$C$2:$D$734,2,FALSE)</f>
        <v>에너지 링크 이식</v>
      </c>
      <c r="I181" t="str">
        <f t="shared" si="2"/>
        <v>에너지 링크 이식</v>
      </c>
    </row>
    <row r="182" spans="1:9" x14ac:dyDescent="0.45">
      <c r="A182" s="1" t="s">
        <v>523</v>
      </c>
      <c r="B182" s="1" t="s">
        <v>511</v>
      </c>
      <c r="C182" s="1" t="s">
        <v>524</v>
      </c>
      <c r="D182" s="1" t="s">
        <v>525</v>
      </c>
      <c r="E182" s="1" t="s">
        <v>1311</v>
      </c>
      <c r="G182" t="str">
        <f>VLOOKUP(A182,Merge_RKTM!$C$2:$D$329,2,FALSE)</f>
        <v>에너지 링크를 이식합니다.</v>
      </c>
      <c r="H182" t="str">
        <f>VLOOKUP(A182,Merge_gall!$C$2:$D$734,2,FALSE)</f>
        <v>에너지 링크를 이식합니다.</v>
      </c>
      <c r="I182" t="str">
        <f t="shared" si="2"/>
        <v>에너지 링크를 이식합니다.</v>
      </c>
    </row>
    <row r="183" spans="1:9" x14ac:dyDescent="0.45">
      <c r="A183" s="1" t="s">
        <v>526</v>
      </c>
      <c r="B183" s="1" t="s">
        <v>511</v>
      </c>
      <c r="C183" s="1" t="s">
        <v>527</v>
      </c>
      <c r="D183" s="1" t="s">
        <v>528</v>
      </c>
      <c r="E183" s="1" t="s">
        <v>1911</v>
      </c>
      <c r="G183" t="str">
        <f>VLOOKUP(A183,Merge_RKTM!$C$2:$D$329,2,FALSE)</f>
        <v>척추 이식 중.</v>
      </c>
      <c r="H183" t="str">
        <f>VLOOKUP(A183,Merge_gall!$C$2:$D$734,2,FALSE)</f>
        <v>척추 이식 중.</v>
      </c>
      <c r="I183" t="str">
        <f t="shared" si="2"/>
        <v>척추 이식 중.</v>
      </c>
    </row>
    <row r="184" spans="1:9" x14ac:dyDescent="0.45">
      <c r="A184" s="1" t="s">
        <v>529</v>
      </c>
      <c r="B184" s="1" t="s">
        <v>511</v>
      </c>
      <c r="C184" s="1" t="s">
        <v>530</v>
      </c>
      <c r="D184" s="1" t="s">
        <v>531</v>
      </c>
      <c r="E184" s="1" t="s">
        <v>1321</v>
      </c>
      <c r="G184" t="str">
        <f>VLOOKUP(A184,Merge_RKTM!$C$2:$D$329,2,FALSE)</f>
        <v>아우터 블레이드 이식</v>
      </c>
      <c r="H184" t="str">
        <f>VLOOKUP(A184,Merge_gall!$C$2:$D$734,2,FALSE)</f>
        <v>아우터 블레이드 이식</v>
      </c>
      <c r="I184" t="str">
        <f t="shared" si="2"/>
        <v>아우터 블레이드 이식</v>
      </c>
    </row>
    <row r="185" spans="1:9" x14ac:dyDescent="0.45">
      <c r="A185" s="1" t="s">
        <v>532</v>
      </c>
      <c r="B185" s="1" t="s">
        <v>511</v>
      </c>
      <c r="C185" s="1" t="s">
        <v>533</v>
      </c>
      <c r="D185" s="1" t="s">
        <v>534</v>
      </c>
      <c r="E185" s="1" t="s">
        <v>1323</v>
      </c>
      <c r="G185" t="str">
        <f>VLOOKUP(A185,Merge_RKTM!$C$2:$D$329,2,FALSE)</f>
        <v>아우터 블레이드를 이식합니다.</v>
      </c>
      <c r="H185" t="str">
        <f>VLOOKUP(A185,Merge_gall!$C$2:$D$734,2,FALSE)</f>
        <v>아우터 블레이드를 이식합니다.</v>
      </c>
      <c r="I185" t="str">
        <f t="shared" si="2"/>
        <v>아우터 블레이드를 이식합니다.</v>
      </c>
    </row>
    <row r="186" spans="1:9" x14ac:dyDescent="0.45">
      <c r="A186" s="1" t="s">
        <v>535</v>
      </c>
      <c r="B186" s="1" t="s">
        <v>511</v>
      </c>
      <c r="C186" s="1" t="s">
        <v>536</v>
      </c>
      <c r="D186" s="1" t="s">
        <v>537</v>
      </c>
      <c r="E186" s="1" t="s">
        <v>1912</v>
      </c>
      <c r="G186" t="str">
        <f>VLOOKUP(A186,Merge_RKTM!$C$2:$D$329,2,FALSE)</f>
        <v>팔뚝 이식 중.</v>
      </c>
      <c r="H186" t="str">
        <f>VLOOKUP(A186,Merge_gall!$C$2:$D$734,2,FALSE)</f>
        <v>팔뚝 이식 중.</v>
      </c>
      <c r="I186" t="str">
        <f t="shared" si="2"/>
        <v>팔뚝 이식 중.</v>
      </c>
    </row>
    <row r="187" spans="1:9" x14ac:dyDescent="0.45">
      <c r="A187" s="1" t="s">
        <v>538</v>
      </c>
      <c r="B187" s="1" t="s">
        <v>511</v>
      </c>
      <c r="C187" s="1" t="s">
        <v>539</v>
      </c>
      <c r="D187" s="1" t="s">
        <v>540</v>
      </c>
      <c r="E187" s="1" t="s">
        <v>1327</v>
      </c>
      <c r="G187" t="e">
        <f>VLOOKUP(A187,Merge_RKTM!$C$2:$D$329,2,FALSE)</f>
        <v>#N/A</v>
      </c>
      <c r="H187" t="str">
        <f>VLOOKUP(A187,Merge_gall!$C$2:$D$734,2,FALSE)</f>
        <v>파워 암 이식</v>
      </c>
      <c r="I187" t="str">
        <f t="shared" si="2"/>
        <v>파워 암 이식</v>
      </c>
    </row>
    <row r="188" spans="1:9" x14ac:dyDescent="0.45">
      <c r="A188" s="1" t="s">
        <v>541</v>
      </c>
      <c r="B188" s="1" t="s">
        <v>511</v>
      </c>
      <c r="C188" s="1" t="s">
        <v>542</v>
      </c>
      <c r="D188" s="1" t="s">
        <v>543</v>
      </c>
      <c r="E188" s="1" t="s">
        <v>1329</v>
      </c>
      <c r="G188" t="e">
        <f>VLOOKUP(A188,Merge_RKTM!$C$2:$D$329,2,FALSE)</f>
        <v>#N/A</v>
      </c>
      <c r="H188" t="str">
        <f>VLOOKUP(A188,Merge_gall!$C$2:$D$734,2,FALSE)</f>
        <v>파워 암을 이식합니다.</v>
      </c>
      <c r="I188" t="str">
        <f t="shared" si="2"/>
        <v>파워 암을 이식합니다.</v>
      </c>
    </row>
    <row r="189" spans="1:9" x14ac:dyDescent="0.45">
      <c r="A189" s="1" t="s">
        <v>544</v>
      </c>
      <c r="B189" s="1" t="s">
        <v>511</v>
      </c>
      <c r="C189" s="1" t="s">
        <v>545</v>
      </c>
      <c r="D189" s="1" t="s">
        <v>546</v>
      </c>
      <c r="E189" s="1" t="s">
        <v>1913</v>
      </c>
      <c r="G189" t="e">
        <f>VLOOKUP(A189,Merge_RKTM!$C$2:$D$329,2,FALSE)</f>
        <v>#N/A</v>
      </c>
      <c r="H189" t="str">
        <f>VLOOKUP(A189,Merge_gall!$C$2:$D$734,2,FALSE)</f>
        <v>어깨 이식 중.</v>
      </c>
      <c r="I189" t="str">
        <f t="shared" si="2"/>
        <v>어깨 이식 중.</v>
      </c>
    </row>
    <row r="190" spans="1:9" x14ac:dyDescent="0.45">
      <c r="A190" s="1" t="s">
        <v>547</v>
      </c>
      <c r="B190" s="1" t="s">
        <v>511</v>
      </c>
      <c r="C190" s="1" t="s">
        <v>548</v>
      </c>
      <c r="D190" s="1" t="s">
        <v>549</v>
      </c>
      <c r="E190" s="1" t="s">
        <v>1391</v>
      </c>
      <c r="G190" t="str">
        <f>VLOOKUP(A190,Merge_RKTM!$C$2:$D$329,2,FALSE)</f>
        <v>그림자 추적자 이식</v>
      </c>
      <c r="H190" t="str">
        <f>VLOOKUP(A190,Merge_gall!$C$2:$D$734,2,FALSE)</f>
        <v>그림자 추적자 이식</v>
      </c>
      <c r="I190" t="str">
        <f t="shared" si="2"/>
        <v>그림자 추적자 이식</v>
      </c>
    </row>
    <row r="191" spans="1:9" x14ac:dyDescent="0.45">
      <c r="A191" s="1" t="s">
        <v>550</v>
      </c>
      <c r="B191" s="1" t="s">
        <v>511</v>
      </c>
      <c r="C191" s="1" t="s">
        <v>551</v>
      </c>
      <c r="D191" s="1" t="s">
        <v>552</v>
      </c>
      <c r="E191" s="1" t="s">
        <v>1393</v>
      </c>
      <c r="G191" t="str">
        <f>VLOOKUP(A191,Merge_RKTM!$C$2:$D$329,2,FALSE)</f>
        <v>그림자 추적자를 이식합니다.</v>
      </c>
      <c r="H191" t="str">
        <f>VLOOKUP(A191,Merge_gall!$C$2:$D$734,2,FALSE)</f>
        <v>그림자 추적자를 이식합니다.</v>
      </c>
      <c r="I191" t="str">
        <f t="shared" si="2"/>
        <v>그림자 추적자를 이식합니다.</v>
      </c>
    </row>
    <row r="192" spans="1:9" x14ac:dyDescent="0.45">
      <c r="A192" s="1" t="s">
        <v>553</v>
      </c>
      <c r="B192" s="1" t="s">
        <v>511</v>
      </c>
      <c r="C192" s="1" t="s">
        <v>554</v>
      </c>
      <c r="D192" s="1" t="s">
        <v>555</v>
      </c>
      <c r="E192" s="1" t="s">
        <v>1914</v>
      </c>
      <c r="G192" t="str">
        <f>VLOOKUP(A192,Merge_RKTM!$C$2:$D$329,2,FALSE)</f>
        <v>그림자 추적자 이식 중.</v>
      </c>
      <c r="H192" t="str">
        <f>VLOOKUP(A192,Merge_gall!$C$2:$D$734,2,FALSE)</f>
        <v>그림자 추적자 이식 중.</v>
      </c>
      <c r="I192" t="str">
        <f t="shared" si="2"/>
        <v>그림자 추적자 이식 중.</v>
      </c>
    </row>
    <row r="193" spans="1:9" x14ac:dyDescent="0.45">
      <c r="A193" s="1" t="s">
        <v>556</v>
      </c>
      <c r="B193" s="1" t="s">
        <v>511</v>
      </c>
      <c r="C193" s="1" t="s">
        <v>557</v>
      </c>
      <c r="D193" s="1" t="s">
        <v>558</v>
      </c>
      <c r="E193" s="1" t="s">
        <v>1407</v>
      </c>
      <c r="G193" t="str">
        <f>VLOOKUP(A193,Merge_RKTM!$C$2:$D$329,2,FALSE)</f>
        <v>외골격 갑옷 이식</v>
      </c>
      <c r="H193" t="str">
        <f>VLOOKUP(A193,Merge_gall!$C$2:$D$734,2,FALSE)</f>
        <v>외골격 갑옷 이식</v>
      </c>
      <c r="I193" t="str">
        <f t="shared" si="2"/>
        <v>외골격 갑옷 이식</v>
      </c>
    </row>
    <row r="194" spans="1:9" x14ac:dyDescent="0.45">
      <c r="A194" s="1" t="s">
        <v>559</v>
      </c>
      <c r="B194" s="1" t="s">
        <v>511</v>
      </c>
      <c r="C194" s="1" t="s">
        <v>560</v>
      </c>
      <c r="D194" s="1" t="s">
        <v>561</v>
      </c>
      <c r="E194" s="1" t="s">
        <v>1409</v>
      </c>
      <c r="G194" t="str">
        <f>VLOOKUP(A194,Merge_RKTM!$C$2:$D$329,2,FALSE)</f>
        <v>외골격 갑옷을 이식합니다.</v>
      </c>
      <c r="H194" t="str">
        <f>VLOOKUP(A194,Merge_gall!$C$2:$D$734,2,FALSE)</f>
        <v>외골격 갑옷을 이식합니다.</v>
      </c>
      <c r="I194" t="str">
        <f t="shared" si="2"/>
        <v>외골격 갑옷을 이식합니다.</v>
      </c>
    </row>
    <row r="195" spans="1:9" x14ac:dyDescent="0.45">
      <c r="A195" s="1" t="s">
        <v>562</v>
      </c>
      <c r="B195" s="1" t="s">
        <v>511</v>
      </c>
      <c r="C195" s="1" t="s">
        <v>563</v>
      </c>
      <c r="D195" s="1" t="s">
        <v>564</v>
      </c>
      <c r="E195" s="1" t="s">
        <v>1915</v>
      </c>
      <c r="G195" t="str">
        <f>VLOOKUP(A195,Merge_RKTM!$C$2:$D$329,2,FALSE)</f>
        <v>몸통 변형 중.</v>
      </c>
      <c r="H195" t="str">
        <f>VLOOKUP(A195,Merge_gall!$C$2:$D$734,2,FALSE)</f>
        <v>몸통 변형 중.</v>
      </c>
      <c r="I195" t="str">
        <f t="shared" ref="I195:I258" si="3">IFERROR(H195,G195)</f>
        <v>몸통 변형 중.</v>
      </c>
    </row>
    <row r="196" spans="1:9" x14ac:dyDescent="0.45">
      <c r="A196" s="1" t="s">
        <v>565</v>
      </c>
      <c r="B196" s="1" t="s">
        <v>511</v>
      </c>
      <c r="C196" s="1" t="s">
        <v>566</v>
      </c>
      <c r="D196" s="1" t="s">
        <v>567</v>
      </c>
      <c r="E196" s="1" t="s">
        <v>1623</v>
      </c>
      <c r="G196" t="e">
        <f>VLOOKUP(A196,Merge_RKTM!$C$2:$D$329,2,FALSE)</f>
        <v>#N/A</v>
      </c>
      <c r="H196" t="str">
        <f>VLOOKUP(A196,Merge_gall!$C$2:$D$734,2,FALSE)</f>
        <v>외골격 갑옷 제거</v>
      </c>
      <c r="I196" t="str">
        <f t="shared" si="3"/>
        <v>외골격 갑옷 제거</v>
      </c>
    </row>
    <row r="197" spans="1:9" x14ac:dyDescent="0.45">
      <c r="A197" s="1" t="s">
        <v>568</v>
      </c>
      <c r="B197" s="1" t="s">
        <v>511</v>
      </c>
      <c r="C197" s="1" t="s">
        <v>569</v>
      </c>
      <c r="D197" s="1" t="s">
        <v>570</v>
      </c>
      <c r="E197" s="1" t="s">
        <v>1624</v>
      </c>
      <c r="G197" t="e">
        <f>VLOOKUP(A197,Merge_RKTM!$C$2:$D$329,2,FALSE)</f>
        <v>#N/A</v>
      </c>
      <c r="H197" t="str">
        <f>VLOOKUP(A197,Merge_gall!$C$2:$D$734,2,FALSE)</f>
        <v>외골격 갑옷을 제거합니다.</v>
      </c>
      <c r="I197" t="str">
        <f t="shared" si="3"/>
        <v>외골격 갑옷을 제거합니다.</v>
      </c>
    </row>
    <row r="198" spans="1:9" x14ac:dyDescent="0.45">
      <c r="A198" s="1" t="s">
        <v>571</v>
      </c>
      <c r="B198" s="1" t="s">
        <v>511</v>
      </c>
      <c r="C198" s="1" t="s">
        <v>572</v>
      </c>
      <c r="D198" s="1" t="s">
        <v>573</v>
      </c>
      <c r="E198" s="1" t="s">
        <v>1915</v>
      </c>
      <c r="G198" t="e">
        <f>VLOOKUP(A198,Merge_RKTM!$C$2:$D$329,2,FALSE)</f>
        <v>#N/A</v>
      </c>
      <c r="H198" t="str">
        <f>VLOOKUP(A198,Merge_gall!$C$2:$D$734,2,FALSE)</f>
        <v>몸통 변형 중.</v>
      </c>
      <c r="I198" t="str">
        <f t="shared" si="3"/>
        <v>몸통 변형 중.</v>
      </c>
    </row>
    <row r="199" spans="1:9" x14ac:dyDescent="0.45">
      <c r="A199" s="1" t="s">
        <v>574</v>
      </c>
      <c r="B199" s="1" t="s">
        <v>511</v>
      </c>
      <c r="C199" s="1" t="s">
        <v>575</v>
      </c>
      <c r="D199" s="1" t="s">
        <v>576</v>
      </c>
      <c r="E199" s="1" t="s">
        <v>1161</v>
      </c>
      <c r="G199" t="str">
        <f>VLOOKUP(A199,Merge_RKTM!$C$2:$D$329,2,FALSE)</f>
        <v>피부 도금</v>
      </c>
      <c r="H199" t="str">
        <f>VLOOKUP(A199,Merge_gall!$C$2:$D$734,2,FALSE)</f>
        <v>피부 도금</v>
      </c>
      <c r="I199" t="str">
        <f t="shared" si="3"/>
        <v>피부 도금</v>
      </c>
    </row>
    <row r="200" spans="1:9" x14ac:dyDescent="0.45">
      <c r="A200" s="1" t="s">
        <v>577</v>
      </c>
      <c r="B200" s="1" t="s">
        <v>511</v>
      </c>
      <c r="C200" s="1" t="s">
        <v>578</v>
      </c>
      <c r="D200" s="1" t="s">
        <v>579</v>
      </c>
      <c r="E200" s="1" t="s">
        <v>1403</v>
      </c>
      <c r="G200" t="str">
        <f>VLOOKUP(A200,Merge_RKTM!$C$2:$D$329,2,FALSE)</f>
        <v>피부를 도금합니다.</v>
      </c>
      <c r="H200" t="str">
        <f>VLOOKUP(A200,Merge_gall!$C$2:$D$734,2,FALSE)</f>
        <v>피부를 도금합니다.</v>
      </c>
      <c r="I200" t="str">
        <f t="shared" si="3"/>
        <v>피부를 도금합니다.</v>
      </c>
    </row>
    <row r="201" spans="1:9" x14ac:dyDescent="0.45">
      <c r="A201" s="1" t="s">
        <v>580</v>
      </c>
      <c r="B201" s="1" t="s">
        <v>511</v>
      </c>
      <c r="C201" s="1" t="s">
        <v>581</v>
      </c>
      <c r="D201" s="1" t="s">
        <v>582</v>
      </c>
      <c r="E201" s="1" t="s">
        <v>1916</v>
      </c>
      <c r="G201" t="str">
        <f>VLOOKUP(A201,Merge_RKTM!$C$2:$D$329,2,FALSE)</f>
        <v>피부 변형 중.</v>
      </c>
      <c r="H201" t="str">
        <f>VLOOKUP(A201,Merge_gall!$C$2:$D$734,2,FALSE)</f>
        <v>피부 변형 중.</v>
      </c>
      <c r="I201" t="str">
        <f t="shared" si="3"/>
        <v>피부 변형 중.</v>
      </c>
    </row>
    <row r="202" spans="1:9" x14ac:dyDescent="0.45">
      <c r="A202" s="1" t="s">
        <v>583</v>
      </c>
      <c r="B202" s="1" t="s">
        <v>511</v>
      </c>
      <c r="C202" s="1" t="s">
        <v>584</v>
      </c>
      <c r="D202" s="1" t="s">
        <v>585</v>
      </c>
      <c r="E202" s="1" t="s">
        <v>1161</v>
      </c>
      <c r="G202" t="e">
        <f>VLOOKUP(A202,Merge_RKTM!$C$2:$D$329,2,FALSE)</f>
        <v>#N/A</v>
      </c>
      <c r="H202" t="str">
        <f>VLOOKUP(A202,Merge_gall!$C$2:$D$734,2,FALSE)</f>
        <v>피부 도금</v>
      </c>
      <c r="I202" t="str">
        <f t="shared" si="3"/>
        <v>피부 도금</v>
      </c>
    </row>
    <row r="203" spans="1:9" x14ac:dyDescent="0.45">
      <c r="A203" s="1" t="s">
        <v>586</v>
      </c>
      <c r="B203" s="1" t="s">
        <v>511</v>
      </c>
      <c r="C203" s="1" t="s">
        <v>587</v>
      </c>
      <c r="D203" s="1" t="s">
        <v>588</v>
      </c>
      <c r="E203" s="1" t="s">
        <v>1625</v>
      </c>
      <c r="G203" t="e">
        <f>VLOOKUP(A203,Merge_RKTM!$C$2:$D$329,2,FALSE)</f>
        <v>#N/A</v>
      </c>
      <c r="H203" t="str">
        <f>VLOOKUP(A203,Merge_gall!$C$2:$D$734,2,FALSE)</f>
        <v>피부 도금을 제거합니다.</v>
      </c>
      <c r="I203" t="str">
        <f t="shared" si="3"/>
        <v>피부 도금을 제거합니다.</v>
      </c>
    </row>
    <row r="204" spans="1:9" x14ac:dyDescent="0.45">
      <c r="A204" s="1" t="s">
        <v>589</v>
      </c>
      <c r="B204" s="1" t="s">
        <v>511</v>
      </c>
      <c r="C204" s="1" t="s">
        <v>590</v>
      </c>
      <c r="D204" s="1" t="s">
        <v>591</v>
      </c>
      <c r="E204" s="1" t="s">
        <v>1916</v>
      </c>
      <c r="G204" t="e">
        <f>VLOOKUP(A204,Merge_RKTM!$C$2:$D$329,2,FALSE)</f>
        <v>#N/A</v>
      </c>
      <c r="H204" t="str">
        <f>VLOOKUP(A204,Merge_gall!$C$2:$D$734,2,FALSE)</f>
        <v>피부 변형 중.</v>
      </c>
      <c r="I204" t="str">
        <f t="shared" si="3"/>
        <v>피부 변형 중.</v>
      </c>
    </row>
    <row r="205" spans="1:9" x14ac:dyDescent="0.45">
      <c r="A205" s="1" t="s">
        <v>592</v>
      </c>
      <c r="B205" s="1" t="s">
        <v>511</v>
      </c>
      <c r="C205" s="1" t="s">
        <v>593</v>
      </c>
      <c r="D205" s="1" t="s">
        <v>594</v>
      </c>
      <c r="E205" s="1" t="s">
        <v>1223</v>
      </c>
      <c r="G205" t="str">
        <f>VLOOKUP(A205,Merge_RKTM!$C$2:$D$329,2,FALSE)</f>
        <v>사자의 심장 이식</v>
      </c>
      <c r="H205" t="str">
        <f>VLOOKUP(A205,Merge_gall!$C$2:$D$734,2,FALSE)</f>
        <v>사자의 심장 이식</v>
      </c>
      <c r="I205" t="str">
        <f t="shared" si="3"/>
        <v>사자의 심장 이식</v>
      </c>
    </row>
    <row r="206" spans="1:9" x14ac:dyDescent="0.45">
      <c r="A206" s="1" t="s">
        <v>595</v>
      </c>
      <c r="B206" s="1" t="s">
        <v>511</v>
      </c>
      <c r="C206" s="1" t="s">
        <v>596</v>
      </c>
      <c r="D206" s="1" t="s">
        <v>597</v>
      </c>
      <c r="E206" s="1" t="s">
        <v>1225</v>
      </c>
      <c r="G206" t="str">
        <f>VLOOKUP(A206,Merge_RKTM!$C$2:$D$329,2,FALSE)</f>
        <v>사자의 심장을 이식합니다.</v>
      </c>
      <c r="H206" t="str">
        <f>VLOOKUP(A206,Merge_gall!$C$2:$D$734,2,FALSE)</f>
        <v>사자의 심장을 이식합니다.</v>
      </c>
      <c r="I206" t="str">
        <f t="shared" si="3"/>
        <v>사자의 심장을 이식합니다.</v>
      </c>
    </row>
    <row r="207" spans="1:9" x14ac:dyDescent="0.45">
      <c r="A207" s="1" t="s">
        <v>598</v>
      </c>
      <c r="B207" s="1" t="s">
        <v>511</v>
      </c>
      <c r="C207" s="1" t="s">
        <v>599</v>
      </c>
      <c r="D207" s="1" t="s">
        <v>600</v>
      </c>
      <c r="E207" s="1" t="s">
        <v>1897</v>
      </c>
      <c r="G207" t="str">
        <f>VLOOKUP(A207,Merge_RKTM!$C$2:$D$329,2,FALSE)</f>
        <v>심장 이식 중.</v>
      </c>
      <c r="H207" t="str">
        <f>VLOOKUP(A207,Merge_gall!$C$2:$D$734,2,FALSE)</f>
        <v>심장 이식 중.</v>
      </c>
      <c r="I207" t="str">
        <f t="shared" si="3"/>
        <v>심장 이식 중.</v>
      </c>
    </row>
    <row r="208" spans="1:9" x14ac:dyDescent="0.45">
      <c r="A208" s="1" t="s">
        <v>601</v>
      </c>
      <c r="B208" s="1" t="s">
        <v>511</v>
      </c>
      <c r="C208" s="1" t="s">
        <v>602</v>
      </c>
      <c r="D208" s="1" t="s">
        <v>603</v>
      </c>
      <c r="E208" s="1" t="s">
        <v>1229</v>
      </c>
      <c r="G208" t="str">
        <f>VLOOKUP(A208,Merge_RKTM!$C$2:$D$329,2,FALSE)</f>
        <v>줌 이식</v>
      </c>
      <c r="H208" t="str">
        <f>VLOOKUP(A208,Merge_gall!$C$2:$D$734,2,FALSE)</f>
        <v>줌 이식</v>
      </c>
      <c r="I208" t="str">
        <f t="shared" si="3"/>
        <v>줌 이식</v>
      </c>
    </row>
    <row r="209" spans="1:9" x14ac:dyDescent="0.45">
      <c r="A209" s="1" t="s">
        <v>604</v>
      </c>
      <c r="B209" s="1" t="s">
        <v>511</v>
      </c>
      <c r="C209" s="1" t="s">
        <v>605</v>
      </c>
      <c r="D209" s="1" t="s">
        <v>606</v>
      </c>
      <c r="E209" s="1" t="s">
        <v>1231</v>
      </c>
      <c r="G209" t="str">
        <f>VLOOKUP(A209,Merge_RKTM!$C$2:$D$329,2,FALSE)</f>
        <v>줌을 이식합니다.</v>
      </c>
      <c r="H209" t="str">
        <f>VLOOKUP(A209,Merge_gall!$C$2:$D$734,2,FALSE)</f>
        <v>줌을 이식합니다.</v>
      </c>
      <c r="I209" t="str">
        <f t="shared" si="3"/>
        <v>줌을 이식합니다.</v>
      </c>
    </row>
    <row r="210" spans="1:9" x14ac:dyDescent="0.45">
      <c r="A210" s="1" t="s">
        <v>607</v>
      </c>
      <c r="B210" s="1" t="s">
        <v>511</v>
      </c>
      <c r="C210" s="1" t="s">
        <v>608</v>
      </c>
      <c r="D210" s="1" t="s">
        <v>609</v>
      </c>
      <c r="E210" s="1" t="s">
        <v>1894</v>
      </c>
      <c r="G210" t="str">
        <f>VLOOKUP(A210,Merge_RKTM!$C$2:$D$329,2,FALSE)</f>
        <v>눈 이식 중.</v>
      </c>
      <c r="H210" t="str">
        <f>VLOOKUP(A210,Merge_gall!$C$2:$D$734,2,FALSE)</f>
        <v>눈 이식 중.</v>
      </c>
      <c r="I210" t="str">
        <f t="shared" si="3"/>
        <v>눈 이식 중.</v>
      </c>
    </row>
    <row r="211" spans="1:9" x14ac:dyDescent="0.45">
      <c r="A211" s="1" t="s">
        <v>610</v>
      </c>
      <c r="B211" s="1" t="s">
        <v>511</v>
      </c>
      <c r="C211" s="1" t="s">
        <v>611</v>
      </c>
      <c r="D211" s="1" t="s">
        <v>612</v>
      </c>
      <c r="E211" s="1" t="s">
        <v>1315</v>
      </c>
      <c r="G211" t="str">
        <f>VLOOKUP(A211,Merge_RKTM!$C$2:$D$329,2,FALSE)</f>
        <v>에너지 피스트 이식</v>
      </c>
      <c r="H211" t="str">
        <f>VLOOKUP(A211,Merge_gall!$C$2:$D$734,2,FALSE)</f>
        <v>에너지 피스트 이식</v>
      </c>
      <c r="I211" t="str">
        <f t="shared" si="3"/>
        <v>에너지 피스트 이식</v>
      </c>
    </row>
    <row r="212" spans="1:9" x14ac:dyDescent="0.45">
      <c r="A212" s="1" t="s">
        <v>613</v>
      </c>
      <c r="B212" s="1" t="s">
        <v>511</v>
      </c>
      <c r="C212" s="1" t="s">
        <v>614</v>
      </c>
      <c r="D212" s="1" t="s">
        <v>615</v>
      </c>
      <c r="E212" s="1" t="s">
        <v>1317</v>
      </c>
      <c r="G212" t="str">
        <f>VLOOKUP(A212,Merge_RKTM!$C$2:$D$329,2,FALSE)</f>
        <v>에너지 피스트를 이식합니다.</v>
      </c>
      <c r="H212" t="str">
        <f>VLOOKUP(A212,Merge_gall!$C$2:$D$734,2,FALSE)</f>
        <v>에너지 피스트를 이식합니다.</v>
      </c>
      <c r="I212" t="str">
        <f t="shared" si="3"/>
        <v>에너지 피스트를 이식합니다.</v>
      </c>
    </row>
    <row r="213" spans="1:9" x14ac:dyDescent="0.45">
      <c r="A213" s="1" t="s">
        <v>616</v>
      </c>
      <c r="B213" s="1" t="s">
        <v>511</v>
      </c>
      <c r="C213" s="1" t="s">
        <v>617</v>
      </c>
      <c r="D213" s="1" t="s">
        <v>618</v>
      </c>
      <c r="E213" s="1" t="s">
        <v>1917</v>
      </c>
      <c r="G213" t="str">
        <f>VLOOKUP(A213,Merge_RKTM!$C$2:$D$329,2,FALSE)</f>
        <v>에너지 피스트 이식 중.</v>
      </c>
      <c r="H213" t="str">
        <f>VLOOKUP(A213,Merge_gall!$C$2:$D$734,2,FALSE)</f>
        <v>에너지 피스트 이식 중.</v>
      </c>
      <c r="I213" t="str">
        <f t="shared" si="3"/>
        <v>에너지 피스트 이식 중.</v>
      </c>
    </row>
    <row r="214" spans="1:9" x14ac:dyDescent="0.45">
      <c r="A214" s="1" t="s">
        <v>619</v>
      </c>
      <c r="B214" s="1" t="s">
        <v>511</v>
      </c>
      <c r="C214" s="1" t="s">
        <v>620</v>
      </c>
      <c r="D214" s="1" t="s">
        <v>621</v>
      </c>
      <c r="E214" s="1" t="s">
        <v>1274</v>
      </c>
      <c r="G214" t="str">
        <f>VLOOKUP(A214,Merge_RKTM!$C$2:$D$329,2,FALSE)</f>
        <v>탄성 아킬레스건 이식</v>
      </c>
      <c r="H214" t="str">
        <f>VLOOKUP(A214,Merge_gall!$C$2:$D$734,2,FALSE)</f>
        <v>탄성 아킬레스건 이식</v>
      </c>
      <c r="I214" t="str">
        <f t="shared" si="3"/>
        <v>탄성 아킬레스건 이식</v>
      </c>
    </row>
    <row r="215" spans="1:9" x14ac:dyDescent="0.45">
      <c r="A215" s="1" t="s">
        <v>622</v>
      </c>
      <c r="B215" s="1" t="s">
        <v>511</v>
      </c>
      <c r="C215" s="1" t="s">
        <v>623</v>
      </c>
      <c r="D215" s="1" t="s">
        <v>624</v>
      </c>
      <c r="E215" s="1" t="s">
        <v>1276</v>
      </c>
      <c r="G215" t="str">
        <f>VLOOKUP(A215,Merge_RKTM!$C$2:$D$329,2,FALSE)</f>
        <v>탄성 아킬레스건을 이식합니다.</v>
      </c>
      <c r="H215" t="str">
        <f>VLOOKUP(A215,Merge_gall!$C$2:$D$734,2,FALSE)</f>
        <v>탄성 아킬레스건을 이식합니다.</v>
      </c>
      <c r="I215" t="str">
        <f t="shared" si="3"/>
        <v>탄성 아킬레스건을 이식합니다.</v>
      </c>
    </row>
    <row r="216" spans="1:9" x14ac:dyDescent="0.45">
      <c r="A216" s="1" t="s">
        <v>625</v>
      </c>
      <c r="B216" s="1" t="s">
        <v>511</v>
      </c>
      <c r="C216" s="1" t="s">
        <v>626</v>
      </c>
      <c r="D216" s="1" t="s">
        <v>627</v>
      </c>
      <c r="E216" s="1" t="s">
        <v>1918</v>
      </c>
      <c r="G216" t="str">
        <f>VLOOKUP(A216,Merge_RKTM!$C$2:$D$329,2,FALSE)</f>
        <v>발 모듈 이식 중.</v>
      </c>
      <c r="H216" t="str">
        <f>VLOOKUP(A216,Merge_gall!$C$2:$D$734,2,FALSE)</f>
        <v>발 모듈 이식 중.</v>
      </c>
      <c r="I216" t="str">
        <f t="shared" si="3"/>
        <v>발 모듈 이식 중.</v>
      </c>
    </row>
    <row r="217" spans="1:9" x14ac:dyDescent="0.45">
      <c r="A217" s="1" t="s">
        <v>628</v>
      </c>
      <c r="B217" s="1" t="s">
        <v>511</v>
      </c>
      <c r="C217" s="1" t="s">
        <v>629</v>
      </c>
      <c r="D217" s="1" t="s">
        <v>630</v>
      </c>
      <c r="E217" s="1" t="s">
        <v>1385</v>
      </c>
      <c r="G217" t="str">
        <f>VLOOKUP(A217,Merge_RKTM!$C$2:$D$329,2,FALSE)</f>
        <v>사이클롭스 헬멧 이식</v>
      </c>
      <c r="H217" t="str">
        <f>VLOOKUP(A217,Merge_gall!$C$2:$D$734,2,FALSE)</f>
        <v>사이클롭스 헬멧 이식</v>
      </c>
      <c r="I217" t="str">
        <f t="shared" si="3"/>
        <v>사이클롭스 헬멧 이식</v>
      </c>
    </row>
    <row r="218" spans="1:9" x14ac:dyDescent="0.45">
      <c r="A218" s="1" t="s">
        <v>631</v>
      </c>
      <c r="B218" s="1" t="s">
        <v>511</v>
      </c>
      <c r="C218" s="1" t="s">
        <v>632</v>
      </c>
      <c r="D218" s="1" t="s">
        <v>633</v>
      </c>
      <c r="E218" s="1" t="s">
        <v>1387</v>
      </c>
      <c r="G218" t="str">
        <f>VLOOKUP(A218,Merge_RKTM!$C$2:$D$329,2,FALSE)</f>
        <v>사이클롭스 헬멧을 이식합니다.</v>
      </c>
      <c r="H218" t="str">
        <f>VLOOKUP(A218,Merge_gall!$C$2:$D$734,2,FALSE)</f>
        <v>사이클롭스 헬멧을 이식합니다.</v>
      </c>
      <c r="I218" t="str">
        <f t="shared" si="3"/>
        <v>사이클롭스 헬멧을 이식합니다.</v>
      </c>
    </row>
    <row r="219" spans="1:9" x14ac:dyDescent="0.45">
      <c r="A219" s="1" t="s">
        <v>634</v>
      </c>
      <c r="B219" s="1" t="s">
        <v>511</v>
      </c>
      <c r="C219" s="1" t="s">
        <v>635</v>
      </c>
      <c r="D219" s="1" t="s">
        <v>636</v>
      </c>
      <c r="E219" s="1" t="s">
        <v>1919</v>
      </c>
      <c r="G219" t="str">
        <f>VLOOKUP(A219,Merge_RKTM!$C$2:$D$329,2,FALSE)</f>
        <v>사이클롭스 헬멧 이식 중.</v>
      </c>
      <c r="H219" t="str">
        <f>VLOOKUP(A219,Merge_gall!$C$2:$D$734,2,FALSE)</f>
        <v>사이클롭스 헬멧 이식 중.</v>
      </c>
      <c r="I219" t="str">
        <f t="shared" si="3"/>
        <v>사이클롭스 헬멧 이식 중.</v>
      </c>
    </row>
    <row r="220" spans="1:9" x14ac:dyDescent="0.45">
      <c r="A220" s="1" t="s">
        <v>637</v>
      </c>
      <c r="B220" s="1" t="s">
        <v>511</v>
      </c>
      <c r="C220" s="1" t="s">
        <v>638</v>
      </c>
      <c r="D220" s="1" t="s">
        <v>639</v>
      </c>
      <c r="E220" s="1" t="s">
        <v>1369</v>
      </c>
      <c r="G220" t="str">
        <f>VLOOKUP(A220,Merge_RKTM!$C$2:$D$329,2,FALSE)</f>
        <v>레이저 탐지기 이식</v>
      </c>
      <c r="H220" t="str">
        <f>VLOOKUP(A220,Merge_gall!$C$2:$D$734,2,FALSE)</f>
        <v>레이저 탐지기 이식</v>
      </c>
      <c r="I220" t="str">
        <f t="shared" si="3"/>
        <v>레이저 탐지기 이식</v>
      </c>
    </row>
    <row r="221" spans="1:9" x14ac:dyDescent="0.45">
      <c r="A221" s="1" t="s">
        <v>640</v>
      </c>
      <c r="B221" s="1" t="s">
        <v>511</v>
      </c>
      <c r="C221" s="1" t="s">
        <v>641</v>
      </c>
      <c r="D221" s="1" t="s">
        <v>642</v>
      </c>
      <c r="E221" s="1" t="s">
        <v>1371</v>
      </c>
      <c r="G221" t="str">
        <f>VLOOKUP(A221,Merge_RKTM!$C$2:$D$329,2,FALSE)</f>
        <v>레이저 탐지기를 이식합니다.</v>
      </c>
      <c r="H221" t="str">
        <f>VLOOKUP(A221,Merge_gall!$C$2:$D$734,2,FALSE)</f>
        <v>레이저 탐지기를 이식합니다.</v>
      </c>
      <c r="I221" t="str">
        <f t="shared" si="3"/>
        <v>레이저 탐지기를 이식합니다.</v>
      </c>
    </row>
    <row r="222" spans="1:9" x14ac:dyDescent="0.45">
      <c r="A222" s="1" t="s">
        <v>643</v>
      </c>
      <c r="B222" s="1" t="s">
        <v>511</v>
      </c>
      <c r="C222" s="1" t="s">
        <v>644</v>
      </c>
      <c r="D222" s="1" t="s">
        <v>645</v>
      </c>
      <c r="E222" s="1" t="s">
        <v>1889</v>
      </c>
      <c r="G222" t="str">
        <f>VLOOKUP(A222,Merge_RKTM!$C$2:$D$329,2,FALSE)</f>
        <v>귀 이식 중.</v>
      </c>
      <c r="H222" t="str">
        <f>VLOOKUP(A222,Merge_gall!$C$2:$D$734,2,FALSE)</f>
        <v>귀 이식 중.</v>
      </c>
      <c r="I222" t="str">
        <f t="shared" si="3"/>
        <v>귀 이식 중.</v>
      </c>
    </row>
    <row r="223" spans="1:9" x14ac:dyDescent="0.45">
      <c r="A223" s="1" t="s">
        <v>646</v>
      </c>
      <c r="B223" s="1" t="s">
        <v>511</v>
      </c>
      <c r="C223" s="1" t="s">
        <v>647</v>
      </c>
      <c r="D223" s="1" t="s">
        <v>648</v>
      </c>
      <c r="E223" s="1" t="s">
        <v>1626</v>
      </c>
      <c r="G223" t="e">
        <f>VLOOKUP(A223,Merge_RKTM!$C$2:$D$329,2,FALSE)</f>
        <v>#N/A</v>
      </c>
      <c r="H223" t="str">
        <f>VLOOKUP(A223,Merge_gall!$C$2:$D$734,2,FALSE)</f>
        <v>레이저 탐지기 제거</v>
      </c>
      <c r="I223" t="str">
        <f t="shared" si="3"/>
        <v>레이저 탐지기 제거</v>
      </c>
    </row>
    <row r="224" spans="1:9" x14ac:dyDescent="0.45">
      <c r="A224" s="1" t="s">
        <v>649</v>
      </c>
      <c r="B224" s="1" t="s">
        <v>511</v>
      </c>
      <c r="C224" s="1" t="s">
        <v>650</v>
      </c>
      <c r="D224" s="1" t="s">
        <v>651</v>
      </c>
      <c r="E224" s="1" t="s">
        <v>1627</v>
      </c>
      <c r="G224" t="e">
        <f>VLOOKUP(A224,Merge_RKTM!$C$2:$D$329,2,FALSE)</f>
        <v>#N/A</v>
      </c>
      <c r="H224" t="str">
        <f>VLOOKUP(A224,Merge_gall!$C$2:$D$734,2,FALSE)</f>
        <v>레이저 탐지기를 제거합니다.</v>
      </c>
      <c r="I224" t="str">
        <f t="shared" si="3"/>
        <v>레이저 탐지기를 제거합니다.</v>
      </c>
    </row>
    <row r="225" spans="1:9" x14ac:dyDescent="0.45">
      <c r="A225" s="1" t="s">
        <v>652</v>
      </c>
      <c r="B225" s="1" t="s">
        <v>511</v>
      </c>
      <c r="C225" s="1" t="s">
        <v>653</v>
      </c>
      <c r="D225" s="1" t="s">
        <v>654</v>
      </c>
      <c r="E225" s="1" t="s">
        <v>1920</v>
      </c>
      <c r="G225" t="e">
        <f>VLOOKUP(A225,Merge_RKTM!$C$2:$D$329,2,FALSE)</f>
        <v>#N/A</v>
      </c>
      <c r="H225" t="str">
        <f>VLOOKUP(A225,Merge_gall!$C$2:$D$734,2,FALSE)</f>
        <v>귀 이식물 제거 중.</v>
      </c>
      <c r="I225" t="str">
        <f t="shared" si="3"/>
        <v>귀 이식물 제거 중.</v>
      </c>
    </row>
    <row r="226" spans="1:9" x14ac:dyDescent="0.45">
      <c r="A226" s="1" t="s">
        <v>655</v>
      </c>
      <c r="B226" s="1" t="s">
        <v>511</v>
      </c>
      <c r="C226" s="1" t="s">
        <v>656</v>
      </c>
      <c r="D226" s="1" t="s">
        <v>657</v>
      </c>
      <c r="E226" s="1" t="s">
        <v>1374</v>
      </c>
      <c r="G226" t="str">
        <f>VLOOKUP(A226,Merge_RKTM!$C$2:$D$329,2,FALSE)</f>
        <v>센서 청각 장치 이식</v>
      </c>
      <c r="H226" t="str">
        <f>VLOOKUP(A226,Merge_gall!$C$2:$D$734,2,FALSE)</f>
        <v>센서 청각 장치 이식</v>
      </c>
      <c r="I226" t="str">
        <f t="shared" si="3"/>
        <v>센서 청각 장치 이식</v>
      </c>
    </row>
    <row r="227" spans="1:9" x14ac:dyDescent="0.45">
      <c r="A227" s="1" t="s">
        <v>658</v>
      </c>
      <c r="B227" s="1" t="s">
        <v>511</v>
      </c>
      <c r="C227" s="1" t="s">
        <v>659</v>
      </c>
      <c r="D227" s="1" t="s">
        <v>660</v>
      </c>
      <c r="E227" s="1" t="s">
        <v>1376</v>
      </c>
      <c r="G227" t="str">
        <f>VLOOKUP(A227,Merge_RKTM!$C$2:$D$329,2,FALSE)</f>
        <v>센서 청각 장치를 이식합니다.</v>
      </c>
      <c r="H227" t="str">
        <f>VLOOKUP(A227,Merge_gall!$C$2:$D$734,2,FALSE)</f>
        <v>센서 청각 장치를 이식합니다.</v>
      </c>
      <c r="I227" t="str">
        <f t="shared" si="3"/>
        <v>센서 청각 장치를 이식합니다.</v>
      </c>
    </row>
    <row r="228" spans="1:9" x14ac:dyDescent="0.45">
      <c r="A228" s="1" t="s">
        <v>661</v>
      </c>
      <c r="B228" s="1" t="s">
        <v>511</v>
      </c>
      <c r="C228" s="1" t="s">
        <v>662</v>
      </c>
      <c r="D228" s="1" t="s">
        <v>663</v>
      </c>
      <c r="E228" s="1" t="s">
        <v>1889</v>
      </c>
      <c r="G228" t="str">
        <f>VLOOKUP(A228,Merge_RKTM!$C$2:$D$329,2,FALSE)</f>
        <v>귀 이식 중.</v>
      </c>
      <c r="H228" t="str">
        <f>VLOOKUP(A228,Merge_gall!$C$2:$D$734,2,FALSE)</f>
        <v>귀 이식 중.</v>
      </c>
      <c r="I228" t="str">
        <f t="shared" si="3"/>
        <v>귀 이식 중.</v>
      </c>
    </row>
    <row r="229" spans="1:9" x14ac:dyDescent="0.45">
      <c r="A229" s="1" t="s">
        <v>664</v>
      </c>
      <c r="B229" s="1" t="s">
        <v>511</v>
      </c>
      <c r="C229" s="1" t="s">
        <v>665</v>
      </c>
      <c r="D229" s="1" t="s">
        <v>666</v>
      </c>
      <c r="E229" s="1" t="s">
        <v>1333</v>
      </c>
      <c r="G229" t="str">
        <f>VLOOKUP(A229,Merge_RKTM!$C$2:$D$329,2,FALSE)</f>
        <v>버서커 칩 이식</v>
      </c>
      <c r="H229" t="str">
        <f>VLOOKUP(A229,Merge_gall!$C$2:$D$734,2,FALSE)</f>
        <v>버서커 칩 이식</v>
      </c>
      <c r="I229" t="str">
        <f t="shared" si="3"/>
        <v>버서커 칩 이식</v>
      </c>
    </row>
    <row r="230" spans="1:9" x14ac:dyDescent="0.45">
      <c r="A230" s="1" t="s">
        <v>667</v>
      </c>
      <c r="B230" s="1" t="s">
        <v>511</v>
      </c>
      <c r="C230" s="1" t="s">
        <v>668</v>
      </c>
      <c r="D230" s="1" t="s">
        <v>669</v>
      </c>
      <c r="E230" s="1" t="s">
        <v>1335</v>
      </c>
      <c r="G230" t="str">
        <f>VLOOKUP(A230,Merge_RKTM!$C$2:$D$329,2,FALSE)</f>
        <v>버서커 칩을 이식합니다.</v>
      </c>
      <c r="H230" t="str">
        <f>VLOOKUP(A230,Merge_gall!$C$2:$D$734,2,FALSE)</f>
        <v>버서커 칩을 이식합니다.</v>
      </c>
      <c r="I230" t="str">
        <f t="shared" si="3"/>
        <v>버서커 칩을 이식합니다.</v>
      </c>
    </row>
    <row r="231" spans="1:9" x14ac:dyDescent="0.45">
      <c r="A231" s="1" t="s">
        <v>670</v>
      </c>
      <c r="B231" s="1" t="s">
        <v>511</v>
      </c>
      <c r="C231" s="1" t="s">
        <v>671</v>
      </c>
      <c r="D231" s="1" t="s">
        <v>672</v>
      </c>
      <c r="E231" s="1" t="s">
        <v>1910</v>
      </c>
      <c r="G231" t="str">
        <f>VLOOKUP(A231,Merge_RKTM!$C$2:$D$329,2,FALSE)</f>
        <v>버서커 칩 이식 중.</v>
      </c>
      <c r="H231" t="str">
        <f>VLOOKUP(A231,Merge_gall!$C$2:$D$734,2,FALSE)</f>
        <v>버서커 칩 이식 중.</v>
      </c>
      <c r="I231" t="str">
        <f t="shared" si="3"/>
        <v>버서커 칩 이식 중.</v>
      </c>
    </row>
    <row r="232" spans="1:9" x14ac:dyDescent="0.45">
      <c r="A232" s="1" t="s">
        <v>673</v>
      </c>
      <c r="B232" s="1" t="s">
        <v>511</v>
      </c>
      <c r="C232" s="1" t="s">
        <v>674</v>
      </c>
      <c r="D232" s="1" t="s">
        <v>675</v>
      </c>
      <c r="E232" s="1" t="s">
        <v>1629</v>
      </c>
      <c r="G232" t="e">
        <f>VLOOKUP(A232,Merge_RKTM!$C$2:$D$329,2,FALSE)</f>
        <v>#N/A</v>
      </c>
      <c r="H232" t="str">
        <f>VLOOKUP(A232,Merge_gall!$C$2:$D$734,2,FALSE)</f>
        <v>버서커 칩 제거</v>
      </c>
      <c r="I232" t="str">
        <f t="shared" si="3"/>
        <v>버서커 칩 제거</v>
      </c>
    </row>
    <row r="233" spans="1:9" x14ac:dyDescent="0.45">
      <c r="A233" s="1" t="s">
        <v>676</v>
      </c>
      <c r="B233" s="1" t="s">
        <v>511</v>
      </c>
      <c r="C233" s="1" t="s">
        <v>677</v>
      </c>
      <c r="D233" s="1" t="s">
        <v>678</v>
      </c>
      <c r="E233" s="1" t="s">
        <v>1630</v>
      </c>
      <c r="G233" t="e">
        <f>VLOOKUP(A233,Merge_RKTM!$C$2:$D$329,2,FALSE)</f>
        <v>#N/A</v>
      </c>
      <c r="H233" t="str">
        <f>VLOOKUP(A233,Merge_gall!$C$2:$D$734,2,FALSE)</f>
        <v>버서커 칩을 제거합니다.</v>
      </c>
      <c r="I233" t="str">
        <f t="shared" si="3"/>
        <v>버서커 칩을 제거합니다.</v>
      </c>
    </row>
    <row r="234" spans="1:9" x14ac:dyDescent="0.45">
      <c r="A234" s="1" t="s">
        <v>679</v>
      </c>
      <c r="B234" s="1" t="s">
        <v>511</v>
      </c>
      <c r="C234" s="1" t="s">
        <v>680</v>
      </c>
      <c r="D234" s="1" t="s">
        <v>681</v>
      </c>
      <c r="E234" s="1" t="s">
        <v>1909</v>
      </c>
      <c r="G234" t="e">
        <f>VLOOKUP(A234,Merge_RKTM!$C$2:$D$329,2,FALSE)</f>
        <v>#N/A</v>
      </c>
      <c r="H234" t="str">
        <f>VLOOKUP(A234,Merge_gall!$C$2:$D$734,2,FALSE)</f>
        <v>버서커 칩 제거 중.</v>
      </c>
      <c r="I234" t="str">
        <f t="shared" si="3"/>
        <v>버서커 칩 제거 중.</v>
      </c>
    </row>
    <row r="235" spans="1:9" x14ac:dyDescent="0.45">
      <c r="A235" s="1" t="s">
        <v>682</v>
      </c>
      <c r="B235" s="1" t="s">
        <v>511</v>
      </c>
      <c r="C235" s="1" t="s">
        <v>683</v>
      </c>
      <c r="D235" s="1" t="s">
        <v>684</v>
      </c>
      <c r="E235" s="1" t="s">
        <v>1339</v>
      </c>
      <c r="G235" t="str">
        <f>VLOOKUP(A235,Merge_RKTM!$C$2:$D$329,2,FALSE)</f>
        <v>발상 전환기 이식</v>
      </c>
      <c r="H235" t="str">
        <f>VLOOKUP(A235,Merge_gall!$C$2:$D$734,2,FALSE)</f>
        <v>발상 전환기 이식</v>
      </c>
      <c r="I235" t="str">
        <f t="shared" si="3"/>
        <v>발상 전환기 이식</v>
      </c>
    </row>
    <row r="236" spans="1:9" x14ac:dyDescent="0.45">
      <c r="A236" s="1" t="s">
        <v>685</v>
      </c>
      <c r="B236" s="1" t="s">
        <v>511</v>
      </c>
      <c r="C236" s="1" t="s">
        <v>686</v>
      </c>
      <c r="D236" s="1" t="s">
        <v>687</v>
      </c>
      <c r="E236" s="1" t="s">
        <v>1341</v>
      </c>
      <c r="G236" t="str">
        <f>VLOOKUP(A236,Merge_RKTM!$C$2:$D$329,2,FALSE)</f>
        <v>발상 전환기를 이식합니다.</v>
      </c>
      <c r="H236" t="str">
        <f>VLOOKUP(A236,Merge_gall!$C$2:$D$734,2,FALSE)</f>
        <v>발상 전환기를 이식합니다.</v>
      </c>
      <c r="I236" t="str">
        <f t="shared" si="3"/>
        <v>발상 전환기를 이식합니다.</v>
      </c>
    </row>
    <row r="237" spans="1:9" x14ac:dyDescent="0.45">
      <c r="A237" s="1" t="s">
        <v>688</v>
      </c>
      <c r="B237" s="1" t="s">
        <v>511</v>
      </c>
      <c r="C237" s="1" t="s">
        <v>689</v>
      </c>
      <c r="D237" s="1" t="s">
        <v>690</v>
      </c>
      <c r="E237" s="1" t="s">
        <v>1908</v>
      </c>
      <c r="G237" t="str">
        <f>VLOOKUP(A237,Merge_RKTM!$C$2:$D$329,2,FALSE)</f>
        <v>발상 전환기 이식 중.</v>
      </c>
      <c r="H237" t="str">
        <f>VLOOKUP(A237,Merge_gall!$C$2:$D$734,2,FALSE)</f>
        <v>발상 전환기 이식 중.</v>
      </c>
      <c r="I237" t="str">
        <f t="shared" si="3"/>
        <v>발상 전환기 이식 중.</v>
      </c>
    </row>
    <row r="238" spans="1:9" x14ac:dyDescent="0.45">
      <c r="A238" s="1" t="s">
        <v>691</v>
      </c>
      <c r="B238" s="1" t="s">
        <v>511</v>
      </c>
      <c r="C238" s="1" t="s">
        <v>692</v>
      </c>
      <c r="D238" s="1" t="s">
        <v>693</v>
      </c>
      <c r="E238" s="1" t="s">
        <v>1632</v>
      </c>
      <c r="G238" t="e">
        <f>VLOOKUP(A238,Merge_RKTM!$C$2:$D$329,2,FALSE)</f>
        <v>#N/A</v>
      </c>
      <c r="H238" t="str">
        <f>VLOOKUP(A238,Merge_gall!$C$2:$D$734,2,FALSE)</f>
        <v>발상 전환기 제거</v>
      </c>
      <c r="I238" t="str">
        <f t="shared" si="3"/>
        <v>발상 전환기 제거</v>
      </c>
    </row>
    <row r="239" spans="1:9" x14ac:dyDescent="0.45">
      <c r="A239" s="1" t="s">
        <v>694</v>
      </c>
      <c r="B239" s="1" t="s">
        <v>511</v>
      </c>
      <c r="C239" s="1" t="s">
        <v>695</v>
      </c>
      <c r="D239" s="1" t="s">
        <v>696</v>
      </c>
      <c r="E239" s="1" t="s">
        <v>1633</v>
      </c>
      <c r="G239" t="e">
        <f>VLOOKUP(A239,Merge_RKTM!$C$2:$D$329,2,FALSE)</f>
        <v>#N/A</v>
      </c>
      <c r="H239" t="str">
        <f>VLOOKUP(A239,Merge_gall!$C$2:$D$734,2,FALSE)</f>
        <v>발상 전환기를 제거합니다.</v>
      </c>
      <c r="I239" t="str">
        <f t="shared" si="3"/>
        <v>발상 전환기를 제거합니다.</v>
      </c>
    </row>
    <row r="240" spans="1:9" x14ac:dyDescent="0.45">
      <c r="A240" s="1" t="s">
        <v>697</v>
      </c>
      <c r="B240" s="1" t="s">
        <v>511</v>
      </c>
      <c r="C240" s="1" t="s">
        <v>698</v>
      </c>
      <c r="D240" s="1" t="s">
        <v>699</v>
      </c>
      <c r="E240" s="1" t="s">
        <v>1907</v>
      </c>
      <c r="G240" t="e">
        <f>VLOOKUP(A240,Merge_RKTM!$C$2:$D$329,2,FALSE)</f>
        <v>#N/A</v>
      </c>
      <c r="H240" t="str">
        <f>VLOOKUP(A240,Merge_gall!$C$2:$D$734,2,FALSE)</f>
        <v>발상 전환기 제거 중.</v>
      </c>
      <c r="I240" t="str">
        <f t="shared" si="3"/>
        <v>발상 전환기 제거 중.</v>
      </c>
    </row>
    <row r="241" spans="1:9" x14ac:dyDescent="0.45">
      <c r="A241" s="1" t="s">
        <v>700</v>
      </c>
      <c r="B241" s="1" t="s">
        <v>511</v>
      </c>
      <c r="C241" s="1" t="s">
        <v>701</v>
      </c>
      <c r="D241" s="1" t="s">
        <v>702</v>
      </c>
      <c r="E241" s="1" t="s">
        <v>1635</v>
      </c>
      <c r="G241" t="str">
        <f>VLOOKUP(A241,Merge_RKTM!$C$2:$D$329,2,FALSE)</f>
        <v>뮤즈 칩 이식</v>
      </c>
      <c r="H241" t="str">
        <f>VLOOKUP(A241,Merge_gall!$C$2:$D$734,2,FALSE)</f>
        <v>뮤즈칩 이식</v>
      </c>
      <c r="I241" t="str">
        <f t="shared" si="3"/>
        <v>뮤즈칩 이식</v>
      </c>
    </row>
    <row r="242" spans="1:9" x14ac:dyDescent="0.45">
      <c r="A242" s="1" t="s">
        <v>703</v>
      </c>
      <c r="B242" s="1" t="s">
        <v>511</v>
      </c>
      <c r="C242" s="1" t="s">
        <v>704</v>
      </c>
      <c r="D242" s="1" t="s">
        <v>705</v>
      </c>
      <c r="E242" s="1" t="s">
        <v>1636</v>
      </c>
      <c r="G242" t="str">
        <f>VLOOKUP(A242,Merge_RKTM!$C$2:$D$329,2,FALSE)</f>
        <v>뮤즈 칩을 이식합니다.</v>
      </c>
      <c r="H242" t="str">
        <f>VLOOKUP(A242,Merge_gall!$C$2:$D$734,2,FALSE)</f>
        <v>뮤즈칩을 이식합니다.</v>
      </c>
      <c r="I242" t="str">
        <f t="shared" si="3"/>
        <v>뮤즈칩을 이식합니다.</v>
      </c>
    </row>
    <row r="243" spans="1:9" x14ac:dyDescent="0.45">
      <c r="A243" s="1" t="s">
        <v>706</v>
      </c>
      <c r="B243" s="1" t="s">
        <v>511</v>
      </c>
      <c r="C243" s="1" t="s">
        <v>707</v>
      </c>
      <c r="D243" s="1" t="s">
        <v>708</v>
      </c>
      <c r="E243" s="1" t="s">
        <v>1906</v>
      </c>
      <c r="G243" t="str">
        <f>VLOOKUP(A243,Merge_RKTM!$C$2:$D$329,2,FALSE)</f>
        <v>뮤즈 칩 이식 중.</v>
      </c>
      <c r="H243" t="str">
        <f>VLOOKUP(A243,Merge_gall!$C$2:$D$734,2,FALSE)</f>
        <v>뮤즈칩 이식 중.</v>
      </c>
      <c r="I243" t="str">
        <f t="shared" si="3"/>
        <v>뮤즈칩 이식 중.</v>
      </c>
    </row>
    <row r="244" spans="1:9" x14ac:dyDescent="0.45">
      <c r="A244" s="1" t="s">
        <v>709</v>
      </c>
      <c r="B244" s="1" t="s">
        <v>511</v>
      </c>
      <c r="C244" s="1" t="s">
        <v>710</v>
      </c>
      <c r="D244" s="1" t="s">
        <v>711</v>
      </c>
      <c r="E244" s="1" t="s">
        <v>1638</v>
      </c>
      <c r="G244" t="e">
        <f>VLOOKUP(A244,Merge_RKTM!$C$2:$D$329,2,FALSE)</f>
        <v>#N/A</v>
      </c>
      <c r="H244" t="str">
        <f>VLOOKUP(A244,Merge_gall!$C$2:$D$734,2,FALSE)</f>
        <v>뮤즈칩 제거</v>
      </c>
      <c r="I244" t="str">
        <f t="shared" si="3"/>
        <v>뮤즈칩 제거</v>
      </c>
    </row>
    <row r="245" spans="1:9" x14ac:dyDescent="0.45">
      <c r="A245" s="1" t="s">
        <v>712</v>
      </c>
      <c r="B245" s="1" t="s">
        <v>511</v>
      </c>
      <c r="C245" s="1" t="s">
        <v>713</v>
      </c>
      <c r="D245" s="1" t="s">
        <v>714</v>
      </c>
      <c r="E245" s="1" t="s">
        <v>1639</v>
      </c>
      <c r="G245" t="e">
        <f>VLOOKUP(A245,Merge_RKTM!$C$2:$D$329,2,FALSE)</f>
        <v>#N/A</v>
      </c>
      <c r="H245" t="str">
        <f>VLOOKUP(A245,Merge_gall!$C$2:$D$734,2,FALSE)</f>
        <v>뮤즈칩을 제거합니다.</v>
      </c>
      <c r="I245" t="str">
        <f t="shared" si="3"/>
        <v>뮤즈칩을 제거합니다.</v>
      </c>
    </row>
    <row r="246" spans="1:9" x14ac:dyDescent="0.45">
      <c r="A246" s="1" t="s">
        <v>715</v>
      </c>
      <c r="B246" s="1" t="s">
        <v>511</v>
      </c>
      <c r="C246" s="1" t="s">
        <v>716</v>
      </c>
      <c r="D246" s="1" t="s">
        <v>717</v>
      </c>
      <c r="E246" s="1" t="s">
        <v>1905</v>
      </c>
      <c r="G246" t="e">
        <f>VLOOKUP(A246,Merge_RKTM!$C$2:$D$329,2,FALSE)</f>
        <v>#N/A</v>
      </c>
      <c r="H246" t="str">
        <f>VLOOKUP(A246,Merge_gall!$C$2:$D$734,2,FALSE)</f>
        <v>뮤즈칩 제거 중.</v>
      </c>
      <c r="I246" t="str">
        <f t="shared" si="3"/>
        <v>뮤즈칩 제거 중.</v>
      </c>
    </row>
    <row r="247" spans="1:9" x14ac:dyDescent="0.45">
      <c r="A247" s="1" t="s">
        <v>718</v>
      </c>
      <c r="B247" s="1" t="s">
        <v>511</v>
      </c>
      <c r="C247" s="1" t="s">
        <v>719</v>
      </c>
      <c r="D247" s="1" t="s">
        <v>720</v>
      </c>
      <c r="E247" s="1" t="s">
        <v>1357</v>
      </c>
      <c r="G247" t="str">
        <f>VLOOKUP(A247,Merge_RKTM!$C$2:$D$329,2,FALSE)</f>
        <v>신경 개선 장치 이식</v>
      </c>
      <c r="H247" t="str">
        <f>VLOOKUP(A247,Merge_gall!$C$2:$D$734,2,FALSE)</f>
        <v>신경 개선 장치 이식</v>
      </c>
      <c r="I247" t="str">
        <f t="shared" si="3"/>
        <v>신경 개선 장치 이식</v>
      </c>
    </row>
    <row r="248" spans="1:9" x14ac:dyDescent="0.45">
      <c r="A248" s="1" t="s">
        <v>721</v>
      </c>
      <c r="B248" s="1" t="s">
        <v>511</v>
      </c>
      <c r="C248" s="1" t="s">
        <v>722</v>
      </c>
      <c r="D248" s="1" t="s">
        <v>723</v>
      </c>
      <c r="E248" s="1" t="s">
        <v>1359</v>
      </c>
      <c r="G248" t="str">
        <f>VLOOKUP(A248,Merge_RKTM!$C$2:$D$329,2,FALSE)</f>
        <v>신경 개선 장치를 이식합니다.</v>
      </c>
      <c r="H248" t="str">
        <f>VLOOKUP(A248,Merge_gall!$C$2:$D$734,2,FALSE)</f>
        <v>신경 개선 장치를 이식합니다.</v>
      </c>
      <c r="I248" t="str">
        <f t="shared" si="3"/>
        <v>신경 개선 장치를 이식합니다.</v>
      </c>
    </row>
    <row r="249" spans="1:9" x14ac:dyDescent="0.45">
      <c r="A249" s="1" t="s">
        <v>724</v>
      </c>
      <c r="B249" s="1" t="s">
        <v>511</v>
      </c>
      <c r="C249" s="1" t="s">
        <v>725</v>
      </c>
      <c r="D249" s="1" t="s">
        <v>726</v>
      </c>
      <c r="E249" s="1" t="s">
        <v>1904</v>
      </c>
      <c r="G249" t="str">
        <f>VLOOKUP(A249,Merge_RKTM!$C$2:$D$329,2,FALSE)</f>
        <v>신경 개선 장치 이식 중.</v>
      </c>
      <c r="H249" t="str">
        <f>VLOOKUP(A249,Merge_gall!$C$2:$D$734,2,FALSE)</f>
        <v>신경 개선 장치 이식 중.</v>
      </c>
      <c r="I249" t="str">
        <f t="shared" si="3"/>
        <v>신경 개선 장치 이식 중.</v>
      </c>
    </row>
    <row r="250" spans="1:9" x14ac:dyDescent="0.45">
      <c r="A250" s="1" t="s">
        <v>727</v>
      </c>
      <c r="B250" s="1" t="s">
        <v>511</v>
      </c>
      <c r="C250" s="1" t="s">
        <v>728</v>
      </c>
      <c r="D250" s="1" t="s">
        <v>729</v>
      </c>
      <c r="E250" s="1" t="s">
        <v>1641</v>
      </c>
      <c r="G250" t="e">
        <f>VLOOKUP(A250,Merge_RKTM!$C$2:$D$329,2,FALSE)</f>
        <v>#N/A</v>
      </c>
      <c r="H250" t="str">
        <f>VLOOKUP(A250,Merge_gall!$C$2:$D$734,2,FALSE)</f>
        <v>신경 개선 장치 제거</v>
      </c>
      <c r="I250" t="str">
        <f t="shared" si="3"/>
        <v>신경 개선 장치 제거</v>
      </c>
    </row>
    <row r="251" spans="1:9" x14ac:dyDescent="0.45">
      <c r="A251" s="1" t="s">
        <v>730</v>
      </c>
      <c r="B251" s="1" t="s">
        <v>511</v>
      </c>
      <c r="C251" s="1" t="s">
        <v>731</v>
      </c>
      <c r="D251" s="1" t="s">
        <v>732</v>
      </c>
      <c r="E251" s="1" t="s">
        <v>1642</v>
      </c>
      <c r="G251" t="e">
        <f>VLOOKUP(A251,Merge_RKTM!$C$2:$D$329,2,FALSE)</f>
        <v>#N/A</v>
      </c>
      <c r="H251" t="str">
        <f>VLOOKUP(A251,Merge_gall!$C$2:$D$734,2,FALSE)</f>
        <v>신경 개선 장치를 제거합니다.</v>
      </c>
      <c r="I251" t="str">
        <f t="shared" si="3"/>
        <v>신경 개선 장치를 제거합니다.</v>
      </c>
    </row>
    <row r="252" spans="1:9" x14ac:dyDescent="0.45">
      <c r="A252" s="1" t="s">
        <v>733</v>
      </c>
      <c r="B252" s="1" t="s">
        <v>511</v>
      </c>
      <c r="C252" s="1" t="s">
        <v>734</v>
      </c>
      <c r="D252" s="1" t="s">
        <v>735</v>
      </c>
      <c r="E252" s="1" t="s">
        <v>1903</v>
      </c>
      <c r="G252" t="e">
        <f>VLOOKUP(A252,Merge_RKTM!$C$2:$D$329,2,FALSE)</f>
        <v>#N/A</v>
      </c>
      <c r="H252" t="str">
        <f>VLOOKUP(A252,Merge_gall!$C$2:$D$734,2,FALSE)</f>
        <v>신경 개선 장치 제거 중.</v>
      </c>
      <c r="I252" t="str">
        <f t="shared" si="3"/>
        <v>신경 개선 장치 제거 중.</v>
      </c>
    </row>
    <row r="253" spans="1:9" x14ac:dyDescent="0.45">
      <c r="A253" s="1" t="s">
        <v>736</v>
      </c>
      <c r="B253" s="1" t="s">
        <v>511</v>
      </c>
      <c r="C253" s="1" t="s">
        <v>737</v>
      </c>
      <c r="D253" s="1" t="s">
        <v>738</v>
      </c>
      <c r="E253" s="1" t="s">
        <v>1379</v>
      </c>
      <c r="G253" t="str">
        <f>VLOOKUP(A253,Merge_RKTM!$C$2:$D$329,2,FALSE)</f>
        <v>전투 AI 이식</v>
      </c>
      <c r="H253" t="str">
        <f>VLOOKUP(A253,Merge_gall!$C$2:$D$734,2,FALSE)</f>
        <v>전투 AI 이식</v>
      </c>
      <c r="I253" t="str">
        <f t="shared" si="3"/>
        <v>전투 AI 이식</v>
      </c>
    </row>
    <row r="254" spans="1:9" x14ac:dyDescent="0.45">
      <c r="A254" s="1" t="s">
        <v>739</v>
      </c>
      <c r="B254" s="1" t="s">
        <v>511</v>
      </c>
      <c r="C254" s="1" t="s">
        <v>740</v>
      </c>
      <c r="D254" s="1" t="s">
        <v>741</v>
      </c>
      <c r="E254" s="1" t="s">
        <v>1381</v>
      </c>
      <c r="G254" t="str">
        <f>VLOOKUP(A254,Merge_RKTM!$C$2:$D$329,2,FALSE)</f>
        <v>전투 AI를 이식합니다.</v>
      </c>
      <c r="H254" t="str">
        <f>VLOOKUP(A254,Merge_gall!$C$2:$D$734,2,FALSE)</f>
        <v>전투 AI를 이식합니다.</v>
      </c>
      <c r="I254" t="str">
        <f t="shared" si="3"/>
        <v>전투 AI를 이식합니다.</v>
      </c>
    </row>
    <row r="255" spans="1:9" x14ac:dyDescent="0.45">
      <c r="A255" s="1" t="s">
        <v>742</v>
      </c>
      <c r="B255" s="1" t="s">
        <v>511</v>
      </c>
      <c r="C255" s="1" t="s">
        <v>743</v>
      </c>
      <c r="D255" s="1" t="s">
        <v>744</v>
      </c>
      <c r="E255" s="1" t="s">
        <v>1902</v>
      </c>
      <c r="G255" t="str">
        <f>VLOOKUP(A255,Merge_RKTM!$C$2:$D$329,2,FALSE)</f>
        <v>뇌 이식 중.</v>
      </c>
      <c r="H255" t="str">
        <f>VLOOKUP(A255,Merge_gall!$C$2:$D$734,2,FALSE)</f>
        <v>전투 AI 이식 중.</v>
      </c>
      <c r="I255" t="str">
        <f t="shared" si="3"/>
        <v>전투 AI 이식 중.</v>
      </c>
    </row>
    <row r="256" spans="1:9" x14ac:dyDescent="0.45">
      <c r="A256" s="1" t="s">
        <v>745</v>
      </c>
      <c r="B256" s="1" t="s">
        <v>511</v>
      </c>
      <c r="C256" s="1" t="s">
        <v>746</v>
      </c>
      <c r="D256" s="1" t="s">
        <v>747</v>
      </c>
      <c r="E256" s="1" t="s">
        <v>1645</v>
      </c>
      <c r="G256" t="e">
        <f>VLOOKUP(A256,Merge_RKTM!$C$2:$D$329,2,FALSE)</f>
        <v>#N/A</v>
      </c>
      <c r="H256" t="str">
        <f>VLOOKUP(A256,Merge_gall!$C$2:$D$734,2,FALSE)</f>
        <v>전투 AI 제거</v>
      </c>
      <c r="I256" t="str">
        <f t="shared" si="3"/>
        <v>전투 AI 제거</v>
      </c>
    </row>
    <row r="257" spans="1:9" x14ac:dyDescent="0.45">
      <c r="A257" s="1" t="s">
        <v>748</v>
      </c>
      <c r="B257" s="1" t="s">
        <v>511</v>
      </c>
      <c r="C257" s="1" t="s">
        <v>749</v>
      </c>
      <c r="D257" s="1" t="s">
        <v>750</v>
      </c>
      <c r="E257" s="1" t="s">
        <v>1646</v>
      </c>
      <c r="G257" t="e">
        <f>VLOOKUP(A257,Merge_RKTM!$C$2:$D$329,2,FALSE)</f>
        <v>#N/A</v>
      </c>
      <c r="H257" t="str">
        <f>VLOOKUP(A257,Merge_gall!$C$2:$D$734,2,FALSE)</f>
        <v>전투 AI를 제거합니다.</v>
      </c>
      <c r="I257" t="str">
        <f t="shared" si="3"/>
        <v>전투 AI를 제거합니다.</v>
      </c>
    </row>
    <row r="258" spans="1:9" x14ac:dyDescent="0.45">
      <c r="A258" s="1" t="s">
        <v>751</v>
      </c>
      <c r="B258" s="1" t="s">
        <v>511</v>
      </c>
      <c r="C258" s="1" t="s">
        <v>752</v>
      </c>
      <c r="D258" s="1" t="s">
        <v>753</v>
      </c>
      <c r="E258" s="1" t="s">
        <v>1901</v>
      </c>
      <c r="G258" t="e">
        <f>VLOOKUP(A258,Merge_RKTM!$C$2:$D$329,2,FALSE)</f>
        <v>#N/A</v>
      </c>
      <c r="H258" t="str">
        <f>VLOOKUP(A258,Merge_gall!$C$2:$D$734,2,FALSE)</f>
        <v>전투 AI 제거 중.</v>
      </c>
      <c r="I258" t="str">
        <f t="shared" si="3"/>
        <v>전투 AI 제거 중.</v>
      </c>
    </row>
    <row r="259" spans="1:9" x14ac:dyDescent="0.45">
      <c r="A259" s="1" t="s">
        <v>754</v>
      </c>
      <c r="B259" s="1" t="s">
        <v>511</v>
      </c>
      <c r="C259" s="1" t="s">
        <v>755</v>
      </c>
      <c r="D259" s="1" t="s">
        <v>756</v>
      </c>
      <c r="E259" s="1" t="s">
        <v>1292</v>
      </c>
      <c r="G259" t="str">
        <f>VLOOKUP(A259,Merge_RKTM!$C$2:$D$329,2,FALSE)</f>
        <v>활기찬 폐 이식</v>
      </c>
      <c r="H259" t="str">
        <f>VLOOKUP(A259,Merge_gall!$C$2:$D$734,2,FALSE)</f>
        <v>활기찬 폐 이식</v>
      </c>
      <c r="I259" t="str">
        <f t="shared" ref="I259:I322" si="4">IFERROR(H259,G259)</f>
        <v>활기찬 폐 이식</v>
      </c>
    </row>
    <row r="260" spans="1:9" x14ac:dyDescent="0.45">
      <c r="A260" s="1" t="s">
        <v>757</v>
      </c>
      <c r="B260" s="1" t="s">
        <v>511</v>
      </c>
      <c r="C260" s="1" t="s">
        <v>758</v>
      </c>
      <c r="D260" s="1" t="s">
        <v>759</v>
      </c>
      <c r="E260" s="1" t="s">
        <v>1294</v>
      </c>
      <c r="G260" t="str">
        <f>VLOOKUP(A260,Merge_RKTM!$C$2:$D$329,2,FALSE)</f>
        <v>활기찬 폐를 이식합니다.</v>
      </c>
      <c r="H260" t="str">
        <f>VLOOKUP(A260,Merge_gall!$C$2:$D$734,2,FALSE)</f>
        <v>활기찬 폐를 이식합니다.</v>
      </c>
      <c r="I260" t="str">
        <f t="shared" si="4"/>
        <v>활기찬 폐를 이식합니다.</v>
      </c>
    </row>
    <row r="261" spans="1:9" x14ac:dyDescent="0.45">
      <c r="A261" s="1" t="s">
        <v>760</v>
      </c>
      <c r="B261" s="1" t="s">
        <v>511</v>
      </c>
      <c r="C261" s="1" t="s">
        <v>761</v>
      </c>
      <c r="D261" s="1" t="s">
        <v>762</v>
      </c>
      <c r="E261" s="1" t="s">
        <v>1900</v>
      </c>
      <c r="G261" t="str">
        <f>VLOOKUP(A261,Merge_RKTM!$C$2:$D$329,2,FALSE)</f>
        <v>폐 모듈 이식 중.</v>
      </c>
      <c r="H261" t="str">
        <f>VLOOKUP(A261,Merge_gall!$C$2:$D$734,2,FALSE)</f>
        <v>폐 모듈 이식 중.</v>
      </c>
      <c r="I261" t="str">
        <f t="shared" si="4"/>
        <v>폐 모듈 이식 중.</v>
      </c>
    </row>
    <row r="262" spans="1:9" x14ac:dyDescent="0.45">
      <c r="A262" s="1" t="s">
        <v>763</v>
      </c>
      <c r="B262" s="1" t="s">
        <v>511</v>
      </c>
      <c r="C262" s="1" t="s">
        <v>764</v>
      </c>
      <c r="D262" s="1" t="s">
        <v>765</v>
      </c>
      <c r="E262" s="1" t="s">
        <v>1298</v>
      </c>
      <c r="G262" t="str">
        <f>VLOOKUP(A262,Merge_RKTM!$C$2:$D$329,2,FALSE)</f>
        <v>활기찬 신장 이식</v>
      </c>
      <c r="H262" t="str">
        <f>VLOOKUP(A262,Merge_gall!$C$2:$D$734,2,FALSE)</f>
        <v>활기찬 신장 이식</v>
      </c>
      <c r="I262" t="str">
        <f t="shared" si="4"/>
        <v>활기찬 신장 이식</v>
      </c>
    </row>
    <row r="263" spans="1:9" x14ac:dyDescent="0.45">
      <c r="A263" s="1" t="s">
        <v>766</v>
      </c>
      <c r="B263" s="1" t="s">
        <v>511</v>
      </c>
      <c r="C263" s="1" t="s">
        <v>767</v>
      </c>
      <c r="D263" s="1" t="s">
        <v>768</v>
      </c>
      <c r="E263" s="1" t="s">
        <v>1300</v>
      </c>
      <c r="G263" t="str">
        <f>VLOOKUP(A263,Merge_RKTM!$C$2:$D$329,2,FALSE)</f>
        <v>활기찬 신장을 이식합니다.</v>
      </c>
      <c r="H263" t="str">
        <f>VLOOKUP(A263,Merge_gall!$C$2:$D$734,2,FALSE)</f>
        <v>활기찬 신장을 이식합니다.</v>
      </c>
      <c r="I263" t="str">
        <f t="shared" si="4"/>
        <v>활기찬 신장을 이식합니다.</v>
      </c>
    </row>
    <row r="264" spans="1:9" x14ac:dyDescent="0.45">
      <c r="A264" s="1" t="s">
        <v>769</v>
      </c>
      <c r="B264" s="1" t="s">
        <v>511</v>
      </c>
      <c r="C264" s="1" t="s">
        <v>770</v>
      </c>
      <c r="D264" s="1" t="s">
        <v>771</v>
      </c>
      <c r="E264" s="1" t="s">
        <v>1899</v>
      </c>
      <c r="G264" t="str">
        <f>VLOOKUP(A264,Merge_RKTM!$C$2:$D$329,2,FALSE)</f>
        <v>신장 모듈 이식 중.</v>
      </c>
      <c r="H264" t="str">
        <f>VLOOKUP(A264,Merge_gall!$C$2:$D$734,2,FALSE)</f>
        <v>신장 모듈 이식 중.</v>
      </c>
      <c r="I264" t="str">
        <f t="shared" si="4"/>
        <v>신장 모듈 이식 중.</v>
      </c>
    </row>
    <row r="265" spans="1:9" x14ac:dyDescent="0.45">
      <c r="A265" s="1" t="s">
        <v>772</v>
      </c>
      <c r="B265" s="1" t="s">
        <v>511</v>
      </c>
      <c r="C265" s="1" t="s">
        <v>773</v>
      </c>
      <c r="D265" s="1" t="s">
        <v>774</v>
      </c>
      <c r="E265" s="1" t="s">
        <v>1304</v>
      </c>
      <c r="G265" t="str">
        <f>VLOOKUP(A265,Merge_RKTM!$C$2:$D$329,2,FALSE)</f>
        <v>에너지 핵 이식</v>
      </c>
      <c r="H265" t="str">
        <f>VLOOKUP(A265,Merge_gall!$C$2:$D$734,2,FALSE)</f>
        <v>에너지 핵 이식</v>
      </c>
      <c r="I265" t="str">
        <f t="shared" si="4"/>
        <v>에너지 핵 이식</v>
      </c>
    </row>
    <row r="266" spans="1:9" x14ac:dyDescent="0.45">
      <c r="A266" s="1" t="s">
        <v>775</v>
      </c>
      <c r="B266" s="1" t="s">
        <v>511</v>
      </c>
      <c r="C266" s="1" t="s">
        <v>776</v>
      </c>
      <c r="D266" s="1" t="s">
        <v>777</v>
      </c>
      <c r="E266" s="1" t="s">
        <v>1306</v>
      </c>
      <c r="G266" t="str">
        <f>VLOOKUP(A266,Merge_RKTM!$C$2:$D$329,2,FALSE)</f>
        <v>에너지 핵을 이식합니다.</v>
      </c>
      <c r="H266" t="str">
        <f>VLOOKUP(A266,Merge_gall!$C$2:$D$734,2,FALSE)</f>
        <v>에너지 핵을 이식합니다.</v>
      </c>
      <c r="I266" t="str">
        <f t="shared" si="4"/>
        <v>에너지 핵을 이식합니다.</v>
      </c>
    </row>
    <row r="267" spans="1:9" x14ac:dyDescent="0.45">
      <c r="A267" s="1" t="s">
        <v>778</v>
      </c>
      <c r="B267" s="1" t="s">
        <v>511</v>
      </c>
      <c r="C267" s="1" t="s">
        <v>779</v>
      </c>
      <c r="D267" s="1" t="s">
        <v>780</v>
      </c>
      <c r="E267" s="1" t="s">
        <v>1898</v>
      </c>
      <c r="G267" t="str">
        <f>VLOOKUP(A267,Merge_RKTM!$C$2:$D$329,2,FALSE)</f>
        <v>심장 이식 중.</v>
      </c>
      <c r="H267" t="str">
        <f>VLOOKUP(A267,Merge_gall!$C$2:$D$734,2,FALSE)</f>
        <v>심장 이식 중.</v>
      </c>
      <c r="I267" t="str">
        <f t="shared" si="4"/>
        <v>심장 이식 중.</v>
      </c>
    </row>
    <row r="268" spans="1:9" x14ac:dyDescent="0.45">
      <c r="A268" s="1" t="s">
        <v>781</v>
      </c>
      <c r="B268" s="1" t="s">
        <v>511</v>
      </c>
      <c r="C268" s="1" t="s">
        <v>782</v>
      </c>
      <c r="D268" s="1" t="s">
        <v>783</v>
      </c>
      <c r="E268" s="1" t="s">
        <v>1345</v>
      </c>
      <c r="G268" t="str">
        <f>VLOOKUP(A268,Merge_RKTM!$C$2:$D$329,2,FALSE)</f>
        <v>자율 바이러스 제거기 이식</v>
      </c>
      <c r="H268" t="str">
        <f>VLOOKUP(A268,Merge_gall!$C$2:$D$734,2,FALSE)</f>
        <v>자율 바이러스 제거기 이식</v>
      </c>
      <c r="I268" t="str">
        <f t="shared" si="4"/>
        <v>자율 바이러스 제거기 이식</v>
      </c>
    </row>
    <row r="269" spans="1:9" x14ac:dyDescent="0.45">
      <c r="A269" s="1" t="s">
        <v>784</v>
      </c>
      <c r="B269" s="1" t="s">
        <v>511</v>
      </c>
      <c r="C269" s="1" t="s">
        <v>785</v>
      </c>
      <c r="D269" s="1" t="s">
        <v>786</v>
      </c>
      <c r="E269" s="1" t="s">
        <v>1347</v>
      </c>
      <c r="G269" t="str">
        <f>VLOOKUP(A269,Merge_RKTM!$C$2:$D$329,2,FALSE)</f>
        <v>자율 바이러스 제거기를 이식합니다.</v>
      </c>
      <c r="H269" t="str">
        <f>VLOOKUP(A269,Merge_gall!$C$2:$D$734,2,FALSE)</f>
        <v>자율 바이러스 제거기를 이식합니다.</v>
      </c>
      <c r="I269" t="str">
        <f t="shared" si="4"/>
        <v>자율 바이러스 제거기를 이식합니다.</v>
      </c>
    </row>
    <row r="270" spans="1:9" x14ac:dyDescent="0.45">
      <c r="A270" s="1" t="s">
        <v>787</v>
      </c>
      <c r="B270" s="1" t="s">
        <v>511</v>
      </c>
      <c r="C270" s="1" t="s">
        <v>788</v>
      </c>
      <c r="D270" s="1" t="s">
        <v>789</v>
      </c>
      <c r="E270" s="1" t="s">
        <v>1896</v>
      </c>
      <c r="G270" t="str">
        <f>VLOOKUP(A270,Merge_RKTM!$C$2:$D$329,2,FALSE)</f>
        <v>간 이식 중.</v>
      </c>
      <c r="H270" t="str">
        <f>VLOOKUP(A270,Merge_gall!$C$2:$D$734,2,FALSE)</f>
        <v>간 이식 중.</v>
      </c>
      <c r="I270" t="str">
        <f t="shared" si="4"/>
        <v>간 이식 중.</v>
      </c>
    </row>
    <row r="271" spans="1:9" x14ac:dyDescent="0.45">
      <c r="A271" s="1" t="s">
        <v>790</v>
      </c>
      <c r="B271" s="1" t="s">
        <v>511</v>
      </c>
      <c r="C271" s="1" t="s">
        <v>791</v>
      </c>
      <c r="D271" s="1" t="s">
        <v>792</v>
      </c>
      <c r="E271" s="1" t="s">
        <v>1235</v>
      </c>
      <c r="G271" t="str">
        <f>VLOOKUP(A271,Merge_RKTM!$C$2:$D$329,2,FALSE)</f>
        <v>아우름 이식</v>
      </c>
      <c r="H271" t="str">
        <f>VLOOKUP(A271,Merge_gall!$C$2:$D$734,2,FALSE)</f>
        <v>아우름 이식</v>
      </c>
      <c r="I271" t="str">
        <f t="shared" si="4"/>
        <v>아우름 이식</v>
      </c>
    </row>
    <row r="272" spans="1:9" x14ac:dyDescent="0.45">
      <c r="A272" s="1" t="s">
        <v>793</v>
      </c>
      <c r="B272" s="1" t="s">
        <v>511</v>
      </c>
      <c r="C272" s="1" t="s">
        <v>794</v>
      </c>
      <c r="D272" s="1" t="s">
        <v>795</v>
      </c>
      <c r="E272" s="1" t="s">
        <v>1237</v>
      </c>
      <c r="G272" t="str">
        <f>VLOOKUP(A272,Merge_RKTM!$C$2:$D$329,2,FALSE)</f>
        <v>아우름을 이식합니다.</v>
      </c>
      <c r="H272" t="str">
        <f>VLOOKUP(A272,Merge_gall!$C$2:$D$734,2,FALSE)</f>
        <v>아우름을 이식합니다.</v>
      </c>
      <c r="I272" t="str">
        <f t="shared" si="4"/>
        <v>아우름을 이식합니다.</v>
      </c>
    </row>
    <row r="273" spans="1:9" x14ac:dyDescent="0.45">
      <c r="A273" s="1" t="s">
        <v>796</v>
      </c>
      <c r="B273" s="1" t="s">
        <v>511</v>
      </c>
      <c r="C273" s="1" t="s">
        <v>797</v>
      </c>
      <c r="D273" s="1" t="s">
        <v>798</v>
      </c>
      <c r="E273" s="1" t="s">
        <v>1894</v>
      </c>
      <c r="G273" t="str">
        <f>VLOOKUP(A273,Merge_RKTM!$C$2:$D$329,2,FALSE)</f>
        <v>눈 이식 중.</v>
      </c>
      <c r="H273" t="str">
        <f>VLOOKUP(A273,Merge_gall!$C$2:$D$734,2,FALSE)</f>
        <v>눈 이식 중.</v>
      </c>
      <c r="I273" t="str">
        <f t="shared" si="4"/>
        <v>눈 이식 중.</v>
      </c>
    </row>
    <row r="274" spans="1:9" x14ac:dyDescent="0.45">
      <c r="A274" s="1" t="s">
        <v>799</v>
      </c>
      <c r="B274" s="1" t="s">
        <v>511</v>
      </c>
      <c r="C274" s="1" t="s">
        <v>800</v>
      </c>
      <c r="D274" s="1" t="s">
        <v>801</v>
      </c>
      <c r="E274" s="1" t="s">
        <v>1246</v>
      </c>
      <c r="G274" t="str">
        <f>VLOOKUP(A274,Merge_RKTM!$C$2:$D$329,2,FALSE)</f>
        <v>흑진주 이식</v>
      </c>
      <c r="H274" t="str">
        <f>VLOOKUP(A274,Merge_gall!$C$2:$D$734,2,FALSE)</f>
        <v>흑진주 이식</v>
      </c>
      <c r="I274" t="str">
        <f t="shared" si="4"/>
        <v>흑진주 이식</v>
      </c>
    </row>
    <row r="275" spans="1:9" x14ac:dyDescent="0.45">
      <c r="A275" s="1" t="s">
        <v>802</v>
      </c>
      <c r="B275" s="1" t="s">
        <v>511</v>
      </c>
      <c r="C275" s="1" t="s">
        <v>803</v>
      </c>
      <c r="D275" s="1" t="s">
        <v>804</v>
      </c>
      <c r="E275" s="1" t="s">
        <v>1248</v>
      </c>
      <c r="G275" t="str">
        <f>VLOOKUP(A275,Merge_RKTM!$C$2:$D$329,2,FALSE)</f>
        <v>흑진주를 이식합니다.</v>
      </c>
      <c r="H275" t="str">
        <f>VLOOKUP(A275,Merge_gall!$C$2:$D$734,2,FALSE)</f>
        <v>흑진주를 이식합니다.</v>
      </c>
      <c r="I275" t="str">
        <f t="shared" si="4"/>
        <v>흑진주를 이식합니다.</v>
      </c>
    </row>
    <row r="276" spans="1:9" x14ac:dyDescent="0.45">
      <c r="A276" s="1" t="s">
        <v>805</v>
      </c>
      <c r="B276" s="1" t="s">
        <v>511</v>
      </c>
      <c r="C276" s="1" t="s">
        <v>806</v>
      </c>
      <c r="D276" s="1" t="s">
        <v>807</v>
      </c>
      <c r="E276" s="1" t="s">
        <v>1895</v>
      </c>
      <c r="G276" t="str">
        <f>VLOOKUP(A276,Merge_RKTM!$C$2:$D$329,2,FALSE)</f>
        <v>눈 이식 중.</v>
      </c>
      <c r="H276" t="str">
        <f>VLOOKUP(A276,Merge_gall!$C$2:$D$734,2,FALSE)</f>
        <v>눈 이식 중.</v>
      </c>
      <c r="I276" t="str">
        <f t="shared" si="4"/>
        <v>눈 이식 중.</v>
      </c>
    </row>
    <row r="277" spans="1:9" x14ac:dyDescent="0.45">
      <c r="A277" s="1" t="s">
        <v>808</v>
      </c>
      <c r="B277" s="1" t="s">
        <v>511</v>
      </c>
      <c r="C277" s="1" t="s">
        <v>809</v>
      </c>
      <c r="D277" s="1" t="s">
        <v>810</v>
      </c>
      <c r="E277" s="1" t="s">
        <v>1262</v>
      </c>
      <c r="G277" t="str">
        <f>VLOOKUP(A277,Merge_RKTM!$C$2:$D$329,2,FALSE)</f>
        <v>허공답보 이식</v>
      </c>
      <c r="H277" t="str">
        <f>VLOOKUP(A277,Merge_gall!$C$2:$D$734,2,FALSE)</f>
        <v>허공답보 이식</v>
      </c>
      <c r="I277" t="str">
        <f t="shared" si="4"/>
        <v>허공답보 이식</v>
      </c>
    </row>
    <row r="278" spans="1:9" x14ac:dyDescent="0.45">
      <c r="A278" s="1" t="s">
        <v>811</v>
      </c>
      <c r="B278" s="1" t="s">
        <v>511</v>
      </c>
      <c r="C278" s="1" t="s">
        <v>812</v>
      </c>
      <c r="D278" s="1" t="s">
        <v>813</v>
      </c>
      <c r="E278" s="1" t="s">
        <v>1264</v>
      </c>
      <c r="G278" t="str">
        <f>VLOOKUP(A278,Merge_RKTM!$C$2:$D$329,2,FALSE)</f>
        <v>허공답보를 이식합니다.</v>
      </c>
      <c r="H278" t="str">
        <f>VLOOKUP(A278,Merge_gall!$C$2:$D$734,2,FALSE)</f>
        <v>허공답보를 이식합니다.</v>
      </c>
      <c r="I278" t="str">
        <f t="shared" si="4"/>
        <v>허공답보를 이식합니다.</v>
      </c>
    </row>
    <row r="279" spans="1:9" x14ac:dyDescent="0.45">
      <c r="A279" s="1" t="s">
        <v>814</v>
      </c>
      <c r="B279" s="1" t="s">
        <v>511</v>
      </c>
      <c r="C279" s="1" t="s">
        <v>815</v>
      </c>
      <c r="D279" s="1" t="s">
        <v>816</v>
      </c>
      <c r="E279" s="1" t="s">
        <v>1886</v>
      </c>
      <c r="G279" t="str">
        <f>VLOOKUP(A279,Merge_RKTM!$C$2:$D$329,2,FALSE)</f>
        <v>변형 중.</v>
      </c>
      <c r="H279" t="str">
        <f>VLOOKUP(A279,Merge_gall!$C$2:$D$734,2,FALSE)</f>
        <v>변형 중.</v>
      </c>
      <c r="I279" t="str">
        <f t="shared" si="4"/>
        <v>변형 중.</v>
      </c>
    </row>
    <row r="280" spans="1:9" x14ac:dyDescent="0.45">
      <c r="A280" s="1" t="s">
        <v>817</v>
      </c>
      <c r="B280" s="1" t="s">
        <v>511</v>
      </c>
      <c r="C280" s="1" t="s">
        <v>818</v>
      </c>
      <c r="D280" s="1" t="s">
        <v>819</v>
      </c>
      <c r="E280" s="1" t="s">
        <v>1268</v>
      </c>
      <c r="G280" t="str">
        <f>VLOOKUP(A280,Merge_RKTM!$C$2:$D$329,2,FALSE)</f>
        <v>원예가의 손 이식</v>
      </c>
      <c r="H280" t="str">
        <f>VLOOKUP(A280,Merge_gall!$C$2:$D$734,2,FALSE)</f>
        <v>원예가의 손 이식</v>
      </c>
      <c r="I280" t="str">
        <f t="shared" si="4"/>
        <v>원예가의 손 이식</v>
      </c>
    </row>
    <row r="281" spans="1:9" x14ac:dyDescent="0.45">
      <c r="A281" s="1" t="s">
        <v>820</v>
      </c>
      <c r="B281" s="1" t="s">
        <v>511</v>
      </c>
      <c r="C281" s="1" t="s">
        <v>821</v>
      </c>
      <c r="D281" s="1" t="s">
        <v>822</v>
      </c>
      <c r="E281" s="1" t="s">
        <v>1270</v>
      </c>
      <c r="G281" t="str">
        <f>VLOOKUP(A281,Merge_RKTM!$C$2:$D$329,2,FALSE)</f>
        <v>원예가의 손을 이식합니다.</v>
      </c>
      <c r="H281" t="str">
        <f>VLOOKUP(A281,Merge_gall!$C$2:$D$734,2,FALSE)</f>
        <v>원예가의 손을 이식합니다.</v>
      </c>
      <c r="I281" t="str">
        <f t="shared" si="4"/>
        <v>원예가의 손을 이식합니다.</v>
      </c>
    </row>
    <row r="282" spans="1:9" x14ac:dyDescent="0.45">
      <c r="A282" s="1" t="s">
        <v>823</v>
      </c>
      <c r="B282" s="1" t="s">
        <v>511</v>
      </c>
      <c r="C282" s="1" t="s">
        <v>824</v>
      </c>
      <c r="D282" s="1" t="s">
        <v>825</v>
      </c>
      <c r="E282" s="1" t="s">
        <v>1893</v>
      </c>
      <c r="G282" t="str">
        <f>VLOOKUP(A282,Merge_RKTM!$C$2:$D$329,2,FALSE)</f>
        <v>손 모듈 이식 중.</v>
      </c>
      <c r="H282" t="str">
        <f>VLOOKUP(A282,Merge_gall!$C$2:$D$734,2,FALSE)</f>
        <v>손 모듈 이식 중.</v>
      </c>
      <c r="I282" t="str">
        <f t="shared" si="4"/>
        <v>손 모듈 이식 중.</v>
      </c>
    </row>
    <row r="283" spans="1:9" x14ac:dyDescent="0.45">
      <c r="A283" s="1" t="s">
        <v>826</v>
      </c>
      <c r="B283" s="1" t="s">
        <v>511</v>
      </c>
      <c r="C283" s="1" t="s">
        <v>827</v>
      </c>
      <c r="D283" s="1" t="s">
        <v>828</v>
      </c>
      <c r="E283" s="1" t="s">
        <v>1280</v>
      </c>
      <c r="G283" t="str">
        <f>VLOOKUP(A283,Merge_RKTM!$C$2:$D$329,2,FALSE)</f>
        <v>유압식 턱 이식</v>
      </c>
      <c r="H283" t="str">
        <f>VLOOKUP(A283,Merge_gall!$C$2:$D$734,2,FALSE)</f>
        <v>유압식 턱 이식</v>
      </c>
      <c r="I283" t="str">
        <f t="shared" si="4"/>
        <v>유압식 턱 이식</v>
      </c>
    </row>
    <row r="284" spans="1:9" x14ac:dyDescent="0.45">
      <c r="A284" s="1" t="s">
        <v>829</v>
      </c>
      <c r="B284" s="1" t="s">
        <v>511</v>
      </c>
      <c r="C284" s="1" t="s">
        <v>830</v>
      </c>
      <c r="D284" s="1" t="s">
        <v>831</v>
      </c>
      <c r="E284" s="1" t="s">
        <v>1282</v>
      </c>
      <c r="G284" t="str">
        <f>VLOOKUP(A284,Merge_RKTM!$C$2:$D$329,2,FALSE)</f>
        <v>유압식 턱을 이식합니다.</v>
      </c>
      <c r="H284" t="str">
        <f>VLOOKUP(A284,Merge_gall!$C$2:$D$734,2,FALSE)</f>
        <v>유압식 턱을 이식합니다.</v>
      </c>
      <c r="I284" t="str">
        <f t="shared" si="4"/>
        <v>유압식 턱을 이식합니다.</v>
      </c>
    </row>
    <row r="285" spans="1:9" x14ac:dyDescent="0.45">
      <c r="A285" s="1" t="s">
        <v>832</v>
      </c>
      <c r="B285" s="1" t="s">
        <v>511</v>
      </c>
      <c r="C285" s="1" t="s">
        <v>833</v>
      </c>
      <c r="D285" s="1" t="s">
        <v>834</v>
      </c>
      <c r="E285" s="1" t="s">
        <v>1892</v>
      </c>
      <c r="G285" t="str">
        <f>VLOOKUP(A285,Merge_RKTM!$C$2:$D$329,2,FALSE)</f>
        <v>턱 모듈 이식 중.</v>
      </c>
      <c r="H285" t="str">
        <f>VLOOKUP(A285,Merge_gall!$C$2:$D$734,2,FALSE)</f>
        <v>턱 모듈 이식 중.</v>
      </c>
      <c r="I285" t="str">
        <f t="shared" si="4"/>
        <v>턱 모듈 이식 중.</v>
      </c>
    </row>
    <row r="286" spans="1:9" x14ac:dyDescent="0.45">
      <c r="A286" s="1" t="s">
        <v>835</v>
      </c>
      <c r="B286" s="1" t="s">
        <v>511</v>
      </c>
      <c r="C286" s="1" t="s">
        <v>836</v>
      </c>
      <c r="D286" s="1" t="s">
        <v>837</v>
      </c>
      <c r="E286" s="1" t="s">
        <v>1286</v>
      </c>
      <c r="G286" t="str">
        <f>VLOOKUP(A286,Merge_RKTM!$C$2:$D$329,2,FALSE)</f>
        <v>유압식 위 이식</v>
      </c>
      <c r="H286" t="str">
        <f>VLOOKUP(A286,Merge_gall!$C$2:$D$734,2,FALSE)</f>
        <v>유압식 위 이식</v>
      </c>
      <c r="I286" t="str">
        <f t="shared" si="4"/>
        <v>유압식 위 이식</v>
      </c>
    </row>
    <row r="287" spans="1:9" x14ac:dyDescent="0.45">
      <c r="A287" s="1" t="s">
        <v>838</v>
      </c>
      <c r="B287" s="1" t="s">
        <v>511</v>
      </c>
      <c r="C287" s="1" t="s">
        <v>839</v>
      </c>
      <c r="D287" s="1" t="s">
        <v>840</v>
      </c>
      <c r="E287" s="1" t="s">
        <v>1288</v>
      </c>
      <c r="G287" t="str">
        <f>VLOOKUP(A287,Merge_RKTM!$C$2:$D$329,2,FALSE)</f>
        <v>유압식 위를 이식합니다.</v>
      </c>
      <c r="H287" t="str">
        <f>VLOOKUP(A287,Merge_gall!$C$2:$D$734,2,FALSE)</f>
        <v>유압식 위를 이식합니다.</v>
      </c>
      <c r="I287" t="str">
        <f t="shared" si="4"/>
        <v>유압식 위를 이식합니다.</v>
      </c>
    </row>
    <row r="288" spans="1:9" x14ac:dyDescent="0.45">
      <c r="A288" s="1" t="s">
        <v>841</v>
      </c>
      <c r="B288" s="1" t="s">
        <v>511</v>
      </c>
      <c r="C288" s="1" t="s">
        <v>842</v>
      </c>
      <c r="D288" s="1" t="s">
        <v>843</v>
      </c>
      <c r="E288" s="1" t="s">
        <v>1891</v>
      </c>
      <c r="G288" t="str">
        <f>VLOOKUP(A288,Merge_RKTM!$C$2:$D$329,2,FALSE)</f>
        <v>위 모듈 이식 중.</v>
      </c>
      <c r="H288" t="str">
        <f>VLOOKUP(A288,Merge_gall!$C$2:$D$734,2,FALSE)</f>
        <v>위 모듈 이식 중.</v>
      </c>
      <c r="I288" t="str">
        <f t="shared" si="4"/>
        <v>위 모듈 이식 중.</v>
      </c>
    </row>
    <row r="289" spans="1:9" x14ac:dyDescent="0.45">
      <c r="A289" s="1" t="s">
        <v>844</v>
      </c>
      <c r="B289" s="1" t="s">
        <v>511</v>
      </c>
      <c r="C289" s="1" t="s">
        <v>845</v>
      </c>
      <c r="D289" s="1" t="s">
        <v>846</v>
      </c>
      <c r="E289" s="1" t="s">
        <v>1363</v>
      </c>
      <c r="G289" t="str">
        <f>VLOOKUP(A289,Merge_RKTM!$C$2:$D$329,2,FALSE)</f>
        <v>섬광등 이식</v>
      </c>
      <c r="H289" t="str">
        <f>VLOOKUP(A289,Merge_gall!$C$2:$D$734,2,FALSE)</f>
        <v>섬광등 이식</v>
      </c>
      <c r="I289" t="str">
        <f t="shared" si="4"/>
        <v>섬광등 이식</v>
      </c>
    </row>
    <row r="290" spans="1:9" x14ac:dyDescent="0.45">
      <c r="A290" s="1" t="s">
        <v>847</v>
      </c>
      <c r="B290" s="1" t="s">
        <v>511</v>
      </c>
      <c r="C290" s="1" t="s">
        <v>848</v>
      </c>
      <c r="D290" s="1" t="s">
        <v>849</v>
      </c>
      <c r="E290" s="1" t="s">
        <v>1648</v>
      </c>
      <c r="G290" t="str">
        <f>VLOOKUP(A290,Merge_RKTM!$C$2:$D$329,2,FALSE)</f>
        <v>섬광등 이식를 이식합니다.</v>
      </c>
      <c r="H290" t="str">
        <f>VLOOKUP(A290,Merge_gall!$C$2:$D$734,2,FALSE)</f>
        <v>섬광등을 이식합니다.</v>
      </c>
      <c r="I290" t="str">
        <f t="shared" si="4"/>
        <v>섬광등을 이식합니다.</v>
      </c>
    </row>
    <row r="291" spans="1:9" x14ac:dyDescent="0.45">
      <c r="A291" s="1" t="s">
        <v>850</v>
      </c>
      <c r="B291" s="1" t="s">
        <v>511</v>
      </c>
      <c r="C291" s="1" t="s">
        <v>851</v>
      </c>
      <c r="D291" s="1" t="s">
        <v>852</v>
      </c>
      <c r="E291" s="1" t="s">
        <v>1890</v>
      </c>
      <c r="G291" t="str">
        <f>VLOOKUP(A291,Merge_RKTM!$C$2:$D$329,2,FALSE)</f>
        <v>귀 이식 중.</v>
      </c>
      <c r="H291" t="str">
        <f>VLOOKUP(A291,Merge_gall!$C$2:$D$734,2,FALSE)</f>
        <v>귀 이식 중.</v>
      </c>
      <c r="I291" t="str">
        <f t="shared" si="4"/>
        <v>귀 이식 중.</v>
      </c>
    </row>
    <row r="292" spans="1:9" x14ac:dyDescent="0.45">
      <c r="A292" s="1" t="s">
        <v>853</v>
      </c>
      <c r="B292" s="1" t="s">
        <v>511</v>
      </c>
      <c r="C292" s="1" t="s">
        <v>854</v>
      </c>
      <c r="D292" s="1" t="s">
        <v>855</v>
      </c>
      <c r="E292" s="1" t="s">
        <v>1649</v>
      </c>
      <c r="G292" t="e">
        <f>VLOOKUP(A292,Merge_RKTM!$C$2:$D$329,2,FALSE)</f>
        <v>#N/A</v>
      </c>
      <c r="H292" t="str">
        <f>VLOOKUP(A292,Merge_gall!$C$2:$D$734,2,FALSE)</f>
        <v>섬광등 제거</v>
      </c>
      <c r="I292" t="str">
        <f t="shared" si="4"/>
        <v>섬광등 제거</v>
      </c>
    </row>
    <row r="293" spans="1:9" x14ac:dyDescent="0.45">
      <c r="A293" s="1" t="s">
        <v>856</v>
      </c>
      <c r="B293" s="1" t="s">
        <v>511</v>
      </c>
      <c r="C293" s="1" t="s">
        <v>857</v>
      </c>
      <c r="D293" s="1" t="s">
        <v>858</v>
      </c>
      <c r="E293" s="1" t="s">
        <v>1650</v>
      </c>
      <c r="G293" t="e">
        <f>VLOOKUP(A293,Merge_RKTM!$C$2:$D$329,2,FALSE)</f>
        <v>#N/A</v>
      </c>
      <c r="H293" t="str">
        <f>VLOOKUP(A293,Merge_gall!$C$2:$D$734,2,FALSE)</f>
        <v>섬광등을 제거합니다.</v>
      </c>
      <c r="I293" t="str">
        <f t="shared" si="4"/>
        <v>섬광등을 제거합니다.</v>
      </c>
    </row>
    <row r="294" spans="1:9" x14ac:dyDescent="0.45">
      <c r="A294" s="1" t="s">
        <v>859</v>
      </c>
      <c r="B294" s="1" t="s">
        <v>511</v>
      </c>
      <c r="C294" s="1" t="s">
        <v>860</v>
      </c>
      <c r="D294" s="1" t="s">
        <v>861</v>
      </c>
      <c r="E294" s="1" t="s">
        <v>1888</v>
      </c>
      <c r="G294" t="e">
        <f>VLOOKUP(A294,Merge_RKTM!$C$2:$D$329,2,FALSE)</f>
        <v>#N/A</v>
      </c>
      <c r="H294" t="str">
        <f>VLOOKUP(A294,Merge_gall!$C$2:$D$734,2,FALSE)</f>
        <v>귀 제거 중.</v>
      </c>
      <c r="I294" t="str">
        <f t="shared" si="4"/>
        <v>귀 제거 중.</v>
      </c>
    </row>
    <row r="295" spans="1:9" x14ac:dyDescent="0.45">
      <c r="A295" s="1" t="s">
        <v>862</v>
      </c>
      <c r="B295" s="1" t="s">
        <v>511</v>
      </c>
      <c r="C295" s="1" t="s">
        <v>863</v>
      </c>
      <c r="D295" s="1" t="s">
        <v>864</v>
      </c>
      <c r="E295" s="1" t="s">
        <v>1397</v>
      </c>
      <c r="G295" t="str">
        <f>VLOOKUP(A295,Merge_RKTM!$C$2:$D$329,2,FALSE)</f>
        <v>근력 회로 이식</v>
      </c>
      <c r="H295" t="str">
        <f>VLOOKUP(A295,Merge_gall!$C$2:$D$734,2,FALSE)</f>
        <v>근력 회로 이식</v>
      </c>
      <c r="I295" t="str">
        <f t="shared" si="4"/>
        <v>근력 회로 이식</v>
      </c>
    </row>
    <row r="296" spans="1:9" x14ac:dyDescent="0.45">
      <c r="A296" s="1" t="s">
        <v>865</v>
      </c>
      <c r="B296" s="1" t="s">
        <v>511</v>
      </c>
      <c r="C296" s="1" t="s">
        <v>866</v>
      </c>
      <c r="D296" s="1" t="s">
        <v>867</v>
      </c>
      <c r="E296" s="1" t="s">
        <v>1399</v>
      </c>
      <c r="G296" t="str">
        <f>VLOOKUP(A296,Merge_RKTM!$C$2:$D$329,2,FALSE)</f>
        <v>근력 회로를 이식합니다.</v>
      </c>
      <c r="H296" t="str">
        <f>VLOOKUP(A296,Merge_gall!$C$2:$D$734,2,FALSE)</f>
        <v>근력 회로를 이식합니다.</v>
      </c>
      <c r="I296" t="str">
        <f t="shared" si="4"/>
        <v>근력 회로를 이식합니다.</v>
      </c>
    </row>
    <row r="297" spans="1:9" x14ac:dyDescent="0.45">
      <c r="A297" s="1" t="s">
        <v>868</v>
      </c>
      <c r="B297" s="1" t="s">
        <v>511</v>
      </c>
      <c r="C297" s="1" t="s">
        <v>869</v>
      </c>
      <c r="D297" s="1" t="s">
        <v>870</v>
      </c>
      <c r="E297" s="1" t="s">
        <v>1887</v>
      </c>
      <c r="G297" t="str">
        <f>VLOOKUP(A297,Merge_RKTM!$C$2:$D$329,2,FALSE)</f>
        <v>변형 중.</v>
      </c>
      <c r="H297" t="str">
        <f>VLOOKUP(A297,Merge_gall!$C$2:$D$734,2,FALSE)</f>
        <v>변형 중.</v>
      </c>
      <c r="I297" t="str">
        <f t="shared" si="4"/>
        <v>변형 중.</v>
      </c>
    </row>
    <row r="298" spans="1:9" x14ac:dyDescent="0.45">
      <c r="A298" s="1" t="s">
        <v>871</v>
      </c>
      <c r="B298" s="1" t="s">
        <v>511</v>
      </c>
      <c r="C298" s="1" t="s">
        <v>872</v>
      </c>
      <c r="D298" s="1" t="s">
        <v>873</v>
      </c>
      <c r="E298" s="1" t="s">
        <v>1652</v>
      </c>
      <c r="G298" t="e">
        <f>VLOOKUP(A298,Merge_RKTM!$C$2:$D$329,2,FALSE)</f>
        <v>#N/A</v>
      </c>
      <c r="H298" t="str">
        <f>VLOOKUP(A298,Merge_gall!$C$2:$D$734,2,FALSE)</f>
        <v>근력 회로 제거</v>
      </c>
      <c r="I298" t="str">
        <f t="shared" si="4"/>
        <v>근력 회로 제거</v>
      </c>
    </row>
    <row r="299" spans="1:9" x14ac:dyDescent="0.45">
      <c r="A299" s="1" t="s">
        <v>874</v>
      </c>
      <c r="B299" s="1" t="s">
        <v>511</v>
      </c>
      <c r="C299" s="1" t="s">
        <v>875</v>
      </c>
      <c r="D299" s="1" t="s">
        <v>876</v>
      </c>
      <c r="E299" s="1" t="s">
        <v>1653</v>
      </c>
      <c r="G299" t="e">
        <f>VLOOKUP(A299,Merge_RKTM!$C$2:$D$329,2,FALSE)</f>
        <v>#N/A</v>
      </c>
      <c r="H299" t="str">
        <f>VLOOKUP(A299,Merge_gall!$C$2:$D$734,2,FALSE)</f>
        <v>근력 회로를 제거합니다.</v>
      </c>
      <c r="I299" t="str">
        <f t="shared" si="4"/>
        <v>근력 회로를 제거합니다.</v>
      </c>
    </row>
    <row r="300" spans="1:9" x14ac:dyDescent="0.45">
      <c r="A300" s="1" t="s">
        <v>877</v>
      </c>
      <c r="B300" s="1" t="s">
        <v>511</v>
      </c>
      <c r="C300" s="1" t="s">
        <v>878</v>
      </c>
      <c r="D300" s="1" t="s">
        <v>879</v>
      </c>
      <c r="E300" s="1" t="s">
        <v>1887</v>
      </c>
      <c r="G300" t="e">
        <f>VLOOKUP(A300,Merge_RKTM!$C$2:$D$329,2,FALSE)</f>
        <v>#N/A</v>
      </c>
      <c r="H300" t="str">
        <f>VLOOKUP(A300,Merge_gall!$C$2:$D$734,2,FALSE)</f>
        <v>변형 중.</v>
      </c>
      <c r="I300" t="str">
        <f t="shared" si="4"/>
        <v>변형 중.</v>
      </c>
    </row>
    <row r="301" spans="1:9" x14ac:dyDescent="0.45">
      <c r="A301" s="1" t="s">
        <v>880</v>
      </c>
      <c r="B301" s="1" t="s">
        <v>881</v>
      </c>
      <c r="C301" s="1" t="s">
        <v>882</v>
      </c>
      <c r="D301" s="1" t="s">
        <v>883</v>
      </c>
      <c r="E301" s="1" t="s">
        <v>883</v>
      </c>
      <c r="G301" t="e">
        <f>VLOOKUP(A301,Merge_RKTM!$C$2:$D$329,2,FALSE)</f>
        <v>#N/A</v>
      </c>
      <c r="H301" t="str">
        <f>VLOOKUP(A301,Merge_gall!$C$2:$D$734,2,FALSE)</f>
        <v>Cybernetic organism</v>
      </c>
      <c r="I301" t="str">
        <f t="shared" si="4"/>
        <v>Cybernetic organism</v>
      </c>
    </row>
    <row r="302" spans="1:9" x14ac:dyDescent="0.45">
      <c r="A302" s="1" t="s">
        <v>884</v>
      </c>
      <c r="B302" s="1" t="s">
        <v>885</v>
      </c>
      <c r="C302" s="1" t="s">
        <v>886</v>
      </c>
      <c r="D302" s="1" t="s">
        <v>887</v>
      </c>
      <c r="E302" s="1" t="s">
        <v>1840</v>
      </c>
      <c r="G302" t="e">
        <f>VLOOKUP(A302,Merge_RKTM!$C$2:$D$329,2,FALSE)</f>
        <v>#N/A</v>
      </c>
      <c r="H302" t="str">
        <f>VLOOKUP(A302,Merge_gall!$C$2:$D$734,2,FALSE)</f>
        <v>생산용 생체공학 임플란트</v>
      </c>
      <c r="I302" t="str">
        <f t="shared" si="4"/>
        <v>생산용 생체공학 임플란트</v>
      </c>
    </row>
    <row r="303" spans="1:9" x14ac:dyDescent="0.45">
      <c r="A303" s="1" t="s">
        <v>888</v>
      </c>
      <c r="B303" s="1" t="s">
        <v>885</v>
      </c>
      <c r="C303" s="1" t="s">
        <v>889</v>
      </c>
      <c r="D303" s="1" t="s">
        <v>890</v>
      </c>
      <c r="E303" s="1" t="s">
        <v>1841</v>
      </c>
      <c r="G303" t="e">
        <f>VLOOKUP(A303,Merge_RKTM!$C$2:$D$329,2,FALSE)</f>
        <v>#N/A</v>
      </c>
      <c r="H303" t="str">
        <f>VLOOKUP(A303,Merge_gall!$C$2:$D$734,2,FALSE)</f>
        <v>일상생활에서의 작업 활동의 생산성과 속도를 향상시키는 생체공학 임플란트를 만드는 방법을 연구합니다. \n\n이러한 생체공학 임플란트를 만들려면 최소한 사용 가능한 전문가 만들어야 하고 숙련된 의사가 설치해야 합니다.</v>
      </c>
      <c r="I303" t="str">
        <f t="shared" si="4"/>
        <v>일상생활에서의 작업 활동의 생산성과 속도를 향상시키는 생체공학 임플란트를 만드는 방법을 연구합니다. \n\n이러한 생체공학 임플란트를 만들려면 최소한 사용 가능한 전문가 만들어야 하고 숙련된 의사가 설치해야 합니다.</v>
      </c>
    </row>
    <row r="304" spans="1:9" x14ac:dyDescent="0.45">
      <c r="A304" s="1" t="s">
        <v>891</v>
      </c>
      <c r="B304" s="1" t="s">
        <v>885</v>
      </c>
      <c r="C304" s="1" t="s">
        <v>892</v>
      </c>
      <c r="D304" s="1" t="s">
        <v>893</v>
      </c>
      <c r="E304" s="1" t="s">
        <v>1842</v>
      </c>
      <c r="G304" t="e">
        <f>VLOOKUP(A304,Merge_RKTM!$C$2:$D$329,2,FALSE)</f>
        <v>#N/A</v>
      </c>
      <c r="H304" t="str">
        <f>VLOOKUP(A304,Merge_gall!$C$2:$D$734,2,FALSE)</f>
        <v>생산용 선진강화의지</v>
      </c>
      <c r="I304" t="str">
        <f t="shared" si="4"/>
        <v>생산용 선진강화의지</v>
      </c>
    </row>
    <row r="305" spans="1:9" x14ac:dyDescent="0.45">
      <c r="A305" s="1" t="s">
        <v>894</v>
      </c>
      <c r="B305" s="1" t="s">
        <v>885</v>
      </c>
      <c r="C305" s="1" t="s">
        <v>895</v>
      </c>
      <c r="D305" s="1" t="s">
        <v>896</v>
      </c>
      <c r="E305" s="1" t="s">
        <v>1843</v>
      </c>
      <c r="G305" t="e">
        <f>VLOOKUP(A305,Merge_RKTM!$C$2:$D$329,2,FALSE)</f>
        <v>#N/A</v>
      </c>
      <c r="H305" t="str">
        <f>VLOOKUP(A305,Merge_gall!$C$2:$D$734,2,FALSE)</f>
        <v>우리는 일반적인 생활 범위에서 일의 생산성과 속도를 향상시킬 수 있는 강화 생체공학 임플란트를 만드는 방법을 연구합니다. \n\n이러한 생체공학 임플란트를 만들려면 최소한 사용 가능한 전문가 만들어야 하고 숙련된 의사가 설치해야 합니다.</v>
      </c>
      <c r="I305" t="str">
        <f t="shared" si="4"/>
        <v>우리는 일반적인 생활 범위에서 일의 생산성과 속도를 향상시킬 수 있는 강화 생체공학 임플란트를 만드는 방법을 연구합니다. \n\n이러한 생체공학 임플란트를 만들려면 최소한 사용 가능한 전문가 만들어야 하고 숙련된 의사가 설치해야 합니다.</v>
      </c>
    </row>
    <row r="306" spans="1:9" x14ac:dyDescent="0.45">
      <c r="A306" s="1" t="s">
        <v>897</v>
      </c>
      <c r="B306" s="1" t="s">
        <v>885</v>
      </c>
      <c r="C306" s="1" t="s">
        <v>898</v>
      </c>
      <c r="D306" s="1" t="s">
        <v>899</v>
      </c>
      <c r="E306" s="1" t="s">
        <v>1844</v>
      </c>
      <c r="G306" t="e">
        <f>VLOOKUP(A306,Merge_RKTM!$C$2:$D$329,2,FALSE)</f>
        <v>#N/A</v>
      </c>
      <c r="H306" t="str">
        <f>VLOOKUP(A306,Merge_gall!$C$2:$D$734,2,FALSE)</f>
        <v>전투용 생체공학 임플란트</v>
      </c>
      <c r="I306" t="str">
        <f t="shared" si="4"/>
        <v>전투용 생체공학 임플란트</v>
      </c>
    </row>
    <row r="307" spans="1:9" x14ac:dyDescent="0.45">
      <c r="A307" s="1" t="s">
        <v>900</v>
      </c>
      <c r="B307" s="1" t="s">
        <v>885</v>
      </c>
      <c r="C307" s="1" t="s">
        <v>901</v>
      </c>
      <c r="D307" s="1" t="s">
        <v>902</v>
      </c>
      <c r="E307" s="1" t="s">
        <v>1845</v>
      </c>
      <c r="G307" t="e">
        <f>VLOOKUP(A307,Merge_RKTM!$C$2:$D$329,2,FALSE)</f>
        <v>#N/A</v>
      </c>
      <c r="H307" t="str">
        <f>VLOOKUP(A307,Merge_gall!$C$2:$D$734,2,FALSE)</f>
        <v>폰의 전투 능력을 향상시키는 생체공학 임플란트를 만드는 방법을 연구합니다.\n\n이러한 생체공학 임플란트를 만들려면 최소한 사용 가능한 전문가 만들어야 하고 숙련된 의사가 설치해야 합니다.</v>
      </c>
      <c r="I307" t="str">
        <f t="shared" si="4"/>
        <v>폰의 전투 능력을 향상시키는 생체공학 임플란트를 만드는 방법을 연구합니다.\n\n이러한 생체공학 임플란트를 만들려면 최소한 사용 가능한 전문가 만들어야 하고 숙련된 의사가 설치해야 합니다.</v>
      </c>
    </row>
    <row r="308" spans="1:9" x14ac:dyDescent="0.45">
      <c r="A308" s="1" t="s">
        <v>903</v>
      </c>
      <c r="B308" s="1" t="s">
        <v>885</v>
      </c>
      <c r="C308" s="1" t="s">
        <v>904</v>
      </c>
      <c r="D308" s="1" t="s">
        <v>905</v>
      </c>
      <c r="E308" s="1" t="s">
        <v>1846</v>
      </c>
      <c r="G308" t="e">
        <f>VLOOKUP(A308,Merge_RKTM!$C$2:$D$329,2,FALSE)</f>
        <v>#N/A</v>
      </c>
      <c r="H308" t="str">
        <f>VLOOKUP(A308,Merge_gall!$C$2:$D$734,2,FALSE)</f>
        <v>전투용 강화 생체공학 임플란트</v>
      </c>
      <c r="I308" t="str">
        <f t="shared" si="4"/>
        <v>전투용 강화 생체공학 임플란트</v>
      </c>
    </row>
    <row r="309" spans="1:9" x14ac:dyDescent="0.45">
      <c r="A309" s="1" t="s">
        <v>906</v>
      </c>
      <c r="B309" s="1" t="s">
        <v>885</v>
      </c>
      <c r="C309" s="1" t="s">
        <v>907</v>
      </c>
      <c r="D309" s="1" t="s">
        <v>908</v>
      </c>
      <c r="E309" s="1" t="s">
        <v>1847</v>
      </c>
      <c r="G309" t="e">
        <f>VLOOKUP(A309,Merge_RKTM!$C$2:$D$329,2,FALSE)</f>
        <v>#N/A</v>
      </c>
      <c r="H309" t="str">
        <f>VLOOKUP(A309,Merge_gall!$C$2:$D$734,2,FALSE)</f>
        <v>폰의 전투 능력을 향상시킬 수 있는 강화된 생체공학 임플란트를 만드는 방법을 연구합니다.\n\n\이러한 생체공학 임플란트를 만들려면 최소한 사용 가능한 전문가 만들어야 하고 숙련된 의사가 설치해야 합니다.</v>
      </c>
      <c r="I309" t="str">
        <f t="shared" si="4"/>
        <v>폰의 전투 능력을 향상시킬 수 있는 강화된 생체공학 임플란트를 만드는 방법을 연구합니다.\n\n\이러한 생체공학 임플란트를 만들려면 최소한 사용 가능한 전문가 만들어야 하고 숙련된 의사가 설치해야 합니다.</v>
      </c>
    </row>
    <row r="310" spans="1:9" x14ac:dyDescent="0.45">
      <c r="A310" s="1" t="s">
        <v>909</v>
      </c>
      <c r="B310" s="1" t="s">
        <v>885</v>
      </c>
      <c r="C310" s="1" t="s">
        <v>910</v>
      </c>
      <c r="D310" s="1" t="s">
        <v>911</v>
      </c>
      <c r="E310" s="1" t="s">
        <v>1848</v>
      </c>
      <c r="G310" t="e">
        <f>VLOOKUP(A310,Merge_RKTM!$C$2:$D$329,2,FALSE)</f>
        <v>#N/A</v>
      </c>
      <c r="H310" t="str">
        <f>VLOOKUP(A310,Merge_gall!$C$2:$D$734,2,FALSE)</f>
        <v>정신 간섭 생체 공학</v>
      </c>
      <c r="I310" t="str">
        <f t="shared" si="4"/>
        <v>정신 간섭 생체 공학</v>
      </c>
    </row>
    <row r="311" spans="1:9" x14ac:dyDescent="0.45">
      <c r="A311" s="1" t="s">
        <v>912</v>
      </c>
      <c r="B311" s="1" t="s">
        <v>885</v>
      </c>
      <c r="C311" s="1" t="s">
        <v>913</v>
      </c>
      <c r="D311" s="1" t="s">
        <v>914</v>
      </c>
      <c r="E311" s="1" t="s">
        <v>1849</v>
      </c>
      <c r="G311" t="e">
        <f>VLOOKUP(A311,Merge_RKTM!$C$2:$D$329,2,FALSE)</f>
        <v>#N/A</v>
      </c>
      <c r="H311" t="str">
        <f>VLOOKUP(A311,Merge_gall!$C$2:$D$734,2,FALSE)</f>
        <v>정신을 변화시키는 정신 간섭 생체 공학을 학습하여 폰의 능력을 향상시키는 강화 임플란트를 만드는 방법을 연구합니다. \n\n이러한 생체공학 임플란트를 만들려면 최소한 사용 가능한 전문가 만들어야 하고 숙련된 의사가 설치해야 합니다.</v>
      </c>
      <c r="I311" t="str">
        <f t="shared" si="4"/>
        <v>정신을 변화시키는 정신 간섭 생체 공학을 학습하여 폰의 능력을 향상시키는 강화 임플란트를 만드는 방법을 연구합니다. \n\n이러한 생체공학 임플란트를 만들려면 최소한 사용 가능한 전문가 만들어야 하고 숙련된 의사가 설치해야 합니다.</v>
      </c>
    </row>
    <row r="312" spans="1:9" x14ac:dyDescent="0.45">
      <c r="A312" s="1" t="s">
        <v>915</v>
      </c>
      <c r="B312" s="1" t="s">
        <v>916</v>
      </c>
      <c r="C312" s="1" t="s">
        <v>917</v>
      </c>
      <c r="D312" s="1" t="s">
        <v>918</v>
      </c>
      <c r="E312" s="1" t="s">
        <v>1421</v>
      </c>
      <c r="G312" t="e">
        <f>VLOOKUP(A312,Merge_RKTM!$C$2:$D$329,2,FALSE)</f>
        <v>#N/A</v>
      </c>
      <c r="H312" t="str">
        <f>VLOOKUP(A312,Merge_gall!$C$2:$D$734,2,FALSE)</f>
        <v>보호막 최대 에너지 승수</v>
      </c>
      <c r="I312" t="str">
        <f t="shared" si="4"/>
        <v>보호막 최대 에너지 승수</v>
      </c>
    </row>
    <row r="313" spans="1:9" x14ac:dyDescent="0.45">
      <c r="A313" s="1" t="s">
        <v>919</v>
      </c>
      <c r="B313" s="1" t="s">
        <v>916</v>
      </c>
      <c r="C313" s="1" t="s">
        <v>920</v>
      </c>
      <c r="D313" s="1" t="s">
        <v>921</v>
      </c>
      <c r="E313" s="1" t="s">
        <v>1423</v>
      </c>
      <c r="G313" t="e">
        <f>VLOOKUP(A313,Merge_RKTM!$C$2:$D$329,2,FALSE)</f>
        <v>#N/A</v>
      </c>
      <c r="H313" t="str">
        <f>VLOOKUP(A313,Merge_gall!$C$2:$D$734,2,FALSE)</f>
        <v>생물이 착용한 보호막의 최대 에너지에 대한 승수 입니다.</v>
      </c>
      <c r="I313" t="str">
        <f t="shared" si="4"/>
        <v>생물이 착용한 보호막의 최대 에너지에 대한 승수 입니다.</v>
      </c>
    </row>
    <row r="314" spans="1:9" x14ac:dyDescent="0.45">
      <c r="A314" s="1" t="s">
        <v>922</v>
      </c>
      <c r="B314" s="1" t="s">
        <v>916</v>
      </c>
      <c r="C314" s="1" t="s">
        <v>923</v>
      </c>
      <c r="D314" s="1" t="s">
        <v>924</v>
      </c>
      <c r="E314" s="1" t="s">
        <v>1425</v>
      </c>
      <c r="G314" t="e">
        <f>VLOOKUP(A314,Merge_RKTM!$C$2:$D$329,2,FALSE)</f>
        <v>#N/A</v>
      </c>
      <c r="H314" t="str">
        <f>VLOOKUP(A314,Merge_gall!$C$2:$D$734,2,FALSE)</f>
        <v>보호막 충전률 승수</v>
      </c>
      <c r="I314" t="str">
        <f t="shared" si="4"/>
        <v>보호막 충전률 승수</v>
      </c>
    </row>
    <row r="315" spans="1:9" x14ac:dyDescent="0.45">
      <c r="A315" s="1" t="s">
        <v>925</v>
      </c>
      <c r="B315" s="1" t="s">
        <v>916</v>
      </c>
      <c r="C315" s="1" t="s">
        <v>926</v>
      </c>
      <c r="D315" s="1" t="s">
        <v>927</v>
      </c>
      <c r="E315" s="1" t="s">
        <v>1427</v>
      </c>
      <c r="G315" t="e">
        <f>VLOOKUP(A315,Merge_RKTM!$C$2:$D$329,2,FALSE)</f>
        <v>#N/A</v>
      </c>
      <c r="H315" t="str">
        <f>VLOOKUP(A315,Merge_gall!$C$2:$D$734,2,FALSE)</f>
        <v>생물이 착용한 보호막의 충전률에 대한 승수 입니다.</v>
      </c>
      <c r="I315" t="str">
        <f t="shared" si="4"/>
        <v>생물이 착용한 보호막의 충전률에 대한 승수 입니다.</v>
      </c>
    </row>
    <row r="316" spans="1:9" x14ac:dyDescent="0.45">
      <c r="A316" s="1" t="s">
        <v>928</v>
      </c>
      <c r="B316" s="1" t="s">
        <v>929</v>
      </c>
      <c r="C316" s="1" t="s">
        <v>930</v>
      </c>
      <c r="D316" s="1" t="s">
        <v>931</v>
      </c>
      <c r="E316" s="1" t="s">
        <v>1429</v>
      </c>
      <c r="G316" t="str">
        <f>VLOOKUP(A316,Merge_RKTM!$C$2:$D$329,2,FALSE)</f>
        <v>사이보그</v>
      </c>
      <c r="H316" t="str">
        <f>VLOOKUP(A316,Merge_gall!$C$2:$D$734,2,FALSE)</f>
        <v>사이보그</v>
      </c>
      <c r="I316" t="str">
        <f t="shared" si="4"/>
        <v>사이보그</v>
      </c>
    </row>
    <row r="317" spans="1:9" x14ac:dyDescent="0.45">
      <c r="A317" s="1" t="s">
        <v>932</v>
      </c>
      <c r="B317" s="1" t="s">
        <v>933</v>
      </c>
      <c r="C317" s="1" t="s">
        <v>934</v>
      </c>
      <c r="D317" s="1" t="s">
        <v>935</v>
      </c>
      <c r="E317" s="1" t="s">
        <v>935</v>
      </c>
      <c r="G317" t="str">
        <f>VLOOKUP(A317,Merge_RKTM!$C$2:$D$329,2,FALSE)</f>
        <v>VI</v>
      </c>
      <c r="H317" t="e">
        <f>VLOOKUP(A317,Merge_gall!$C$2:$D$734,2,FALSE)</f>
        <v>#N/A</v>
      </c>
      <c r="I317" t="str">
        <f t="shared" si="4"/>
        <v>VI</v>
      </c>
    </row>
    <row r="318" spans="1:9" x14ac:dyDescent="0.45">
      <c r="A318" s="1" t="s">
        <v>936</v>
      </c>
      <c r="B318" s="1" t="s">
        <v>933</v>
      </c>
      <c r="C318" s="1" t="s">
        <v>937</v>
      </c>
      <c r="D318" s="1" t="s">
        <v>938</v>
      </c>
      <c r="E318" s="1" t="s">
        <v>1572</v>
      </c>
      <c r="G318" t="str">
        <f>VLOOKUP(A318,Merge_RKTM!$C$2:$D$329,2,FALSE)</f>
        <v>항상 내 옆에 친구가 있으니 굉장한 기분이야.</v>
      </c>
      <c r="H318" t="e">
        <f>VLOOKUP(A318,Merge_gall!$C$2:$D$734,2,FALSE)</f>
        <v>#N/A</v>
      </c>
      <c r="I318" t="str">
        <f t="shared" si="4"/>
        <v>항상 내 옆에 친구가 있으니 굉장한 기분이야.</v>
      </c>
    </row>
    <row r="319" spans="1:9" x14ac:dyDescent="0.45">
      <c r="A319" s="1" t="s">
        <v>939</v>
      </c>
      <c r="B319" s="1" t="s">
        <v>933</v>
      </c>
      <c r="C319" s="1" t="s">
        <v>940</v>
      </c>
      <c r="D319" s="1" t="s">
        <v>941</v>
      </c>
      <c r="E319" s="1" t="s">
        <v>999</v>
      </c>
      <c r="G319" t="str">
        <f>VLOOKUP(A319,Merge_RKTM!$C$2:$D$329,2,FALSE)</f>
        <v>줌</v>
      </c>
      <c r="H319" t="e">
        <f>VLOOKUP(A319,Merge_gall!$C$2:$D$734,2,FALSE)</f>
        <v>#N/A</v>
      </c>
      <c r="I319" t="str">
        <f t="shared" si="4"/>
        <v>줌</v>
      </c>
    </row>
    <row r="320" spans="1:9" x14ac:dyDescent="0.45">
      <c r="A320" s="1" t="s">
        <v>942</v>
      </c>
      <c r="B320" s="1" t="s">
        <v>933</v>
      </c>
      <c r="C320" s="1" t="s">
        <v>943</v>
      </c>
      <c r="D320" s="1" t="s">
        <v>944</v>
      </c>
      <c r="E320" s="1" t="s">
        <v>1575</v>
      </c>
      <c r="G320" t="str">
        <f>VLOOKUP(A320,Merge_RKTM!$C$2:$D$329,2,FALSE)</f>
        <v>내 인생에서 이렇게 선명하게 본 적이 없어.</v>
      </c>
      <c r="H320" t="e">
        <f>VLOOKUP(A320,Merge_gall!$C$2:$D$734,2,FALSE)</f>
        <v>#N/A</v>
      </c>
      <c r="I320" t="str">
        <f t="shared" si="4"/>
        <v>내 인생에서 이렇게 선명하게 본 적이 없어.</v>
      </c>
    </row>
    <row r="321" spans="1:9" x14ac:dyDescent="0.45">
      <c r="A321" s="1" t="s">
        <v>945</v>
      </c>
      <c r="B321" s="1" t="s">
        <v>946</v>
      </c>
      <c r="C321" s="1" t="s">
        <v>947</v>
      </c>
      <c r="D321" s="1" t="s">
        <v>948</v>
      </c>
      <c r="E321" s="1" t="s">
        <v>1879</v>
      </c>
      <c r="G321" t="e">
        <f>VLOOKUP(A321,Merge_RKTM!$C$2:$D$329,2,FALSE)</f>
        <v>#N/A</v>
      </c>
      <c r="H321" t="str">
        <f>VLOOKUP(A321,Merge_gall!$C$2:$D$734,2,FALSE)</f>
        <v>사이버네틱 트레이더</v>
      </c>
      <c r="I321" t="str">
        <f t="shared" si="4"/>
        <v>사이버네틱 트레이더</v>
      </c>
    </row>
    <row r="322" spans="1:9" x14ac:dyDescent="0.45">
      <c r="A322" s="1" t="s">
        <v>949</v>
      </c>
      <c r="B322" s="1" t="s">
        <v>950</v>
      </c>
      <c r="C322" s="1" t="s">
        <v>951</v>
      </c>
      <c r="D322" s="1" t="s">
        <v>952</v>
      </c>
      <c r="E322" s="1" t="s">
        <v>1576</v>
      </c>
      <c r="G322" t="e">
        <f>VLOOKUP(A322,Merge_RKTM!$C$2:$D$329,2,FALSE)</f>
        <v>#N/A</v>
      </c>
      <c r="H322" t="str">
        <f>VLOOKUP(A322,Merge_gall!$C$2:$D$734,2,FALSE)</f>
        <v>{0}은/는 이미 3개의 특성을 가지고 있습니다.</v>
      </c>
      <c r="I322" t="str">
        <f t="shared" si="4"/>
        <v>{0}은/는 이미 3개의 특성을 가지고 있습니다.</v>
      </c>
    </row>
    <row r="323" spans="1:9" x14ac:dyDescent="0.45">
      <c r="A323" s="1" t="s">
        <v>953</v>
      </c>
      <c r="B323" s="1" t="s">
        <v>950</v>
      </c>
      <c r="C323" s="1" t="s">
        <v>954</v>
      </c>
      <c r="D323" s="1" t="s">
        <v>955</v>
      </c>
      <c r="E323" s="1" t="s">
        <v>1577</v>
      </c>
      <c r="G323" t="e">
        <f>VLOOKUP(A323,Merge_RKTM!$C$2:$D$329,2,FALSE)</f>
        <v>#N/A</v>
      </c>
      <c r="H323" t="str">
        <f>VLOOKUP(A323,Merge_gall!$C$2:$D$734,2,FALSE)</f>
        <v>{0}은/는 제거할 특성을 가지고 있지 않습니다.</v>
      </c>
      <c r="I323" t="str">
        <f t="shared" ref="I323:I335" si="5">IFERROR(H323,G323)</f>
        <v>{0}은/는 제거할 특성을 가지고 있지 않습니다.</v>
      </c>
    </row>
    <row r="324" spans="1:9" x14ac:dyDescent="0.45">
      <c r="A324" s="1" t="s">
        <v>956</v>
      </c>
      <c r="B324" s="1" t="s">
        <v>950</v>
      </c>
      <c r="C324" s="1" t="s">
        <v>957</v>
      </c>
      <c r="D324" s="1" t="s">
        <v>958</v>
      </c>
      <c r="E324" s="1" t="s">
        <v>1578</v>
      </c>
      <c r="G324" t="e">
        <f>VLOOKUP(A324,Merge_RKTM!$C$2:$D$329,2,FALSE)</f>
        <v>#N/A</v>
      </c>
      <c r="H324" t="str">
        <f>VLOOKUP(A324,Merge_gall!$C$2:$D$734,2,FALSE)</f>
        <v>{0}의 모든 기술 레벨이 2 증가했습니다.</v>
      </c>
      <c r="I324" t="str">
        <f t="shared" si="5"/>
        <v>{0}의 모든 기술 레벨이 2 증가했습니다.</v>
      </c>
    </row>
    <row r="325" spans="1:9" x14ac:dyDescent="0.45">
      <c r="A325" s="1" t="s">
        <v>959</v>
      </c>
      <c r="B325" s="1" t="s">
        <v>950</v>
      </c>
      <c r="C325" s="1" t="s">
        <v>960</v>
      </c>
      <c r="D325" s="1" t="s">
        <v>961</v>
      </c>
      <c r="E325" s="1" t="s">
        <v>1579</v>
      </c>
      <c r="G325" t="e">
        <f>VLOOKUP(A325,Merge_RKTM!$C$2:$D$329,2,FALSE)</f>
        <v>#N/A</v>
      </c>
      <c r="H325" t="str">
        <f>VLOOKUP(A325,Merge_gall!$C$2:$D$734,2,FALSE)</f>
        <v>{0}은/는 더 이상 기술 교육이 필요하지 않습니다.</v>
      </c>
      <c r="I325" t="str">
        <f t="shared" si="5"/>
        <v>{0}은/는 더 이상 기술 교육이 필요하지 않습니다.</v>
      </c>
    </row>
    <row r="326" spans="1:9" x14ac:dyDescent="0.45">
      <c r="A326" s="1" t="s">
        <v>962</v>
      </c>
      <c r="B326" s="1" t="s">
        <v>950</v>
      </c>
      <c r="C326" s="1" t="s">
        <v>963</v>
      </c>
      <c r="D326" s="1" t="s">
        <v>964</v>
      </c>
      <c r="E326" s="1" t="s">
        <v>1580</v>
      </c>
      <c r="G326" t="e">
        <f>VLOOKUP(A326,Merge_RKTM!$C$2:$D$329,2,FALSE)</f>
        <v>#N/A</v>
      </c>
      <c r="H326" t="str">
        <f>VLOOKUP(A326,Merge_gall!$C$2:$D$734,2,FALSE)</f>
        <v>{0}은/는 더 이상 열정을 획득할 수 없습니다.</v>
      </c>
      <c r="I326" t="str">
        <f t="shared" si="5"/>
        <v>{0}은/는 더 이상 열정을 획득할 수 없습니다.</v>
      </c>
    </row>
    <row r="327" spans="1:9" x14ac:dyDescent="0.45">
      <c r="A327" s="1" t="s">
        <v>965</v>
      </c>
      <c r="B327" s="1" t="s">
        <v>950</v>
      </c>
      <c r="C327" s="1" t="s">
        <v>966</v>
      </c>
      <c r="D327" s="1" t="s">
        <v>967</v>
      </c>
      <c r="E327" s="1" t="s">
        <v>1581</v>
      </c>
      <c r="G327" t="e">
        <f>VLOOKUP(A327,Merge_RKTM!$C$2:$D$329,2,FALSE)</f>
        <v>#N/A</v>
      </c>
      <c r="H327" t="str">
        <f>VLOOKUP(A327,Merge_gall!$C$2:$D$734,2,FALSE)</f>
        <v xml:space="preserve">{0}이/가 {1} 에 낮은 열정을 획득했습니다. </v>
      </c>
      <c r="I327" t="str">
        <f t="shared" si="5"/>
        <v xml:space="preserve">{0}이/가 {1} 에 낮은 열정을 획득했습니다. </v>
      </c>
    </row>
    <row r="328" spans="1:9" x14ac:dyDescent="0.45">
      <c r="A328" s="1" t="s">
        <v>968</v>
      </c>
      <c r="B328" s="1" t="s">
        <v>950</v>
      </c>
      <c r="C328" s="1" t="s">
        <v>969</v>
      </c>
      <c r="D328" s="1" t="s">
        <v>970</v>
      </c>
      <c r="E328" s="1" t="s">
        <v>1582</v>
      </c>
      <c r="G328" t="e">
        <f>VLOOKUP(A328,Merge_RKTM!$C$2:$D$329,2,FALSE)</f>
        <v>#N/A</v>
      </c>
      <c r="H328" t="str">
        <f>VLOOKUP(A328,Merge_gall!$C$2:$D$734,2,FALSE)</f>
        <v>{0}이/가 {1} 에 높은 열정을 획득했습니다.</v>
      </c>
      <c r="I328" t="str">
        <f t="shared" si="5"/>
        <v>{0}이/가 {1} 에 높은 열정을 획득했습니다.</v>
      </c>
    </row>
    <row r="329" spans="1:9" x14ac:dyDescent="0.45">
      <c r="A329" s="1" t="s">
        <v>971</v>
      </c>
      <c r="B329" s="1" t="s">
        <v>950</v>
      </c>
      <c r="C329" s="1" t="s">
        <v>972</v>
      </c>
      <c r="D329" s="1" t="s">
        <v>973</v>
      </c>
      <c r="E329" s="1" t="s">
        <v>1583</v>
      </c>
      <c r="G329" t="e">
        <f>VLOOKUP(A329,Merge_RKTM!$C$2:$D$329,2,FALSE)</f>
        <v>#N/A</v>
      </c>
      <c r="H329" t="str">
        <f>VLOOKUP(A329,Merge_gall!$C$2:$D$734,2,FALSE)</f>
        <v>{0}은/는 추가 특성을 획득할 수 없습니다.</v>
      </c>
      <c r="I329" t="str">
        <f t="shared" si="5"/>
        <v>{0}은/는 추가 특성을 획득할 수 없습니다.</v>
      </c>
    </row>
    <row r="330" spans="1:9" x14ac:dyDescent="0.45">
      <c r="A330" s="1" t="s">
        <v>974</v>
      </c>
      <c r="B330" s="1" t="s">
        <v>950</v>
      </c>
      <c r="C330" s="1" t="s">
        <v>975</v>
      </c>
      <c r="D330" s="1" t="s">
        <v>976</v>
      </c>
      <c r="E330" s="1" t="s">
        <v>1584</v>
      </c>
      <c r="G330" t="e">
        <f>VLOOKUP(A330,Merge_RKTM!$C$2:$D$329,2,FALSE)</f>
        <v>#N/A</v>
      </c>
      <c r="H330" t="str">
        <f>VLOOKUP(A330,Merge_gall!$C$2:$D$734,2,FALSE)</f>
        <v>토글 버서크</v>
      </c>
      <c r="I330" t="str">
        <f t="shared" si="5"/>
        <v>토글 버서크</v>
      </c>
    </row>
    <row r="331" spans="1:9" ht="17.5" thickBot="1" x14ac:dyDescent="0.5">
      <c r="A331" s="1" t="s">
        <v>977</v>
      </c>
      <c r="B331" s="1" t="s">
        <v>950</v>
      </c>
      <c r="C331" s="1" t="s">
        <v>978</v>
      </c>
      <c r="D331" s="1" t="s">
        <v>979</v>
      </c>
      <c r="E331" s="1" t="s">
        <v>1585</v>
      </c>
      <c r="G331" t="e">
        <f>VLOOKUP(A331,Merge_RKTM!$C$2:$D$329,2,FALSE)</f>
        <v>#N/A</v>
      </c>
      <c r="H331" t="str">
        <f>VLOOKUP(A331,Merge_gall!$C$2:$D$734,2,FALSE)</f>
        <v>광란 상태이상을 토글 합니다.</v>
      </c>
      <c r="I331" t="str">
        <f t="shared" si="5"/>
        <v>광란 상태이상을 토글 합니다.</v>
      </c>
    </row>
    <row r="332" spans="1:9" ht="18" thickTop="1" thickBot="1" x14ac:dyDescent="0.5">
      <c r="A332" s="1" t="s">
        <v>980</v>
      </c>
      <c r="B332" s="1" t="s">
        <v>950</v>
      </c>
      <c r="C332" s="1" t="s">
        <v>981</v>
      </c>
      <c r="D332" s="1" t="s">
        <v>982</v>
      </c>
      <c r="E332" s="8"/>
      <c r="G332" t="e">
        <f>VLOOKUP(A332,Merge_RKTM!$C$2:$D$329,2,FALSE)</f>
        <v>#N/A</v>
      </c>
      <c r="H332" t="str">
        <f>VLOOKUP(A332,Merge_gall!$C$2:$D$734,2,FALSE)</f>
        <v>Cybernetic Organism and Neural Network</v>
      </c>
      <c r="I332" t="str">
        <f t="shared" si="5"/>
        <v>Cybernetic Organism and Neural Network</v>
      </c>
    </row>
    <row r="333" spans="1:9" ht="17.5" thickTop="1" x14ac:dyDescent="0.45">
      <c r="A333" s="1" t="s">
        <v>983</v>
      </c>
      <c r="B333" s="1" t="s">
        <v>950</v>
      </c>
      <c r="C333" s="1" t="s">
        <v>984</v>
      </c>
      <c r="D333" s="1" t="s">
        <v>985</v>
      </c>
      <c r="E333" s="1" t="s">
        <v>1586</v>
      </c>
      <c r="G333" t="e">
        <f>VLOOKUP(A333,Merge_RKTM!$C$2:$D$329,2,FALSE)</f>
        <v>#N/A</v>
      </c>
      <c r="H333" t="str">
        <f>VLOOKUP(A333,Merge_gall!$C$2:$D$734,2,FALSE)</f>
        <v>손전등 및 레이저 감지 모트 활성화</v>
      </c>
      <c r="I333" t="str">
        <f t="shared" si="5"/>
        <v>손전등 및 레이저 감지 모트 활성화</v>
      </c>
    </row>
    <row r="334" spans="1:9" x14ac:dyDescent="0.45">
      <c r="A334" s="1" t="s">
        <v>986</v>
      </c>
      <c r="B334" s="1" t="s">
        <v>950</v>
      </c>
      <c r="C334" s="1" t="s">
        <v>987</v>
      </c>
      <c r="D334" s="1" t="s">
        <v>988</v>
      </c>
      <c r="E334" s="1" t="s">
        <v>1587</v>
      </c>
      <c r="G334" t="e">
        <f>VLOOKUP(A334,Merge_RKTM!$C$2:$D$329,2,FALSE)</f>
        <v>#N/A</v>
      </c>
      <c r="H334" t="str">
        <f>VLOOKUP(A334,Merge_gall!$C$2:$D$734,2,FALSE)</f>
        <v>폰이 소집된 동안에만 손전등 및 레이저 감지 활성화</v>
      </c>
      <c r="I334" t="str">
        <f t="shared" si="5"/>
        <v>폰이 소집된 동안에만 손전등 및 레이저 감지 활성화</v>
      </c>
    </row>
    <row r="335" spans="1:9" x14ac:dyDescent="0.45">
      <c r="A335" s="1" t="s">
        <v>989</v>
      </c>
      <c r="B335" s="1" t="s">
        <v>950</v>
      </c>
      <c r="C335" s="1" t="s">
        <v>990</v>
      </c>
      <c r="D335" s="1" t="s">
        <v>991</v>
      </c>
      <c r="E335" s="1" t="s">
        <v>1588</v>
      </c>
      <c r="G335" t="e">
        <f>VLOOKUP(A335,Merge_RKTM!$C$2:$D$329,2,FALSE)</f>
        <v>#N/A</v>
      </c>
      <c r="H335" t="str">
        <f>VLOOKUP(A335,Merge_gall!$C$2:$D$734,2,FALSE)</f>
        <v>특성 제공자가 줄 수 있는 최대 특성 수</v>
      </c>
      <c r="I335" t="str">
        <f t="shared" si="5"/>
        <v>특성 제공자가 줄 수 있는 최대 특성 수</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C865-B8E3-40C5-81B4-0C35756C7B78}">
  <dimension ref="A1:E329"/>
  <sheetViews>
    <sheetView topLeftCell="A282" workbookViewId="0">
      <selection activeCell="B2" sqref="B2"/>
    </sheetView>
  </sheetViews>
  <sheetFormatPr defaultRowHeight="17" x14ac:dyDescent="0.45"/>
  <cols>
    <col min="1" max="1" width="54.6640625" bestFit="1" customWidth="1"/>
    <col min="2" max="2" width="38.33203125" bestFit="1" customWidth="1"/>
    <col min="3" max="3" width="54.6640625" bestFit="1" customWidth="1"/>
    <col min="4" max="4" width="72.08203125" customWidth="1"/>
  </cols>
  <sheetData>
    <row r="1" spans="1:5" x14ac:dyDescent="0.45">
      <c r="A1" s="5" t="s">
        <v>1882</v>
      </c>
      <c r="B1" s="6" t="s">
        <v>1883</v>
      </c>
      <c r="C1" s="7" t="s">
        <v>1884</v>
      </c>
    </row>
    <row r="2" spans="1:5" x14ac:dyDescent="0.45">
      <c r="A2" t="s">
        <v>992</v>
      </c>
      <c r="B2" t="str" cm="1">
        <f t="array" ref="B2">_xlfn.IFS(IFERROR(FIND("Trunken",A2),0)&gt;0,REPLACE(A2,FIND("Trunken",A2),7,"CONN"),IFERROR(FIND("ANN",A2),0)&gt;0,REPLACE(A2,FIND("ANN",A2),3,"CONN"),TRUE,"")</f>
        <v/>
      </c>
      <c r="C2" t="str">
        <f>IF(B2="",A2,B2)</f>
        <v>Keyed+ESP_StatsReport_StatsFromHediffs</v>
      </c>
      <c r="D2" t="s">
        <v>993</v>
      </c>
      <c r="E2" t="e">
        <f>MATCH(C2,Sheet!$A$2:$A$335,0)</f>
        <v>#N/A</v>
      </c>
    </row>
    <row r="3" spans="1:5" x14ac:dyDescent="0.45">
      <c r="A3" t="s">
        <v>994</v>
      </c>
      <c r="B3" t="str" cm="1">
        <f t="array" ref="B3">_xlfn.IFS(IFERROR(FIND("Trunken",A3),0)&gt;0,REPLACE(A3,FIND("Trunken",A3),7,"CONN"),IFERROR(FIND("ANN",A3),0)&gt;0,REPLACE(A3,FIND("ANN",A3),3,"CONN"),TRUE,"")</f>
        <v/>
      </c>
      <c r="C3" t="str">
        <f t="shared" ref="C3:C66" si="0">IF(B3="",A3,B3)</f>
        <v>Keyed+EnableLight</v>
      </c>
      <c r="D3" t="s">
        <v>995</v>
      </c>
      <c r="E3" t="e">
        <f>MATCH(C3,Sheet!$A$2:$A$335,0)</f>
        <v>#N/A</v>
      </c>
    </row>
    <row r="4" spans="1:5" x14ac:dyDescent="0.45">
      <c r="A4" t="s">
        <v>996</v>
      </c>
      <c r="B4" t="str" cm="1">
        <f t="array" ref="B4">_xlfn.IFS(IFERROR(FIND("Trunken",A4),0)&gt;0,REPLACE(A4,FIND("Trunken",A4),7,"CONN"),IFERROR(FIND("ANN",A4),0)&gt;0,REPLACE(A4,FIND("ANN",A4),3,"CONN"),TRUE,"")</f>
        <v/>
      </c>
      <c r="C4" t="str">
        <f t="shared" si="0"/>
        <v>Keyed+refreshrate</v>
      </c>
      <c r="D4" t="s">
        <v>997</v>
      </c>
      <c r="E4" t="e">
        <f>MATCH(C4,Sheet!$A$2:$A$335,0)</f>
        <v>#N/A</v>
      </c>
    </row>
    <row r="5" spans="1:5" x14ac:dyDescent="0.45">
      <c r="A5" t="s">
        <v>998</v>
      </c>
      <c r="B5" t="str" cm="1">
        <f t="array" ref="B5">_xlfn.IFS(IFERROR(FIND("Trunken",A5),0)&gt;0,REPLACE(A5,FIND("Trunken",A5),7,"CONN"),IFERROR(FIND("ANN",A5),0)&gt;0,REPLACE(A5,FIND("ANN",A5),3,"CONN"),TRUE,"")</f>
        <v>HediffDef+CONN_hediff_Zoom.label</v>
      </c>
      <c r="C5" t="str">
        <f t="shared" si="0"/>
        <v>HediffDef+CONN_hediff_Zoom.label</v>
      </c>
      <c r="D5" t="s">
        <v>999</v>
      </c>
      <c r="E5">
        <f>MATCH(C5,Sheet!$A$2:$A$335,0)</f>
        <v>107</v>
      </c>
    </row>
    <row r="6" spans="1:5" x14ac:dyDescent="0.45">
      <c r="A6" t="s">
        <v>1000</v>
      </c>
      <c r="B6" t="str" cm="1">
        <f t="array" ref="B6">_xlfn.IFS(IFERROR(FIND("Trunken",A6),0)&gt;0,REPLACE(A6,FIND("Trunken",A6),7,"CONN"),IFERROR(FIND("ANN",A6),0)&gt;0,REPLACE(A6,FIND("ANN",A6),3,"CONN"),TRUE,"")</f>
        <v>HediffDef+CONN_hediff_Zoom.description</v>
      </c>
      <c r="C6" t="str">
        <f t="shared" si="0"/>
        <v>HediffDef+CONN_hediff_Zoom.description</v>
      </c>
      <c r="D6" t="s">
        <v>1001</v>
      </c>
      <c r="E6">
        <f>MATCH(C6,Sheet!$A$2:$A$335,0)</f>
        <v>108</v>
      </c>
    </row>
    <row r="7" spans="1:5" x14ac:dyDescent="0.45">
      <c r="A7" t="s">
        <v>1002</v>
      </c>
      <c r="B7" t="str" cm="1">
        <f t="array" ref="B7">_xlfn.IFS(IFERROR(FIND("Trunken",A7),0)&gt;0,REPLACE(A7,FIND("Trunken",A7),7,"CONN"),IFERROR(FIND("ANN",A7),0)&gt;0,REPLACE(A7,FIND("ANN",A7),3,"CONN"),TRUE,"")</f>
        <v>HediffDef+CONN_hediff_Zoom.labelNoun</v>
      </c>
      <c r="C7" t="str">
        <f t="shared" si="0"/>
        <v>HediffDef+CONN_hediff_Zoom.labelNoun</v>
      </c>
      <c r="D7" t="s">
        <v>1003</v>
      </c>
      <c r="E7">
        <f>MATCH(C7,Sheet!$A$2:$A$335,0)</f>
        <v>109</v>
      </c>
    </row>
    <row r="8" spans="1:5" x14ac:dyDescent="0.45">
      <c r="A8" t="s">
        <v>1004</v>
      </c>
      <c r="B8" t="str" cm="1">
        <f t="array" ref="B8">_xlfn.IFS(IFERROR(FIND("Trunken",A8),0)&gt;0,REPLACE(A8,FIND("Trunken",A8),7,"CONN"),IFERROR(FIND("ANN",A8),0)&gt;0,REPLACE(A8,FIND("ANN",A8),3,"CONN"),TRUE,"")</f>
        <v>HediffDef+CONN_hediff_BlackPearl.label</v>
      </c>
      <c r="C8" t="str">
        <f t="shared" si="0"/>
        <v>HediffDef+CONN_hediff_BlackPearl.label</v>
      </c>
      <c r="D8" t="s">
        <v>1005</v>
      </c>
      <c r="E8">
        <f>MATCH(C8,Sheet!$A$2:$A$335,0)</f>
        <v>156</v>
      </c>
    </row>
    <row r="9" spans="1:5" x14ac:dyDescent="0.45">
      <c r="A9" t="s">
        <v>1006</v>
      </c>
      <c r="B9" t="str" cm="1">
        <f t="array" ref="B9">_xlfn.IFS(IFERROR(FIND("Trunken",A9),0)&gt;0,REPLACE(A9,FIND("Trunken",A9),7,"CONN"),IFERROR(FIND("ANN",A9),0)&gt;0,REPLACE(A9,FIND("ANN",A9),3,"CONN"),TRUE,"")</f>
        <v>HediffDef+CONN_hediff_BlackPearl.description</v>
      </c>
      <c r="C9" t="str">
        <f t="shared" si="0"/>
        <v>HediffDef+CONN_hediff_BlackPearl.description</v>
      </c>
      <c r="D9" t="s">
        <v>1007</v>
      </c>
      <c r="E9">
        <f>MATCH(C9,Sheet!$A$2:$A$335,0)</f>
        <v>157</v>
      </c>
    </row>
    <row r="10" spans="1:5" x14ac:dyDescent="0.45">
      <c r="A10" t="s">
        <v>1008</v>
      </c>
      <c r="B10" t="str" cm="1">
        <f t="array" ref="B10">_xlfn.IFS(IFERROR(FIND("Trunken",A10),0)&gt;0,REPLACE(A10,FIND("Trunken",A10),7,"CONN"),IFERROR(FIND("ANN",A10),0)&gt;0,REPLACE(A10,FIND("ANN",A10),3,"CONN"),TRUE,"")</f>
        <v>HediffDef+CONN_hediff_BlackPearl.labelNoun</v>
      </c>
      <c r="C10" t="str">
        <f t="shared" si="0"/>
        <v>HediffDef+CONN_hediff_BlackPearl.labelNoun</v>
      </c>
      <c r="D10" t="s">
        <v>1009</v>
      </c>
      <c r="E10">
        <f>MATCH(C10,Sheet!$A$2:$A$335,0)</f>
        <v>158</v>
      </c>
    </row>
    <row r="11" spans="1:5" x14ac:dyDescent="0.45">
      <c r="A11" t="s">
        <v>1010</v>
      </c>
      <c r="B11" t="str" cm="1">
        <f t="array" ref="B11">_xlfn.IFS(IFERROR(FIND("Trunken",A11),0)&gt;0,REPLACE(A11,FIND("Trunken",A11),7,"CONN"),IFERROR(FIND("ANN",A11),0)&gt;0,REPLACE(A11,FIND("ANN",A11),3,"CONN"),TRUE,"")</f>
        <v>HediffDef+CONN_hediff_IndependentEye.label</v>
      </c>
      <c r="C11" t="str">
        <f t="shared" si="0"/>
        <v>HediffDef+CONN_hediff_IndependentEye.label</v>
      </c>
      <c r="D11" t="s">
        <v>1011</v>
      </c>
      <c r="E11">
        <f>MATCH(C11,Sheet!$A$2:$A$335,0)</f>
        <v>81</v>
      </c>
    </row>
    <row r="12" spans="1:5" x14ac:dyDescent="0.45">
      <c r="A12" t="s">
        <v>1012</v>
      </c>
      <c r="B12" t="str" cm="1">
        <f t="array" ref="B12">_xlfn.IFS(IFERROR(FIND("Trunken",A12),0)&gt;0,REPLACE(A12,FIND("Trunken",A12),7,"CONN"),IFERROR(FIND("ANN",A12),0)&gt;0,REPLACE(A12,FIND("ANN",A12),3,"CONN"),TRUE,"")</f>
        <v>HediffDef+CONN_hediff_IndependentEye.description</v>
      </c>
      <c r="C12" t="str">
        <f t="shared" si="0"/>
        <v>HediffDef+CONN_hediff_IndependentEye.description</v>
      </c>
      <c r="D12" t="s">
        <v>1013</v>
      </c>
      <c r="E12">
        <f>MATCH(C12,Sheet!$A$2:$A$335,0)</f>
        <v>82</v>
      </c>
    </row>
    <row r="13" spans="1:5" x14ac:dyDescent="0.45">
      <c r="A13" t="s">
        <v>1014</v>
      </c>
      <c r="B13" t="str" cm="1">
        <f t="array" ref="B13">_xlfn.IFS(IFERROR(FIND("Trunken",A13),0)&gt;0,REPLACE(A13,FIND("Trunken",A13),7,"CONN"),IFERROR(FIND("ANN",A13),0)&gt;0,REPLACE(A13,FIND("ANN",A13),3,"CONN"),TRUE,"")</f>
        <v>HediffDef+CONN_hediff_IndependentEye.stages.0.label</v>
      </c>
      <c r="C13" t="str">
        <f t="shared" si="0"/>
        <v>HediffDef+CONN_hediff_IndependentEye.stages.0.label</v>
      </c>
      <c r="D13" t="s">
        <v>1015</v>
      </c>
      <c r="E13" t="e">
        <f>MATCH(C13,Sheet!$A$2:$A$335,0)</f>
        <v>#N/A</v>
      </c>
    </row>
    <row r="14" spans="1:5" x14ac:dyDescent="0.45">
      <c r="A14" t="s">
        <v>1016</v>
      </c>
      <c r="B14" t="str" cm="1">
        <f t="array" ref="B14">_xlfn.IFS(IFERROR(FIND("Trunken",A14),0)&gt;0,REPLACE(A14,FIND("Trunken",A14),7,"CONN"),IFERROR(FIND("ANN",A14),0)&gt;0,REPLACE(A14,FIND("ANN",A14),3,"CONN"),TRUE,"")</f>
        <v>HediffDef+CONN_hediff_IndependentEye.labelNoun</v>
      </c>
      <c r="C14" t="str">
        <f t="shared" si="0"/>
        <v>HediffDef+CONN_hediff_IndependentEye.labelNoun</v>
      </c>
      <c r="D14" t="s">
        <v>1017</v>
      </c>
      <c r="E14">
        <f>MATCH(C14,Sheet!$A$2:$A$335,0)</f>
        <v>83</v>
      </c>
    </row>
    <row r="15" spans="1:5" x14ac:dyDescent="0.45">
      <c r="A15" t="s">
        <v>1018</v>
      </c>
      <c r="B15" t="str" cm="1">
        <f t="array" ref="B15">_xlfn.IFS(IFERROR(FIND("Trunken",A15),0)&gt;0,REPLACE(A15,FIND("Trunken",A15),7,"CONN"),IFERROR(FIND("ANN",A15),0)&gt;0,REPLACE(A15,FIND("ANN",A15),3,"CONN"),TRUE,"")</f>
        <v>HediffDef+CONN_hediff_HoverFeet.label</v>
      </c>
      <c r="C15" t="str">
        <f t="shared" si="0"/>
        <v>HediffDef+CONN_hediff_HoverFeet.label</v>
      </c>
      <c r="D15" t="s">
        <v>1019</v>
      </c>
      <c r="E15">
        <f>MATCH(C15,Sheet!$A$2:$A$335,0)</f>
        <v>159</v>
      </c>
    </row>
    <row r="16" spans="1:5" x14ac:dyDescent="0.45">
      <c r="A16" t="s">
        <v>1020</v>
      </c>
      <c r="B16" t="str" cm="1">
        <f t="array" ref="B16">_xlfn.IFS(IFERROR(FIND("Trunken",A16),0)&gt;0,REPLACE(A16,FIND("Trunken",A16),7,"CONN"),IFERROR(FIND("ANN",A16),0)&gt;0,REPLACE(A16,FIND("ANN",A16),3,"CONN"),TRUE,"")</f>
        <v>HediffDef+CONN_hediff_HoverFeet.description</v>
      </c>
      <c r="C16" t="str">
        <f t="shared" si="0"/>
        <v>HediffDef+CONN_hediff_HoverFeet.description</v>
      </c>
      <c r="D16" t="s">
        <v>1021</v>
      </c>
      <c r="E16">
        <f>MATCH(C16,Sheet!$A$2:$A$335,0)</f>
        <v>160</v>
      </c>
    </row>
    <row r="17" spans="1:5" x14ac:dyDescent="0.45">
      <c r="A17" t="s">
        <v>1022</v>
      </c>
      <c r="B17" t="str" cm="1">
        <f t="array" ref="B17">_xlfn.IFS(IFERROR(FIND("Trunken",A17),0)&gt;0,REPLACE(A17,FIND("Trunken",A17),7,"CONN"),IFERROR(FIND("ANN",A17),0)&gt;0,REPLACE(A17,FIND("ANN",A17),3,"CONN"),TRUE,"")</f>
        <v>HediffDef+CONN_hediff_HoverFeet.stages.0.label</v>
      </c>
      <c r="C17" t="str">
        <f t="shared" si="0"/>
        <v>HediffDef+CONN_hediff_HoverFeet.stages.0.label</v>
      </c>
      <c r="D17" t="s">
        <v>1015</v>
      </c>
      <c r="E17" t="e">
        <f>MATCH(C17,Sheet!$A$2:$A$335,0)</f>
        <v>#N/A</v>
      </c>
    </row>
    <row r="18" spans="1:5" x14ac:dyDescent="0.45">
      <c r="A18" t="s">
        <v>1023</v>
      </c>
      <c r="B18" t="str" cm="1">
        <f t="array" ref="B18">_xlfn.IFS(IFERROR(FIND("Trunken",A18),0)&gt;0,REPLACE(A18,FIND("Trunken",A18),7,"CONN"),IFERROR(FIND("ANN",A18),0)&gt;0,REPLACE(A18,FIND("ANN",A18),3,"CONN"),TRUE,"")</f>
        <v>HediffDef+CONN_hediff_HoverFeet.labelNoun</v>
      </c>
      <c r="C18" t="str">
        <f t="shared" si="0"/>
        <v>HediffDef+CONN_hediff_HoverFeet.labelNoun</v>
      </c>
      <c r="D18" t="s">
        <v>1019</v>
      </c>
      <c r="E18">
        <f>MATCH(C18,Sheet!$A$2:$A$335,0)</f>
        <v>161</v>
      </c>
    </row>
    <row r="19" spans="1:5" x14ac:dyDescent="0.45">
      <c r="A19" t="s">
        <v>1024</v>
      </c>
      <c r="B19" t="str" cm="1">
        <f t="array" ref="B19">_xlfn.IFS(IFERROR(FIND("Trunken",A19),0)&gt;0,REPLACE(A19,FIND("Trunken",A19),7,"CONN"),IFERROR(FIND("ANN",A19),0)&gt;0,REPLACE(A19,FIND("ANN",A19),3,"CONN"),TRUE,"")</f>
        <v>HediffDef+CONN_hediff_Greenthumb.label</v>
      </c>
      <c r="C19" t="str">
        <f t="shared" si="0"/>
        <v>HediffDef+CONN_hediff_Greenthumb.label</v>
      </c>
      <c r="D19" t="s">
        <v>1025</v>
      </c>
      <c r="E19">
        <f>MATCH(C19,Sheet!$A$2:$A$335,0)</f>
        <v>162</v>
      </c>
    </row>
    <row r="20" spans="1:5" x14ac:dyDescent="0.45">
      <c r="A20" t="s">
        <v>1026</v>
      </c>
      <c r="B20" t="str" cm="1">
        <f t="array" ref="B20">_xlfn.IFS(IFERROR(FIND("Trunken",A20),0)&gt;0,REPLACE(A20,FIND("Trunken",A20),7,"CONN"),IFERROR(FIND("ANN",A20),0)&gt;0,REPLACE(A20,FIND("ANN",A20),3,"CONN"),TRUE,"")</f>
        <v>HediffDef+CONN_hediff_Greenthumb.description</v>
      </c>
      <c r="C20" t="str">
        <f t="shared" si="0"/>
        <v>HediffDef+CONN_hediff_Greenthumb.description</v>
      </c>
      <c r="D20" t="s">
        <v>1027</v>
      </c>
      <c r="E20">
        <f>MATCH(C20,Sheet!$A$2:$A$335,0)</f>
        <v>163</v>
      </c>
    </row>
    <row r="21" spans="1:5" x14ac:dyDescent="0.45">
      <c r="A21" t="s">
        <v>1028</v>
      </c>
      <c r="B21" t="str" cm="1">
        <f t="array" ref="B21">_xlfn.IFS(IFERROR(FIND("Trunken",A21),0)&gt;0,REPLACE(A21,FIND("Trunken",A21),7,"CONN"),IFERROR(FIND("ANN",A21),0)&gt;0,REPLACE(A21,FIND("ANN",A21),3,"CONN"),TRUE,"")</f>
        <v>HediffDef+CONN_hediff_Greenthumb.labelNoun</v>
      </c>
      <c r="C21" t="str">
        <f t="shared" si="0"/>
        <v>HediffDef+CONN_hediff_Greenthumb.labelNoun</v>
      </c>
      <c r="D21" t="s">
        <v>1029</v>
      </c>
      <c r="E21">
        <f>MATCH(C21,Sheet!$A$2:$A$335,0)</f>
        <v>164</v>
      </c>
    </row>
    <row r="22" spans="1:5" x14ac:dyDescent="0.45">
      <c r="A22" t="s">
        <v>1030</v>
      </c>
      <c r="B22" t="str" cm="1">
        <f t="array" ref="B22">_xlfn.IFS(IFERROR(FIND("Trunken",A22),0)&gt;0,REPLACE(A22,FIND("Trunken",A22),7,"CONN"),IFERROR(FIND("ANN",A22),0)&gt;0,REPLACE(A22,FIND("ANN",A22),3,"CONN"),TRUE,"")</f>
        <v>HediffDef+CONN_hediff_CompressionJaw.label</v>
      </c>
      <c r="C22" t="str">
        <f t="shared" si="0"/>
        <v>HediffDef+CONN_hediff_CompressionJaw.label</v>
      </c>
      <c r="D22" t="s">
        <v>1031</v>
      </c>
      <c r="E22">
        <f>MATCH(C22,Sheet!$A$2:$A$335,0)</f>
        <v>165</v>
      </c>
    </row>
    <row r="23" spans="1:5" x14ac:dyDescent="0.45">
      <c r="A23" t="s">
        <v>1032</v>
      </c>
      <c r="B23" t="str" cm="1">
        <f t="array" ref="B23">_xlfn.IFS(IFERROR(FIND("Trunken",A23),0)&gt;0,REPLACE(A23,FIND("Trunken",A23),7,"CONN"),IFERROR(FIND("ANN",A23),0)&gt;0,REPLACE(A23,FIND("ANN",A23),3,"CONN"),TRUE,"")</f>
        <v>HediffDef+CONN_hediff_CompressionJaw.description</v>
      </c>
      <c r="C23" t="str">
        <f t="shared" si="0"/>
        <v>HediffDef+CONN_hediff_CompressionJaw.description</v>
      </c>
      <c r="D23" t="s">
        <v>1033</v>
      </c>
      <c r="E23">
        <f>MATCH(C23,Sheet!$A$2:$A$335,0)</f>
        <v>166</v>
      </c>
    </row>
    <row r="24" spans="1:5" x14ac:dyDescent="0.45">
      <c r="A24" t="s">
        <v>1034</v>
      </c>
      <c r="B24" t="str" cm="1">
        <f t="array" ref="B24">_xlfn.IFS(IFERROR(FIND("Trunken",A24),0)&gt;0,REPLACE(A24,FIND("Trunken",A24),7,"CONN"),IFERROR(FIND("ANN",A24),0)&gt;0,REPLACE(A24,FIND("ANN",A24),3,"CONN"),TRUE,"")</f>
        <v>HediffDef+CONN_hediff_CompressionJaw.labelNoun</v>
      </c>
      <c r="C24" t="str">
        <f t="shared" si="0"/>
        <v>HediffDef+CONN_hediff_CompressionJaw.labelNoun</v>
      </c>
      <c r="D24" t="s">
        <v>1035</v>
      </c>
      <c r="E24">
        <f>MATCH(C24,Sheet!$A$2:$A$335,0)</f>
        <v>167</v>
      </c>
    </row>
    <row r="25" spans="1:5" x14ac:dyDescent="0.45">
      <c r="A25" t="s">
        <v>1036</v>
      </c>
      <c r="B25" t="str" cm="1">
        <f t="array" ref="B25">_xlfn.IFS(IFERROR(FIND("Trunken",A25),0)&gt;0,REPLACE(A25,FIND("Trunken",A25),7,"CONN"),IFERROR(FIND("ANN",A25),0)&gt;0,REPLACE(A25,FIND("ANN",A25),3,"CONN"),TRUE,"")</f>
        <v>HediffDef+CONN_hediff_CompressionStomach.label</v>
      </c>
      <c r="C25" t="str">
        <f t="shared" si="0"/>
        <v>HediffDef+CONN_hediff_CompressionStomach.label</v>
      </c>
      <c r="D25" t="s">
        <v>1037</v>
      </c>
      <c r="E25">
        <f>MATCH(C25,Sheet!$A$2:$A$335,0)</f>
        <v>168</v>
      </c>
    </row>
    <row r="26" spans="1:5" x14ac:dyDescent="0.45">
      <c r="A26" t="s">
        <v>1038</v>
      </c>
      <c r="B26" t="str" cm="1">
        <f t="array" ref="B26">_xlfn.IFS(IFERROR(FIND("Trunken",A26),0)&gt;0,REPLACE(A26,FIND("Trunken",A26),7,"CONN"),IFERROR(FIND("ANN",A26),0)&gt;0,REPLACE(A26,FIND("ANN",A26),3,"CONN"),TRUE,"")</f>
        <v>HediffDef+CONN_hediff_CompressionStomach.description</v>
      </c>
      <c r="C26" t="str">
        <f t="shared" si="0"/>
        <v>HediffDef+CONN_hediff_CompressionStomach.description</v>
      </c>
      <c r="D26" t="s">
        <v>1039</v>
      </c>
      <c r="E26">
        <f>MATCH(C26,Sheet!$A$2:$A$335,0)</f>
        <v>169</v>
      </c>
    </row>
    <row r="27" spans="1:5" x14ac:dyDescent="0.45">
      <c r="A27" t="s">
        <v>1040</v>
      </c>
      <c r="B27" t="str" cm="1">
        <f t="array" ref="B27">_xlfn.IFS(IFERROR(FIND("Trunken",A27),0)&gt;0,REPLACE(A27,FIND("Trunken",A27),7,"CONN"),IFERROR(FIND("ANN",A27),0)&gt;0,REPLACE(A27,FIND("ANN",A27),3,"CONN"),TRUE,"")</f>
        <v>HediffDef+CONN_hediff_CompressionStomach.labelNoun</v>
      </c>
      <c r="C27" t="str">
        <f t="shared" si="0"/>
        <v>HediffDef+CONN_hediff_CompressionStomach.labelNoun</v>
      </c>
      <c r="D27" t="s">
        <v>1041</v>
      </c>
      <c r="E27">
        <f>MATCH(C27,Sheet!$A$2:$A$335,0)</f>
        <v>170</v>
      </c>
    </row>
    <row r="28" spans="1:5" x14ac:dyDescent="0.45">
      <c r="A28" t="s">
        <v>1042</v>
      </c>
      <c r="B28" t="str" cm="1">
        <f t="array" ref="B28">_xlfn.IFS(IFERROR(FIND("Trunken",A28),0)&gt;0,REPLACE(A28,FIND("Trunken",A28),7,"CONN"),IFERROR(FIND("ANN",A28),0)&gt;0,REPLACE(A28,FIND("ANN",A28),3,"CONN"),TRUE,"")</f>
        <v>HediffDef+CONN_hediff_EnergeticLung.label</v>
      </c>
      <c r="C28" t="str">
        <f t="shared" si="0"/>
        <v>HediffDef+CONN_hediff_EnergeticLung.label</v>
      </c>
      <c r="D28" t="s">
        <v>1043</v>
      </c>
      <c r="E28">
        <f>MATCH(C28,Sheet!$A$2:$A$335,0)</f>
        <v>141</v>
      </c>
    </row>
    <row r="29" spans="1:5" x14ac:dyDescent="0.45">
      <c r="A29" t="s">
        <v>1044</v>
      </c>
      <c r="B29" t="str" cm="1">
        <f t="array" ref="B29">_xlfn.IFS(IFERROR(FIND("Trunken",A29),0)&gt;0,REPLACE(A29,FIND("Trunken",A29),7,"CONN"),IFERROR(FIND("ANN",A29),0)&gt;0,REPLACE(A29,FIND("ANN",A29),3,"CONN"),TRUE,"")</f>
        <v>HediffDef+CONN_hediff_EnergeticLung.description</v>
      </c>
      <c r="C29" t="str">
        <f t="shared" si="0"/>
        <v>HediffDef+CONN_hediff_EnergeticLung.description</v>
      </c>
      <c r="D29" t="s">
        <v>1045</v>
      </c>
      <c r="E29">
        <f>MATCH(C29,Sheet!$A$2:$A$335,0)</f>
        <v>142</v>
      </c>
    </row>
    <row r="30" spans="1:5" x14ac:dyDescent="0.45">
      <c r="A30" t="s">
        <v>1046</v>
      </c>
      <c r="B30" t="str" cm="1">
        <f t="array" ref="B30">_xlfn.IFS(IFERROR(FIND("Trunken",A30),0)&gt;0,REPLACE(A30,FIND("Trunken",A30),7,"CONN"),IFERROR(FIND("ANN",A30),0)&gt;0,REPLACE(A30,FIND("ANN",A30),3,"CONN"),TRUE,"")</f>
        <v>HediffDef+CONN_hediff_EnergeticLung.labelNoun</v>
      </c>
      <c r="C30" t="str">
        <f t="shared" si="0"/>
        <v>HediffDef+CONN_hediff_EnergeticLung.labelNoun</v>
      </c>
      <c r="D30" t="s">
        <v>1047</v>
      </c>
      <c r="E30">
        <f>MATCH(C30,Sheet!$A$2:$A$335,0)</f>
        <v>143</v>
      </c>
    </row>
    <row r="31" spans="1:5" x14ac:dyDescent="0.45">
      <c r="A31" t="s">
        <v>1048</v>
      </c>
      <c r="B31" t="str" cm="1">
        <f t="array" ref="B31">_xlfn.IFS(IFERROR(FIND("Trunken",A31),0)&gt;0,REPLACE(A31,FIND("Trunken",A31),7,"CONN"),IFERROR(FIND("ANN",A31),0)&gt;0,REPLACE(A31,FIND("ANN",A31),3,"CONN"),TRUE,"")</f>
        <v>HediffDef+CONN_hediff_EnergeticKidney.label</v>
      </c>
      <c r="C31" t="str">
        <f t="shared" si="0"/>
        <v>HediffDef+CONN_hediff_EnergeticKidney.label</v>
      </c>
      <c r="D31" t="s">
        <v>1049</v>
      </c>
      <c r="E31">
        <f>MATCH(C31,Sheet!$A$2:$A$335,0)</f>
        <v>144</v>
      </c>
    </row>
    <row r="32" spans="1:5" x14ac:dyDescent="0.45">
      <c r="A32" t="s">
        <v>1050</v>
      </c>
      <c r="B32" t="str" cm="1">
        <f t="array" ref="B32">_xlfn.IFS(IFERROR(FIND("Trunken",A32),0)&gt;0,REPLACE(A32,FIND("Trunken",A32),7,"CONN"),IFERROR(FIND("ANN",A32),0)&gt;0,REPLACE(A32,FIND("ANN",A32),3,"CONN"),TRUE,"")</f>
        <v>HediffDef+CONN_hediff_EnergeticKidney.description</v>
      </c>
      <c r="C32" t="str">
        <f t="shared" si="0"/>
        <v>HediffDef+CONN_hediff_EnergeticKidney.description</v>
      </c>
      <c r="D32" t="s">
        <v>1051</v>
      </c>
      <c r="E32">
        <f>MATCH(C32,Sheet!$A$2:$A$335,0)</f>
        <v>145</v>
      </c>
    </row>
    <row r="33" spans="1:5" x14ac:dyDescent="0.45">
      <c r="A33" t="s">
        <v>1052</v>
      </c>
      <c r="B33" t="str" cm="1">
        <f t="array" ref="B33">_xlfn.IFS(IFERROR(FIND("Trunken",A33),0)&gt;0,REPLACE(A33,FIND("Trunken",A33),7,"CONN"),IFERROR(FIND("ANN",A33),0)&gt;0,REPLACE(A33,FIND("ANN",A33),3,"CONN"),TRUE,"")</f>
        <v>HediffDef+CONN_hediff_EnergeticKidney.labelNoun</v>
      </c>
      <c r="C33" t="str">
        <f t="shared" si="0"/>
        <v>HediffDef+CONN_hediff_EnergeticKidney.labelNoun</v>
      </c>
      <c r="D33" t="s">
        <v>1053</v>
      </c>
      <c r="E33">
        <f>MATCH(C33,Sheet!$A$2:$A$335,0)</f>
        <v>146</v>
      </c>
    </row>
    <row r="34" spans="1:5" x14ac:dyDescent="0.45">
      <c r="A34" t="s">
        <v>1054</v>
      </c>
      <c r="B34" t="str" cm="1">
        <f t="array" ref="B34">_xlfn.IFS(IFERROR(FIND("Trunken",A34),0)&gt;0,REPLACE(A34,FIND("Trunken",A34),7,"CONN"),IFERROR(FIND("ANN",A34),0)&gt;0,REPLACE(A34,FIND("ANN",A34),3,"CONN"),TRUE,"")</f>
        <v>HediffDef+CONN_hediff_EnergyCore.label</v>
      </c>
      <c r="C34" t="str">
        <f t="shared" si="0"/>
        <v>HediffDef+CONN_hediff_EnergyCore.label</v>
      </c>
      <c r="D34" t="s">
        <v>1055</v>
      </c>
      <c r="E34">
        <f>MATCH(C34,Sheet!$A$2:$A$335,0)</f>
        <v>148</v>
      </c>
    </row>
    <row r="35" spans="1:5" x14ac:dyDescent="0.45">
      <c r="A35" t="s">
        <v>1056</v>
      </c>
      <c r="B35" t="str" cm="1">
        <f t="array" ref="B35">_xlfn.IFS(IFERROR(FIND("Trunken",A35),0)&gt;0,REPLACE(A35,FIND("Trunken",A35),7,"CONN"),IFERROR(FIND("ANN",A35),0)&gt;0,REPLACE(A35,FIND("ANN",A35),3,"CONN"),TRUE,"")</f>
        <v>HediffDef+CONN_hediff_EnergyCore.description</v>
      </c>
      <c r="C35" t="str">
        <f t="shared" si="0"/>
        <v>HediffDef+CONN_hediff_EnergyCore.description</v>
      </c>
      <c r="D35" t="s">
        <v>1057</v>
      </c>
      <c r="E35">
        <f>MATCH(C35,Sheet!$A$2:$A$335,0)</f>
        <v>147</v>
      </c>
    </row>
    <row r="36" spans="1:5" x14ac:dyDescent="0.45">
      <c r="A36" t="s">
        <v>1058</v>
      </c>
      <c r="B36" t="str" cm="1">
        <f t="array" ref="B36">_xlfn.IFS(IFERROR(FIND("Trunken",A36),0)&gt;0,REPLACE(A36,FIND("Trunken",A36),7,"CONN"),IFERROR(FIND("ANN",A36),0)&gt;0,REPLACE(A36,FIND("ANN",A36),3,"CONN"),TRUE,"")</f>
        <v>HediffDef+CONN_hediff_EnergyCore.stages.0.label</v>
      </c>
      <c r="C36" t="str">
        <f t="shared" si="0"/>
        <v>HediffDef+CONN_hediff_EnergyCore.stages.0.label</v>
      </c>
      <c r="D36" t="s">
        <v>1059</v>
      </c>
      <c r="E36" t="e">
        <f>MATCH(C36,Sheet!$A$2:$A$335,0)</f>
        <v>#N/A</v>
      </c>
    </row>
    <row r="37" spans="1:5" x14ac:dyDescent="0.45">
      <c r="A37" t="s">
        <v>1060</v>
      </c>
      <c r="B37" t="str" cm="1">
        <f t="array" ref="B37">_xlfn.IFS(IFERROR(FIND("Trunken",A37),0)&gt;0,REPLACE(A37,FIND("Trunken",A37),7,"CONN"),IFERROR(FIND("ANN",A37),0)&gt;0,REPLACE(A37,FIND("ANN",A37),3,"CONN"),TRUE,"")</f>
        <v>HediffDef+CONN_hediff_EnergyCore.labelNoun</v>
      </c>
      <c r="C37" t="str">
        <f t="shared" si="0"/>
        <v>HediffDef+CONN_hediff_EnergyCore.labelNoun</v>
      </c>
      <c r="D37" t="s">
        <v>1055</v>
      </c>
      <c r="E37">
        <f>MATCH(C37,Sheet!$A$2:$A$335,0)</f>
        <v>149</v>
      </c>
    </row>
    <row r="38" spans="1:5" x14ac:dyDescent="0.45">
      <c r="A38" t="s">
        <v>1061</v>
      </c>
      <c r="B38" t="str" cm="1">
        <f t="array" ref="B38">_xlfn.IFS(IFERROR(FIND("Trunken",A38),0)&gt;0,REPLACE(A38,FIND("Trunken",A38),7,"CONN"),IFERROR(FIND("ANN",A38),0)&gt;0,REPLACE(A38,FIND("ANN",A38),3,"CONN"),TRUE,"")</f>
        <v>HediffDef+CONN_hediff_EnergyLink.label</v>
      </c>
      <c r="C38" t="str">
        <f t="shared" si="0"/>
        <v>HediffDef+CONN_hediff_EnergyLink.label</v>
      </c>
      <c r="D38" t="s">
        <v>1062</v>
      </c>
      <c r="E38">
        <f>MATCH(C38,Sheet!$A$2:$A$335,0)</f>
        <v>84</v>
      </c>
    </row>
    <row r="39" spans="1:5" x14ac:dyDescent="0.45">
      <c r="A39" t="s">
        <v>1063</v>
      </c>
      <c r="B39" t="str" cm="1">
        <f t="array" ref="B39">_xlfn.IFS(IFERROR(FIND("Trunken",A39),0)&gt;0,REPLACE(A39,FIND("Trunken",A39),7,"CONN"),IFERROR(FIND("ANN",A39),0)&gt;0,REPLACE(A39,FIND("ANN",A39),3,"CONN"),TRUE,"")</f>
        <v>HediffDef+CONN_hediff_EnergyLink.description</v>
      </c>
      <c r="C39" t="str">
        <f t="shared" si="0"/>
        <v>HediffDef+CONN_hediff_EnergyLink.description</v>
      </c>
      <c r="D39" t="s">
        <v>1064</v>
      </c>
      <c r="E39">
        <f>MATCH(C39,Sheet!$A$2:$A$335,0)</f>
        <v>85</v>
      </c>
    </row>
    <row r="40" spans="1:5" x14ac:dyDescent="0.45">
      <c r="A40" t="s">
        <v>1065</v>
      </c>
      <c r="B40" t="str" cm="1">
        <f t="array" ref="B40">_xlfn.IFS(IFERROR(FIND("Trunken",A40),0)&gt;0,REPLACE(A40,FIND("Trunken",A40),7,"CONN"),IFERROR(FIND("ANN",A40),0)&gt;0,REPLACE(A40,FIND("ANN",A40),3,"CONN"),TRUE,"")</f>
        <v>HediffDef+CONN_hediff_EnergyLink.stages.0.label</v>
      </c>
      <c r="C40" t="str">
        <f t="shared" si="0"/>
        <v>HediffDef+CONN_hediff_EnergyLink.stages.0.label</v>
      </c>
      <c r="D40" t="s">
        <v>1066</v>
      </c>
      <c r="E40" t="e">
        <f>MATCH(C40,Sheet!$A$2:$A$335,0)</f>
        <v>#N/A</v>
      </c>
    </row>
    <row r="41" spans="1:5" x14ac:dyDescent="0.45">
      <c r="A41" t="s">
        <v>1067</v>
      </c>
      <c r="B41" t="str" cm="1">
        <f t="array" ref="B41">_xlfn.IFS(IFERROR(FIND("Trunken",A41),0)&gt;0,REPLACE(A41,FIND("Trunken",A41),7,"CONN"),IFERROR(FIND("ANN",A41),0)&gt;0,REPLACE(A41,FIND("ANN",A41),3,"CONN"),TRUE,"")</f>
        <v>HediffDef+CONN_hediff_EnergyLink.labelNoun</v>
      </c>
      <c r="C41" t="str">
        <f t="shared" si="0"/>
        <v>HediffDef+CONN_hediff_EnergyLink.labelNoun</v>
      </c>
      <c r="D41" t="s">
        <v>1062</v>
      </c>
      <c r="E41">
        <f>MATCH(C41,Sheet!$A$2:$A$335,0)</f>
        <v>86</v>
      </c>
    </row>
    <row r="42" spans="1:5" x14ac:dyDescent="0.45">
      <c r="A42" t="s">
        <v>1068</v>
      </c>
      <c r="B42" t="str" cm="1">
        <f t="array" ref="B42">_xlfn.IFS(IFERROR(FIND("Trunken",A42),0)&gt;0,REPLACE(A42,FIND("Trunken",A42),7,"CONN"),IFERROR(FIND("ANN",A42),0)&gt;0,REPLACE(A42,FIND("ANN",A42),3,"CONN"),TRUE,"")</f>
        <v>HediffDef+CONN_hediff_EnergyFist.label</v>
      </c>
      <c r="C42" t="str">
        <f t="shared" si="0"/>
        <v>HediffDef+CONN_hediff_EnergyFist.label</v>
      </c>
      <c r="D42" t="s">
        <v>1069</v>
      </c>
      <c r="E42">
        <f>MATCH(C42,Sheet!$A$2:$A$335,0)</f>
        <v>110</v>
      </c>
    </row>
    <row r="43" spans="1:5" x14ac:dyDescent="0.45">
      <c r="A43" t="s">
        <v>1070</v>
      </c>
      <c r="B43" t="str" cm="1">
        <f t="array" ref="B43">_xlfn.IFS(IFERROR(FIND("Trunken",A43),0)&gt;0,REPLACE(A43,FIND("Trunken",A43),7,"CONN"),IFERROR(FIND("ANN",A43),0)&gt;0,REPLACE(A43,FIND("ANN",A43),3,"CONN"),TRUE,"")</f>
        <v>HediffDef+CONN_hediff_EnergyFist.description</v>
      </c>
      <c r="C43" t="str">
        <f t="shared" si="0"/>
        <v>HediffDef+CONN_hediff_EnergyFist.description</v>
      </c>
      <c r="D43" t="s">
        <v>1071</v>
      </c>
      <c r="E43">
        <f>MATCH(C43,Sheet!$A$2:$A$335,0)</f>
        <v>111</v>
      </c>
    </row>
    <row r="44" spans="1:5" x14ac:dyDescent="0.45">
      <c r="A44" t="s">
        <v>1072</v>
      </c>
      <c r="B44" t="str" cm="1">
        <f t="array" ref="B44">_xlfn.IFS(IFERROR(FIND("Trunken",A44),0)&gt;0,REPLACE(A44,FIND("Trunken",A44),7,"CONN"),IFERROR(FIND("ANN",A44),0)&gt;0,REPLACE(A44,FIND("ANN",A44),3,"CONN"),TRUE,"")</f>
        <v>HediffDef+CONN_hediff_EnergyFist.comps.0.tools.0.label</v>
      </c>
      <c r="C44" t="str">
        <f t="shared" si="0"/>
        <v>HediffDef+CONN_hediff_EnergyFist.comps.0.tools.0.label</v>
      </c>
      <c r="D44" t="s">
        <v>1073</v>
      </c>
      <c r="E44">
        <f>MATCH(C44,Sheet!$A$2:$A$335,0)</f>
        <v>113</v>
      </c>
    </row>
    <row r="45" spans="1:5" x14ac:dyDescent="0.45">
      <c r="A45" t="s">
        <v>1074</v>
      </c>
      <c r="B45" t="str" cm="1">
        <f t="array" ref="B45">_xlfn.IFS(IFERROR(FIND("Trunken",A45),0)&gt;0,REPLACE(A45,FIND("Trunken",A45),7,"CONN"),IFERROR(FIND("ANN",A45),0)&gt;0,REPLACE(A45,FIND("ANN",A45),3,"CONN"),TRUE,"")</f>
        <v>HediffDef+CONN_hediff_EnergyFist.labelNoun</v>
      </c>
      <c r="C45" t="str">
        <f t="shared" si="0"/>
        <v>HediffDef+CONN_hediff_EnergyFist.labelNoun</v>
      </c>
      <c r="D45" t="s">
        <v>1069</v>
      </c>
      <c r="E45">
        <f>MATCH(C45,Sheet!$A$2:$A$335,0)</f>
        <v>112</v>
      </c>
    </row>
    <row r="46" spans="1:5" x14ac:dyDescent="0.45">
      <c r="A46" t="s">
        <v>1075</v>
      </c>
      <c r="B46" t="str" cm="1">
        <f t="array" ref="B46">_xlfn.IFS(IFERROR(FIND("Trunken",A46),0)&gt;0,REPLACE(A46,FIND("Trunken",A46),7,"CONN"),IFERROR(FIND("ANN",A46),0)&gt;0,REPLACE(A46,FIND("ANN",A46),3,"CONN"),TRUE,"")</f>
        <v>HediffDef+CONN_hediff_OuterBlade.label</v>
      </c>
      <c r="C46" t="str">
        <f t="shared" si="0"/>
        <v>HediffDef+CONN_hediff_OuterBlade.label</v>
      </c>
      <c r="D46" t="s">
        <v>1076</v>
      </c>
      <c r="E46">
        <f>MATCH(C46,Sheet!$A$2:$A$335,0)</f>
        <v>87</v>
      </c>
    </row>
    <row r="47" spans="1:5" x14ac:dyDescent="0.45">
      <c r="A47" t="s">
        <v>1077</v>
      </c>
      <c r="B47" t="str" cm="1">
        <f t="array" ref="B47">_xlfn.IFS(IFERROR(FIND("Trunken",A47),0)&gt;0,REPLACE(A47,FIND("Trunken",A47),7,"CONN"),IFERROR(FIND("ANN",A47),0)&gt;0,REPLACE(A47,FIND("ANN",A47),3,"CONN"),TRUE,"")</f>
        <v>HediffDef+CONN_hediff_OuterBlade.description</v>
      </c>
      <c r="C47" t="str">
        <f t="shared" si="0"/>
        <v>HediffDef+CONN_hediff_OuterBlade.description</v>
      </c>
      <c r="D47" t="s">
        <v>1078</v>
      </c>
      <c r="E47">
        <f>MATCH(C47,Sheet!$A$2:$A$335,0)</f>
        <v>88</v>
      </c>
    </row>
    <row r="48" spans="1:5" x14ac:dyDescent="0.45">
      <c r="A48" t="s">
        <v>1079</v>
      </c>
      <c r="B48" t="str" cm="1">
        <f t="array" ref="B48">_xlfn.IFS(IFERROR(FIND("Trunken",A48),0)&gt;0,REPLACE(A48,FIND("Trunken",A48),7,"CONN"),IFERROR(FIND("ANN",A48),0)&gt;0,REPLACE(A48,FIND("ANN",A48),3,"CONN"),TRUE,"")</f>
        <v>HediffDef+CONN_hediff_OuterBlade.comps.0.tools.0.label</v>
      </c>
      <c r="C48" t="str">
        <f t="shared" si="0"/>
        <v>HediffDef+CONN_hediff_OuterBlade.comps.0.tools.0.label</v>
      </c>
      <c r="D48" t="s">
        <v>1073</v>
      </c>
      <c r="E48">
        <f>MATCH(C48,Sheet!$A$2:$A$335,0)</f>
        <v>90</v>
      </c>
    </row>
    <row r="49" spans="1:5" x14ac:dyDescent="0.45">
      <c r="A49" t="s">
        <v>1080</v>
      </c>
      <c r="B49" t="str" cm="1">
        <f t="array" ref="B49">_xlfn.IFS(IFERROR(FIND("Trunken",A49),0)&gt;0,REPLACE(A49,FIND("Trunken",A49),7,"CONN"),IFERROR(FIND("ANN",A49),0)&gt;0,REPLACE(A49,FIND("ANN",A49),3,"CONN"),TRUE,"")</f>
        <v>HediffDef+CONN_hediff_OuterBlade.labelNoun</v>
      </c>
      <c r="C49" t="str">
        <f t="shared" si="0"/>
        <v>HediffDef+CONN_hediff_OuterBlade.labelNoun</v>
      </c>
      <c r="D49" t="s">
        <v>1076</v>
      </c>
      <c r="E49">
        <f>MATCH(C49,Sheet!$A$2:$A$335,0)</f>
        <v>89</v>
      </c>
    </row>
    <row r="50" spans="1:5" x14ac:dyDescent="0.45">
      <c r="A50" t="s">
        <v>1081</v>
      </c>
      <c r="B50" t="str" cm="1">
        <f t="array" ref="B50">_xlfn.IFS(IFERROR(FIND("Trunken",A50),0)&gt;0,REPLACE(A50,FIND("Trunken",A50),7,"CONN"),IFERROR(FIND("ANN",A50),0)&gt;0,REPLACE(A50,FIND("ANN",A50),3,"CONN"),TRUE,"")</f>
        <v>HediffDef+CONN_hediff_PowerArms.label</v>
      </c>
      <c r="C50" t="str">
        <f t="shared" si="0"/>
        <v>HediffDef+CONN_hediff_PowerArms.label</v>
      </c>
      <c r="D50" t="s">
        <v>1082</v>
      </c>
      <c r="E50">
        <f>MATCH(C50,Sheet!$A$2:$A$335,0)</f>
        <v>91</v>
      </c>
    </row>
    <row r="51" spans="1:5" x14ac:dyDescent="0.45">
      <c r="A51" t="s">
        <v>1083</v>
      </c>
      <c r="B51" t="str" cm="1">
        <f t="array" ref="B51">_xlfn.IFS(IFERROR(FIND("Trunken",A51),0)&gt;0,REPLACE(A51,FIND("Trunken",A51),7,"CONN"),IFERROR(FIND("ANN",A51),0)&gt;0,REPLACE(A51,FIND("ANN",A51),3,"CONN"),TRUE,"")</f>
        <v>HediffDef+CONN_hediff_PowerArms.description</v>
      </c>
      <c r="C51" t="str">
        <f t="shared" si="0"/>
        <v>HediffDef+CONN_hediff_PowerArms.description</v>
      </c>
      <c r="D51" t="s">
        <v>1084</v>
      </c>
      <c r="E51">
        <f>MATCH(C51,Sheet!$A$2:$A$335,0)</f>
        <v>92</v>
      </c>
    </row>
    <row r="52" spans="1:5" x14ac:dyDescent="0.45">
      <c r="A52" t="s">
        <v>1085</v>
      </c>
      <c r="B52" t="str" cm="1">
        <f t="array" ref="B52">_xlfn.IFS(IFERROR(FIND("Trunken",A52),0)&gt;0,REPLACE(A52,FIND("Trunken",A52),7,"CONN"),IFERROR(FIND("ANN",A52),0)&gt;0,REPLACE(A52,FIND("ANN",A52),3,"CONN"),TRUE,"")</f>
        <v>HediffDef+CONN_hediff_PowerArms.comps.0.tools.0.label</v>
      </c>
      <c r="C52" t="str">
        <f t="shared" si="0"/>
        <v>HediffDef+CONN_hediff_PowerArms.comps.0.tools.0.label</v>
      </c>
      <c r="D52" t="s">
        <v>1073</v>
      </c>
      <c r="E52">
        <f>MATCH(C52,Sheet!$A$2:$A$335,0)</f>
        <v>94</v>
      </c>
    </row>
    <row r="53" spans="1:5" x14ac:dyDescent="0.45">
      <c r="A53" t="s">
        <v>1086</v>
      </c>
      <c r="B53" t="str" cm="1">
        <f t="array" ref="B53">_xlfn.IFS(IFERROR(FIND("Trunken",A53),0)&gt;0,REPLACE(A53,FIND("Trunken",A53),7,"CONN"),IFERROR(FIND("ANN",A53),0)&gt;0,REPLACE(A53,FIND("ANN",A53),3,"CONN"),TRUE,"")</f>
        <v>HediffDef+CONN_hediff_PowerArms.labelNoun</v>
      </c>
      <c r="C53" t="str">
        <f t="shared" si="0"/>
        <v>HediffDef+CONN_hediff_PowerArms.labelNoun</v>
      </c>
      <c r="D53" t="s">
        <v>1082</v>
      </c>
      <c r="E53">
        <f>MATCH(C53,Sheet!$A$2:$A$335,0)</f>
        <v>93</v>
      </c>
    </row>
    <row r="54" spans="1:5" x14ac:dyDescent="0.45">
      <c r="A54" t="s">
        <v>1087</v>
      </c>
      <c r="B54" t="str" cm="1">
        <f t="array" ref="B54">_xlfn.IFS(IFERROR(FIND("Trunken",A54),0)&gt;0,REPLACE(A54,FIND("Trunken",A54),7,"CONN"),IFERROR(FIND("ANN",A54),0)&gt;0,REPLACE(A54,FIND("ANN",A54),3,"CONN"),TRUE,"")</f>
        <v>HediffDef+CONN_hediff_BerserkerChip.label</v>
      </c>
      <c r="C54" t="str">
        <f t="shared" si="0"/>
        <v>HediffDef+CONN_hediff_BerserkerChip.label</v>
      </c>
      <c r="D54" t="s">
        <v>1088</v>
      </c>
      <c r="E54">
        <f>MATCH(C54,Sheet!$A$2:$A$335,0)</f>
        <v>126</v>
      </c>
    </row>
    <row r="55" spans="1:5" x14ac:dyDescent="0.45">
      <c r="A55" t="s">
        <v>1089</v>
      </c>
      <c r="B55" t="str" cm="1">
        <f t="array" ref="B55">_xlfn.IFS(IFERROR(FIND("Trunken",A55),0)&gt;0,REPLACE(A55,FIND("Trunken",A55),7,"CONN"),IFERROR(FIND("ANN",A55),0)&gt;0,REPLACE(A55,FIND("ANN",A55),3,"CONN"),TRUE,"")</f>
        <v>HediffDef+CONN_hediff_BerserkerChip.description</v>
      </c>
      <c r="C55" t="str">
        <f t="shared" si="0"/>
        <v>HediffDef+CONN_hediff_BerserkerChip.description</v>
      </c>
      <c r="D55" t="s">
        <v>1090</v>
      </c>
      <c r="E55">
        <f>MATCH(C55,Sheet!$A$2:$A$335,0)</f>
        <v>127</v>
      </c>
    </row>
    <row r="56" spans="1:5" x14ac:dyDescent="0.45">
      <c r="A56" t="s">
        <v>1091</v>
      </c>
      <c r="B56" t="str" cm="1">
        <f t="array" ref="B56">_xlfn.IFS(IFERROR(FIND("Trunken",A56),0)&gt;0,REPLACE(A56,FIND("Trunken",A56),7,"CONN"),IFERROR(FIND("ANN",A56),0)&gt;0,REPLACE(A56,FIND("ANN",A56),3,"CONN"),TRUE,"")</f>
        <v>HediffDef+CONN_hediff_BerserkerChip.labelNoun</v>
      </c>
      <c r="C56" t="str">
        <f t="shared" si="0"/>
        <v>HediffDef+CONN_hediff_BerserkerChip.labelNoun</v>
      </c>
      <c r="D56" t="s">
        <v>1088</v>
      </c>
      <c r="E56">
        <f>MATCH(C56,Sheet!$A$2:$A$335,0)</f>
        <v>128</v>
      </c>
    </row>
    <row r="57" spans="1:5" x14ac:dyDescent="0.45">
      <c r="A57" t="s">
        <v>1092</v>
      </c>
      <c r="B57" t="str" cm="1">
        <f t="array" ref="B57">_xlfn.IFS(IFERROR(FIND("Trunken",A57),0)&gt;0,REPLACE(A57,FIND("Trunken",A57),7,"CONN"),IFERROR(FIND("ANN",A57),0)&gt;0,REPLACE(A57,FIND("ANN",A57),3,"CONN"),TRUE,"")</f>
        <v>HediffDef+CONN_hediff_Mindtwist.label</v>
      </c>
      <c r="C57" t="str">
        <f t="shared" si="0"/>
        <v>HediffDef+CONN_hediff_Mindtwist.label</v>
      </c>
      <c r="D57" t="s">
        <v>1093</v>
      </c>
      <c r="E57">
        <f>MATCH(C57,Sheet!$A$2:$A$335,0)</f>
        <v>129</v>
      </c>
    </row>
    <row r="58" spans="1:5" x14ac:dyDescent="0.45">
      <c r="A58" t="s">
        <v>1094</v>
      </c>
      <c r="B58" t="str" cm="1">
        <f t="array" ref="B58">_xlfn.IFS(IFERROR(FIND("Trunken",A58),0)&gt;0,REPLACE(A58,FIND("Trunken",A58),7,"CONN"),IFERROR(FIND("ANN",A58),0)&gt;0,REPLACE(A58,FIND("ANN",A58),3,"CONN"),TRUE,"")</f>
        <v>HediffDef+CONN_hediff_Mindtwist.description</v>
      </c>
      <c r="C58" t="str">
        <f t="shared" si="0"/>
        <v>HediffDef+CONN_hediff_Mindtwist.description</v>
      </c>
      <c r="D58" t="s">
        <v>1095</v>
      </c>
      <c r="E58">
        <f>MATCH(C58,Sheet!$A$2:$A$335,0)</f>
        <v>130</v>
      </c>
    </row>
    <row r="59" spans="1:5" x14ac:dyDescent="0.45">
      <c r="A59" t="s">
        <v>1096</v>
      </c>
      <c r="B59" t="str" cm="1">
        <f t="array" ref="B59">_xlfn.IFS(IFERROR(FIND("Trunken",A59),0)&gt;0,REPLACE(A59,FIND("Trunken",A59),7,"CONN"),IFERROR(FIND("ANN",A59),0)&gt;0,REPLACE(A59,FIND("ANN",A59),3,"CONN"),TRUE,"")</f>
        <v>HediffDef+CONN_hediff_Mindtwist.labelNoun</v>
      </c>
      <c r="C59" t="str">
        <f t="shared" si="0"/>
        <v>HediffDef+CONN_hediff_Mindtwist.labelNoun</v>
      </c>
      <c r="D59" t="s">
        <v>1093</v>
      </c>
      <c r="E59">
        <f>MATCH(C59,Sheet!$A$2:$A$335,0)</f>
        <v>131</v>
      </c>
    </row>
    <row r="60" spans="1:5" x14ac:dyDescent="0.45">
      <c r="A60" t="s">
        <v>1097</v>
      </c>
      <c r="B60" t="str" cm="1">
        <f t="array" ref="B60">_xlfn.IFS(IFERROR(FIND("Trunken",A60),0)&gt;0,REPLACE(A60,FIND("Trunken",A60),7,"CONN"),IFERROR(FIND("ANN",A60),0)&gt;0,REPLACE(A60,FIND("ANN",A60),3,"CONN"),TRUE,"")</f>
        <v>HediffDef+CONN_hediff_Autonomicviruskiller.label</v>
      </c>
      <c r="C60" t="str">
        <f t="shared" si="0"/>
        <v>HediffDef+CONN_hediff_Autonomicviruskiller.label</v>
      </c>
      <c r="D60" t="s">
        <v>1098</v>
      </c>
      <c r="E60">
        <f>MATCH(C60,Sheet!$A$2:$A$335,0)</f>
        <v>150</v>
      </c>
    </row>
    <row r="61" spans="1:5" x14ac:dyDescent="0.45">
      <c r="A61" t="s">
        <v>1099</v>
      </c>
      <c r="B61" t="str" cm="1">
        <f t="array" ref="B61">_xlfn.IFS(IFERROR(FIND("Trunken",A61),0)&gt;0,REPLACE(A61,FIND("Trunken",A61),7,"CONN"),IFERROR(FIND("ANN",A61),0)&gt;0,REPLACE(A61,FIND("ANN",A61),3,"CONN"),TRUE,"")</f>
        <v>HediffDef+CONN_hediff_Autonomicviruskiller.description</v>
      </c>
      <c r="C61" t="str">
        <f t="shared" si="0"/>
        <v>HediffDef+CONN_hediff_Autonomicviruskiller.description</v>
      </c>
      <c r="D61" t="s">
        <v>1100</v>
      </c>
      <c r="E61">
        <f>MATCH(C61,Sheet!$A$2:$A$335,0)</f>
        <v>151</v>
      </c>
    </row>
    <row r="62" spans="1:5" x14ac:dyDescent="0.45">
      <c r="A62" t="s">
        <v>1101</v>
      </c>
      <c r="B62" t="str" cm="1">
        <f t="array" ref="B62">_xlfn.IFS(IFERROR(FIND("Trunken",A62),0)&gt;0,REPLACE(A62,FIND("Trunken",A62),7,"CONN"),IFERROR(FIND("ANN",A62),0)&gt;0,REPLACE(A62,FIND("ANN",A62),3,"CONN"),TRUE,"")</f>
        <v>HediffDef+CONN_hediff_Autonomicviruskiller.stages.0.label</v>
      </c>
      <c r="C62" t="str">
        <f t="shared" si="0"/>
        <v>HediffDef+CONN_hediff_Autonomicviruskiller.stages.0.label</v>
      </c>
      <c r="D62" t="s">
        <v>1102</v>
      </c>
      <c r="E62" t="e">
        <f>MATCH(C62,Sheet!$A$2:$A$335,0)</f>
        <v>#N/A</v>
      </c>
    </row>
    <row r="63" spans="1:5" x14ac:dyDescent="0.45">
      <c r="A63" t="s">
        <v>1103</v>
      </c>
      <c r="B63" t="str" cm="1">
        <f t="array" ref="B63">_xlfn.IFS(IFERROR(FIND("Trunken",A63),0)&gt;0,REPLACE(A63,FIND("Trunken",A63),7,"CONN"),IFERROR(FIND("ANN",A63),0)&gt;0,REPLACE(A63,FIND("ANN",A63),3,"CONN"),TRUE,"")</f>
        <v>HediffDef+CONN_hediff_Autonomicviruskiller.labelNoun</v>
      </c>
      <c r="C63" t="str">
        <f t="shared" si="0"/>
        <v>HediffDef+CONN_hediff_Autonomicviruskiller.labelNoun</v>
      </c>
      <c r="D63" t="s">
        <v>1098</v>
      </c>
      <c r="E63">
        <f>MATCH(C63,Sheet!$A$2:$A$335,0)</f>
        <v>152</v>
      </c>
    </row>
    <row r="64" spans="1:5" x14ac:dyDescent="0.45">
      <c r="A64" t="s">
        <v>1104</v>
      </c>
      <c r="B64" t="str" cm="1">
        <f t="array" ref="B64">_xlfn.IFS(IFERROR(FIND("Trunken",A64),0)&gt;0,REPLACE(A64,FIND("Trunken",A64),7,"CONN"),IFERROR(FIND("ANN",A64),0)&gt;0,REPLACE(A64,FIND("ANN",A64),3,"CONN"),TRUE,"")</f>
        <v>HediffDef+CONN_hediff_MuseChip.label</v>
      </c>
      <c r="C64" t="str">
        <f t="shared" si="0"/>
        <v>HediffDef+CONN_hediff_MuseChip.label</v>
      </c>
      <c r="D64" t="s">
        <v>1105</v>
      </c>
      <c r="E64">
        <f>MATCH(C64,Sheet!$A$2:$A$335,0)</f>
        <v>132</v>
      </c>
    </row>
    <row r="65" spans="1:5" x14ac:dyDescent="0.45">
      <c r="A65" t="s">
        <v>1106</v>
      </c>
      <c r="B65" t="str" cm="1">
        <f t="array" ref="B65">_xlfn.IFS(IFERROR(FIND("Trunken",A65),0)&gt;0,REPLACE(A65,FIND("Trunken",A65),7,"CONN"),IFERROR(FIND("ANN",A65),0)&gt;0,REPLACE(A65,FIND("ANN",A65),3,"CONN"),TRUE,"")</f>
        <v>HediffDef+CONN_hediff_MuseChip.description</v>
      </c>
      <c r="C65" t="str">
        <f t="shared" si="0"/>
        <v>HediffDef+CONN_hediff_MuseChip.description</v>
      </c>
      <c r="D65" t="s">
        <v>1107</v>
      </c>
      <c r="E65">
        <f>MATCH(C65,Sheet!$A$2:$A$335,0)</f>
        <v>133</v>
      </c>
    </row>
    <row r="66" spans="1:5" x14ac:dyDescent="0.45">
      <c r="A66" t="s">
        <v>1108</v>
      </c>
      <c r="B66" t="str" cm="1">
        <f t="array" ref="B66">_xlfn.IFS(IFERROR(FIND("Trunken",A66),0)&gt;0,REPLACE(A66,FIND("Trunken",A66),7,"CONN"),IFERROR(FIND("ANN",A66),0)&gt;0,REPLACE(A66,FIND("ANN",A66),3,"CONN"),TRUE,"")</f>
        <v>HediffDef+CONN_hediff_MuseChip.stages.0.label</v>
      </c>
      <c r="C66" t="str">
        <f t="shared" si="0"/>
        <v>HediffDef+CONN_hediff_MuseChip.stages.0.label</v>
      </c>
      <c r="D66" t="s">
        <v>1109</v>
      </c>
      <c r="E66" t="e">
        <f>MATCH(C66,Sheet!$A$2:$A$335,0)</f>
        <v>#N/A</v>
      </c>
    </row>
    <row r="67" spans="1:5" x14ac:dyDescent="0.45">
      <c r="A67" t="s">
        <v>1110</v>
      </c>
      <c r="B67" t="str" cm="1">
        <f t="array" ref="B67">_xlfn.IFS(IFERROR(FIND("Trunken",A67),0)&gt;0,REPLACE(A67,FIND("Trunken",A67),7,"CONN"),IFERROR(FIND("ANN",A67),0)&gt;0,REPLACE(A67,FIND("ANN",A67),3,"CONN"),TRUE,"")</f>
        <v>HediffDef+CONN_hediff_MuseChip.labelNoun</v>
      </c>
      <c r="C67" t="str">
        <f t="shared" ref="C67:C130" si="1">IF(B67="",A67,B67)</f>
        <v>HediffDef+CONN_hediff_MuseChip.labelNoun</v>
      </c>
      <c r="D67" t="s">
        <v>1111</v>
      </c>
      <c r="E67">
        <f>MATCH(C67,Sheet!$A$2:$A$335,0)</f>
        <v>134</v>
      </c>
    </row>
    <row r="68" spans="1:5" x14ac:dyDescent="0.45">
      <c r="A68" t="s">
        <v>1112</v>
      </c>
      <c r="B68" t="str" cm="1">
        <f t="array" ref="B68">_xlfn.IFS(IFERROR(FIND("Trunken",A68),0)&gt;0,REPLACE(A68,FIND("Trunken",A68),7,"CONN"),IFERROR(FIND("ANN",A68),0)&gt;0,REPLACE(A68,FIND("ANN",A68),3,"CONN"),TRUE,"")</f>
        <v>HediffDef+CONN_hediff_NeuroEnhancer.label</v>
      </c>
      <c r="C68" t="str">
        <f t="shared" si="1"/>
        <v>HediffDef+CONN_hediff_NeuroEnhancer.label</v>
      </c>
      <c r="D68" t="s">
        <v>1113</v>
      </c>
      <c r="E68">
        <f>MATCH(C68,Sheet!$A$2:$A$335,0)</f>
        <v>135</v>
      </c>
    </row>
    <row r="69" spans="1:5" x14ac:dyDescent="0.45">
      <c r="A69" t="s">
        <v>1114</v>
      </c>
      <c r="B69" t="str" cm="1">
        <f t="array" ref="B69">_xlfn.IFS(IFERROR(FIND("Trunken",A69),0)&gt;0,REPLACE(A69,FIND("Trunken",A69),7,"CONN"),IFERROR(FIND("ANN",A69),0)&gt;0,REPLACE(A69,FIND("ANN",A69),3,"CONN"),TRUE,"")</f>
        <v>HediffDef+CONN_hediff_NeuroEnhancer.description</v>
      </c>
      <c r="C69" t="str">
        <f t="shared" si="1"/>
        <v>HediffDef+CONN_hediff_NeuroEnhancer.description</v>
      </c>
      <c r="D69" t="s">
        <v>1115</v>
      </c>
      <c r="E69">
        <f>MATCH(C69,Sheet!$A$2:$A$335,0)</f>
        <v>136</v>
      </c>
    </row>
    <row r="70" spans="1:5" x14ac:dyDescent="0.45">
      <c r="A70" t="s">
        <v>1116</v>
      </c>
      <c r="B70" t="str" cm="1">
        <f t="array" ref="B70">_xlfn.IFS(IFERROR(FIND("Trunken",A70),0)&gt;0,REPLACE(A70,FIND("Trunken",A70),7,"CONN"),IFERROR(FIND("ANN",A70),0)&gt;0,REPLACE(A70,FIND("ANN",A70),3,"CONN"),TRUE,"")</f>
        <v>HediffDef+CONN_hediff_NeuroEnhancer.stages.0.label</v>
      </c>
      <c r="C70" t="str">
        <f t="shared" si="1"/>
        <v>HediffDef+CONN_hediff_NeuroEnhancer.stages.0.label</v>
      </c>
      <c r="D70" t="s">
        <v>1117</v>
      </c>
      <c r="E70" t="e">
        <f>MATCH(C70,Sheet!$A$2:$A$335,0)</f>
        <v>#N/A</v>
      </c>
    </row>
    <row r="71" spans="1:5" x14ac:dyDescent="0.45">
      <c r="A71" t="s">
        <v>1118</v>
      </c>
      <c r="B71" t="str" cm="1">
        <f t="array" ref="B71">_xlfn.IFS(IFERROR(FIND("Trunken",A71),0)&gt;0,REPLACE(A71,FIND("Trunken",A71),7,"CONN"),IFERROR(FIND("ANN",A71),0)&gt;0,REPLACE(A71,FIND("ANN",A71),3,"CONN"),TRUE,"")</f>
        <v>HediffDef+CONN_hediff_NeuroEnhancer.labelNoun</v>
      </c>
      <c r="C71" t="str">
        <f t="shared" si="1"/>
        <v>HediffDef+CONN_hediff_NeuroEnhancer.labelNoun</v>
      </c>
      <c r="D71" t="s">
        <v>1113</v>
      </c>
      <c r="E71">
        <f>MATCH(C71,Sheet!$A$2:$A$335,0)</f>
        <v>137</v>
      </c>
    </row>
    <row r="72" spans="1:5" x14ac:dyDescent="0.45">
      <c r="A72" t="s">
        <v>1119</v>
      </c>
      <c r="B72" t="str" cm="1">
        <f t="array" ref="B72">_xlfn.IFS(IFERROR(FIND("Trunken",A72),0)&gt;0,REPLACE(A72,FIND("Trunken",A72),7,"CONN"),IFERROR(FIND("ANN",A72),0)&gt;0,REPLACE(A72,FIND("ANN",A72),3,"CONN"),TRUE,"")</f>
        <v>HediffDef+CONN_hediff_FlashLight.label</v>
      </c>
      <c r="C72" t="str">
        <f t="shared" si="1"/>
        <v>HediffDef+CONN_hediff_FlashLight.label</v>
      </c>
      <c r="D72" t="s">
        <v>1120</v>
      </c>
      <c r="E72">
        <f>MATCH(C72,Sheet!$A$2:$A$335,0)</f>
        <v>171</v>
      </c>
    </row>
    <row r="73" spans="1:5" x14ac:dyDescent="0.45">
      <c r="A73" t="s">
        <v>1121</v>
      </c>
      <c r="B73" t="str" cm="1">
        <f t="array" ref="B73">_xlfn.IFS(IFERROR(FIND("Trunken",A73),0)&gt;0,REPLACE(A73,FIND("Trunken",A73),7,"CONN"),IFERROR(FIND("ANN",A73),0)&gt;0,REPLACE(A73,FIND("ANN",A73),3,"CONN"),TRUE,"")</f>
        <v>HediffDef+CONN_hediff_FlashLight.description</v>
      </c>
      <c r="C73" t="str">
        <f t="shared" si="1"/>
        <v>HediffDef+CONN_hediff_FlashLight.description</v>
      </c>
      <c r="D73" t="s">
        <v>1122</v>
      </c>
      <c r="E73">
        <f>MATCH(C73,Sheet!$A$2:$A$335,0)</f>
        <v>172</v>
      </c>
    </row>
    <row r="74" spans="1:5" x14ac:dyDescent="0.45">
      <c r="A74" t="s">
        <v>1123</v>
      </c>
      <c r="B74" t="str" cm="1">
        <f t="array" ref="B74">_xlfn.IFS(IFERROR(FIND("Trunken",A74),0)&gt;0,REPLACE(A74,FIND("Trunken",A74),7,"CONN"),IFERROR(FIND("ANN",A74),0)&gt;0,REPLACE(A74,FIND("ANN",A74),3,"CONN"),TRUE,"")</f>
        <v>HediffDef+CONN_hediff_FlashLight.stages.0.label</v>
      </c>
      <c r="C74" t="str">
        <f t="shared" si="1"/>
        <v>HediffDef+CONN_hediff_FlashLight.stages.0.label</v>
      </c>
      <c r="D74" t="s">
        <v>1124</v>
      </c>
      <c r="E74" t="e">
        <f>MATCH(C74,Sheet!$A$2:$A$335,0)</f>
        <v>#N/A</v>
      </c>
    </row>
    <row r="75" spans="1:5" x14ac:dyDescent="0.45">
      <c r="A75" t="s">
        <v>1125</v>
      </c>
      <c r="B75" t="str" cm="1">
        <f t="array" ref="B75">_xlfn.IFS(IFERROR(FIND("Trunken",A75),0)&gt;0,REPLACE(A75,FIND("Trunken",A75),7,"CONN"),IFERROR(FIND("ANN",A75),0)&gt;0,REPLACE(A75,FIND("ANN",A75),3,"CONN"),TRUE,"")</f>
        <v>HediffDef+CONN_hediff_FlashLight.labelNoun</v>
      </c>
      <c r="C75" t="str">
        <f t="shared" si="1"/>
        <v>HediffDef+CONN_hediff_FlashLight.labelNoun</v>
      </c>
      <c r="D75" t="s">
        <v>1120</v>
      </c>
      <c r="E75">
        <f>MATCH(C75,Sheet!$A$2:$A$335,0)</f>
        <v>173</v>
      </c>
    </row>
    <row r="76" spans="1:5" x14ac:dyDescent="0.45">
      <c r="A76" t="s">
        <v>1126</v>
      </c>
      <c r="B76" t="str" cm="1">
        <f t="array" ref="B76">_xlfn.IFS(IFERROR(FIND("Trunken",A76),0)&gt;0,REPLACE(A76,FIND("Trunken",A76),7,"CONN"),IFERROR(FIND("ANN",A76),0)&gt;0,REPLACE(A76,FIND("ANN",A76),3,"CONN"),TRUE,"")</f>
        <v>HediffDef+CONN_hediff_LaserDetection.label</v>
      </c>
      <c r="C76" t="str">
        <f t="shared" si="1"/>
        <v>HediffDef+CONN_hediff_LaserDetection.label</v>
      </c>
      <c r="D76" t="s">
        <v>1127</v>
      </c>
      <c r="E76">
        <f>MATCH(C76,Sheet!$A$2:$A$335,0)</f>
        <v>120</v>
      </c>
    </row>
    <row r="77" spans="1:5" x14ac:dyDescent="0.45">
      <c r="A77" t="s">
        <v>1128</v>
      </c>
      <c r="B77" t="str" cm="1">
        <f t="array" ref="B77">_xlfn.IFS(IFERROR(FIND("Trunken",A77),0)&gt;0,REPLACE(A77,FIND("Trunken",A77),7,"CONN"),IFERROR(FIND("ANN",A77),0)&gt;0,REPLACE(A77,FIND("ANN",A77),3,"CONN"),TRUE,"")</f>
        <v>HediffDef+CONN_hediff_LaserDetection.description</v>
      </c>
      <c r="C77" t="str">
        <f t="shared" si="1"/>
        <v>HediffDef+CONN_hediff_LaserDetection.description</v>
      </c>
      <c r="D77" t="s">
        <v>1129</v>
      </c>
      <c r="E77">
        <f>MATCH(C77,Sheet!$A$2:$A$335,0)</f>
        <v>121</v>
      </c>
    </row>
    <row r="78" spans="1:5" x14ac:dyDescent="0.45">
      <c r="A78" t="s">
        <v>1130</v>
      </c>
      <c r="B78" t="str" cm="1">
        <f t="array" ref="B78">_xlfn.IFS(IFERROR(FIND("Trunken",A78),0)&gt;0,REPLACE(A78,FIND("Trunken",A78),7,"CONN"),IFERROR(FIND("ANN",A78),0)&gt;0,REPLACE(A78,FIND("ANN",A78),3,"CONN"),TRUE,"")</f>
        <v>HediffDef+CONN_hediff_LaserDetection.stages.0.label</v>
      </c>
      <c r="C78" t="str">
        <f t="shared" si="1"/>
        <v>HediffDef+CONN_hediff_LaserDetection.stages.0.label</v>
      </c>
      <c r="D78" t="s">
        <v>1131</v>
      </c>
      <c r="E78" t="e">
        <f>MATCH(C78,Sheet!$A$2:$A$335,0)</f>
        <v>#N/A</v>
      </c>
    </row>
    <row r="79" spans="1:5" x14ac:dyDescent="0.45">
      <c r="A79" t="s">
        <v>1132</v>
      </c>
      <c r="B79" t="str" cm="1">
        <f t="array" ref="B79">_xlfn.IFS(IFERROR(FIND("Trunken",A79),0)&gt;0,REPLACE(A79,FIND("Trunken",A79),7,"CONN"),IFERROR(FIND("ANN",A79),0)&gt;0,REPLACE(A79,FIND("ANN",A79),3,"CONN"),TRUE,"")</f>
        <v>HediffDef+CONN_hediff_LaserDetection.labelNoun</v>
      </c>
      <c r="C79" t="str">
        <f t="shared" si="1"/>
        <v>HediffDef+CONN_hediff_LaserDetection.labelNoun</v>
      </c>
      <c r="D79" t="s">
        <v>1133</v>
      </c>
      <c r="E79">
        <f>MATCH(C79,Sheet!$A$2:$A$335,0)</f>
        <v>122</v>
      </c>
    </row>
    <row r="80" spans="1:5" x14ac:dyDescent="0.45">
      <c r="A80" t="s">
        <v>1134</v>
      </c>
      <c r="B80" t="str" cm="1">
        <f t="array" ref="B80">_xlfn.IFS(IFERROR(FIND("Trunken",A80),0)&gt;0,REPLACE(A80,FIND("Trunken",A80),7,"CONN"),IFERROR(FIND("ANN",A80),0)&gt;0,REPLACE(A80,FIND("ANN",A80),3,"CONN"),TRUE,"")</f>
        <v>HediffDef+CONN_hediff_SensoricEarside.label</v>
      </c>
      <c r="C80" t="str">
        <f t="shared" si="1"/>
        <v>HediffDef+CONN_hediff_SensoricEarside.label</v>
      </c>
      <c r="D80" t="s">
        <v>1135</v>
      </c>
      <c r="E80">
        <f>MATCH(C80,Sheet!$A$2:$A$335,0)</f>
        <v>123</v>
      </c>
    </row>
    <row r="81" spans="1:5" x14ac:dyDescent="0.45">
      <c r="A81" t="s">
        <v>1136</v>
      </c>
      <c r="B81" t="str" cm="1">
        <f t="array" ref="B81">_xlfn.IFS(IFERROR(FIND("Trunken",A81),0)&gt;0,REPLACE(A81,FIND("Trunken",A81),7,"CONN"),IFERROR(FIND("ANN",A81),0)&gt;0,REPLACE(A81,FIND("ANN",A81),3,"CONN"),TRUE,"")</f>
        <v>HediffDef+CONN_hediff_SensoricEarside.description</v>
      </c>
      <c r="C81" t="str">
        <f t="shared" si="1"/>
        <v>HediffDef+CONN_hediff_SensoricEarside.description</v>
      </c>
      <c r="D81" t="s">
        <v>1137</v>
      </c>
      <c r="E81">
        <f>MATCH(C81,Sheet!$A$2:$A$335,0)</f>
        <v>124</v>
      </c>
    </row>
    <row r="82" spans="1:5" x14ac:dyDescent="0.45">
      <c r="A82" t="s">
        <v>1138</v>
      </c>
      <c r="B82" t="str" cm="1">
        <f t="array" ref="B82">_xlfn.IFS(IFERROR(FIND("Trunken",A82),0)&gt;0,REPLACE(A82,FIND("Trunken",A82),7,"CONN"),IFERROR(FIND("ANN",A82),0)&gt;0,REPLACE(A82,FIND("ANN",A82),3,"CONN"),TRUE,"")</f>
        <v>HediffDef+CONN_hediff_SensoricEarside.labelNoun</v>
      </c>
      <c r="C82" t="str">
        <f t="shared" si="1"/>
        <v>HediffDef+CONN_hediff_SensoricEarside.labelNoun</v>
      </c>
      <c r="D82" t="s">
        <v>1135</v>
      </c>
      <c r="E82">
        <f>MATCH(C82,Sheet!$A$2:$A$335,0)</f>
        <v>125</v>
      </c>
    </row>
    <row r="83" spans="1:5" x14ac:dyDescent="0.45">
      <c r="A83" t="s">
        <v>1139</v>
      </c>
      <c r="B83" t="str" cm="1">
        <f t="array" ref="B83">_xlfn.IFS(IFERROR(FIND("Trunken",A83),0)&gt;0,REPLACE(A83,FIND("Trunken",A83),7,"CONN"),IFERROR(FIND("ANN",A83),0)&gt;0,REPLACE(A83,FIND("ANN",A83),3,"CONN"),TRUE,"")</f>
        <v>HediffDef+CONN_hediff_CombatAI.label</v>
      </c>
      <c r="C83" t="str">
        <f t="shared" si="1"/>
        <v>HediffDef+CONN_hediff_CombatAI.label</v>
      </c>
      <c r="D83" t="s">
        <v>1140</v>
      </c>
      <c r="E83">
        <f>MATCH(C83,Sheet!$A$2:$A$335,0)</f>
        <v>138</v>
      </c>
    </row>
    <row r="84" spans="1:5" x14ac:dyDescent="0.45">
      <c r="A84" t="s">
        <v>1141</v>
      </c>
      <c r="B84" t="str" cm="1">
        <f t="array" ref="B84">_xlfn.IFS(IFERROR(FIND("Trunken",A84),0)&gt;0,REPLACE(A84,FIND("Trunken",A84),7,"CONN"),IFERROR(FIND("ANN",A84),0)&gt;0,REPLACE(A84,FIND("ANN",A84),3,"CONN"),TRUE,"")</f>
        <v>HediffDef+CONN_hediff_CombatAI.description</v>
      </c>
      <c r="C84" t="str">
        <f t="shared" si="1"/>
        <v>HediffDef+CONN_hediff_CombatAI.description</v>
      </c>
      <c r="D84" t="s">
        <v>1142</v>
      </c>
      <c r="E84">
        <f>MATCH(C84,Sheet!$A$2:$A$335,0)</f>
        <v>139</v>
      </c>
    </row>
    <row r="85" spans="1:5" x14ac:dyDescent="0.45">
      <c r="A85" t="s">
        <v>1143</v>
      </c>
      <c r="B85" t="str" cm="1">
        <f t="array" ref="B85">_xlfn.IFS(IFERROR(FIND("Trunken",A85),0)&gt;0,REPLACE(A85,FIND("Trunken",A85),7,"CONN"),IFERROR(FIND("ANN",A85),0)&gt;0,REPLACE(A85,FIND("ANN",A85),3,"CONN"),TRUE,"")</f>
        <v>HediffDef+CONN_hediff_CombatAI.labelNoun</v>
      </c>
      <c r="C85" t="str">
        <f t="shared" si="1"/>
        <v>HediffDef+CONN_hediff_CombatAI.labelNoun</v>
      </c>
      <c r="D85" t="s">
        <v>1140</v>
      </c>
      <c r="E85">
        <f>MATCH(C85,Sheet!$A$2:$A$335,0)</f>
        <v>140</v>
      </c>
    </row>
    <row r="86" spans="1:5" x14ac:dyDescent="0.45">
      <c r="A86" t="s">
        <v>1144</v>
      </c>
      <c r="B86" t="str" cm="1">
        <f t="array" ref="B86">_xlfn.IFS(IFERROR(FIND("Trunken",A86),0)&gt;0,REPLACE(A86,FIND("Trunken",A86),7,"CONN"),IFERROR(FIND("ANN",A86),0)&gt;0,REPLACE(A86,FIND("ANN",A86),3,"CONN"),TRUE,"")</f>
        <v>HediffDef+CONN_hediff_CyclopsVisor.label</v>
      </c>
      <c r="C86" t="str">
        <f t="shared" si="1"/>
        <v>HediffDef+CONN_hediff_CyclopsVisor.label</v>
      </c>
      <c r="D86" t="s">
        <v>1145</v>
      </c>
      <c r="E86">
        <f>MATCH(C86,Sheet!$A$2:$A$335,0)</f>
        <v>117</v>
      </c>
    </row>
    <row r="87" spans="1:5" x14ac:dyDescent="0.45">
      <c r="A87" t="s">
        <v>1146</v>
      </c>
      <c r="B87" t="str" cm="1">
        <f t="array" ref="B87">_xlfn.IFS(IFERROR(FIND("Trunken",A87),0)&gt;0,REPLACE(A87,FIND("Trunken",A87),7,"CONN"),IFERROR(FIND("ANN",A87),0)&gt;0,REPLACE(A87,FIND("ANN",A87),3,"CONN"),TRUE,"")</f>
        <v>HediffDef+CONN_hediff_CyclopsVisor.description</v>
      </c>
      <c r="C87" t="str">
        <f t="shared" si="1"/>
        <v>HediffDef+CONN_hediff_CyclopsVisor.description</v>
      </c>
      <c r="D87" t="s">
        <v>1147</v>
      </c>
      <c r="E87">
        <f>MATCH(C87,Sheet!$A$2:$A$335,0)</f>
        <v>118</v>
      </c>
    </row>
    <row r="88" spans="1:5" x14ac:dyDescent="0.45">
      <c r="A88" t="s">
        <v>1148</v>
      </c>
      <c r="B88" t="str" cm="1">
        <f t="array" ref="B88">_xlfn.IFS(IFERROR(FIND("Trunken",A88),0)&gt;0,REPLACE(A88,FIND("Trunken",A88),7,"CONN"),IFERROR(FIND("ANN",A88),0)&gt;0,REPLACE(A88,FIND("ANN",A88),3,"CONN"),TRUE,"")</f>
        <v>HediffDef+CONN_hediff_CyclopsVisor.labelNoun</v>
      </c>
      <c r="C88" t="str">
        <f t="shared" si="1"/>
        <v>HediffDef+CONN_hediff_CyclopsVisor.labelNoun</v>
      </c>
      <c r="D88" t="s">
        <v>1145</v>
      </c>
      <c r="E88">
        <f>MATCH(C88,Sheet!$A$2:$A$335,0)</f>
        <v>119</v>
      </c>
    </row>
    <row r="89" spans="1:5" x14ac:dyDescent="0.45">
      <c r="A89" t="s">
        <v>1149</v>
      </c>
      <c r="B89" t="str" cm="1">
        <f t="array" ref="B89">_xlfn.IFS(IFERROR(FIND("Trunken",A89),0)&gt;0,REPLACE(A89,FIND("Trunken",A89),7,"CONN"),IFERROR(FIND("ANN",A89),0)&gt;0,REPLACE(A89,FIND("ANN",A89),3,"CONN"),TRUE,"")</f>
        <v>HediffDef+CONN_hediff_Shadowrunner.label</v>
      </c>
      <c r="C89" t="str">
        <f t="shared" si="1"/>
        <v>HediffDef+CONN_hediff_Shadowrunner.label</v>
      </c>
      <c r="D89" t="s">
        <v>1150</v>
      </c>
      <c r="E89">
        <f>MATCH(C89,Sheet!$A$2:$A$335,0)</f>
        <v>95</v>
      </c>
    </row>
    <row r="90" spans="1:5" x14ac:dyDescent="0.45">
      <c r="A90" t="s">
        <v>1151</v>
      </c>
      <c r="B90" t="str" cm="1">
        <f t="array" ref="B90">_xlfn.IFS(IFERROR(FIND("Trunken",A90),0)&gt;0,REPLACE(A90,FIND("Trunken",A90),7,"CONN"),IFERROR(FIND("ANN",A90),0)&gt;0,REPLACE(A90,FIND("ANN",A90),3,"CONN"),TRUE,"")</f>
        <v>HediffDef+CONN_hediff_Shadowrunner.description</v>
      </c>
      <c r="C90" t="str">
        <f t="shared" si="1"/>
        <v>HediffDef+CONN_hediff_Shadowrunner.description</v>
      </c>
      <c r="D90" t="s">
        <v>1152</v>
      </c>
      <c r="E90">
        <f>MATCH(C90,Sheet!$A$2:$A$335,0)</f>
        <v>96</v>
      </c>
    </row>
    <row r="91" spans="1:5" x14ac:dyDescent="0.45">
      <c r="A91" t="s">
        <v>1153</v>
      </c>
      <c r="B91" t="str" cm="1">
        <f t="array" ref="B91">_xlfn.IFS(IFERROR(FIND("Trunken",A91),0)&gt;0,REPLACE(A91,FIND("Trunken",A91),7,"CONN"),IFERROR(FIND("ANN",A91),0)&gt;0,REPLACE(A91,FIND("ANN",A91),3,"CONN"),TRUE,"")</f>
        <v>HediffDef+CONN_hediff_Shadowrunner.labelNoun</v>
      </c>
      <c r="C91" t="str">
        <f t="shared" si="1"/>
        <v>HediffDef+CONN_hediff_Shadowrunner.labelNoun</v>
      </c>
      <c r="D91" t="s">
        <v>1154</v>
      </c>
      <c r="E91">
        <f>MATCH(C91,Sheet!$A$2:$A$335,0)</f>
        <v>97</v>
      </c>
    </row>
    <row r="92" spans="1:5" x14ac:dyDescent="0.45">
      <c r="A92" t="s">
        <v>1155</v>
      </c>
      <c r="B92" t="str" cm="1">
        <f t="array" ref="B92">_xlfn.IFS(IFERROR(FIND("Trunken",A92),0)&gt;0,REPLACE(A92,FIND("Trunken",A92),7,"CONN"),IFERROR(FIND("ANN",A92),0)&gt;0,REPLACE(A92,FIND("ANN",A92),3,"CONN"),TRUE,"")</f>
        <v>HediffDef+CONN_hediff_Musclewire.label</v>
      </c>
      <c r="C92" t="str">
        <f t="shared" si="1"/>
        <v>HediffDef+CONN_hediff_Musclewire.label</v>
      </c>
      <c r="D92" t="s">
        <v>1156</v>
      </c>
      <c r="E92">
        <f>MATCH(C92,Sheet!$A$2:$A$335,0)</f>
        <v>174</v>
      </c>
    </row>
    <row r="93" spans="1:5" x14ac:dyDescent="0.45">
      <c r="A93" t="s">
        <v>1157</v>
      </c>
      <c r="B93" t="str" cm="1">
        <f t="array" ref="B93">_xlfn.IFS(IFERROR(FIND("Trunken",A93),0)&gt;0,REPLACE(A93,FIND("Trunken",A93),7,"CONN"),IFERROR(FIND("ANN",A93),0)&gt;0,REPLACE(A93,FIND("ANN",A93),3,"CONN"),TRUE,"")</f>
        <v>HediffDef+CONN_hediff_Musclewire.description</v>
      </c>
      <c r="C93" t="str">
        <f t="shared" si="1"/>
        <v>HediffDef+CONN_hediff_Musclewire.description</v>
      </c>
      <c r="D93" t="s">
        <v>1158</v>
      </c>
      <c r="E93">
        <f>MATCH(C93,Sheet!$A$2:$A$335,0)</f>
        <v>175</v>
      </c>
    </row>
    <row r="94" spans="1:5" x14ac:dyDescent="0.45">
      <c r="A94" t="s">
        <v>1159</v>
      </c>
      <c r="B94" t="str" cm="1">
        <f t="array" ref="B94">_xlfn.IFS(IFERROR(FIND("Trunken",A94),0)&gt;0,REPLACE(A94,FIND("Trunken",A94),7,"CONN"),IFERROR(FIND("ANN",A94),0)&gt;0,REPLACE(A94,FIND("ANN",A94),3,"CONN"),TRUE,"")</f>
        <v>HediffDef+CONN_hediff_Musclewire.labelNoun</v>
      </c>
      <c r="C94" t="str">
        <f t="shared" si="1"/>
        <v>HediffDef+CONN_hediff_Musclewire.labelNoun</v>
      </c>
      <c r="D94" t="s">
        <v>1156</v>
      </c>
      <c r="E94">
        <f>MATCH(C94,Sheet!$A$2:$A$335,0)</f>
        <v>176</v>
      </c>
    </row>
    <row r="95" spans="1:5" x14ac:dyDescent="0.45">
      <c r="A95" t="s">
        <v>1160</v>
      </c>
      <c r="B95" t="str" cm="1">
        <f t="array" ref="B95">_xlfn.IFS(IFERROR(FIND("Trunken",A95),0)&gt;0,REPLACE(A95,FIND("Trunken",A95),7,"CONN"),IFERROR(FIND("ANN",A95),0)&gt;0,REPLACE(A95,FIND("ANN",A95),3,"CONN"),TRUE,"")</f>
        <v>HediffDef+CONN_hediff_Dermalplating.label</v>
      </c>
      <c r="C95" t="str">
        <f t="shared" si="1"/>
        <v>HediffDef+CONN_hediff_Dermalplating.label</v>
      </c>
      <c r="D95" t="s">
        <v>1161</v>
      </c>
      <c r="E95">
        <f>MATCH(C95,Sheet!$A$2:$A$335,0)</f>
        <v>101</v>
      </c>
    </row>
    <row r="96" spans="1:5" x14ac:dyDescent="0.45">
      <c r="A96" t="s">
        <v>1162</v>
      </c>
      <c r="B96" t="str" cm="1">
        <f t="array" ref="B96">_xlfn.IFS(IFERROR(FIND("Trunken",A96),0)&gt;0,REPLACE(A96,FIND("Trunken",A96),7,"CONN"),IFERROR(FIND("ANN",A96),0)&gt;0,REPLACE(A96,FIND("ANN",A96),3,"CONN"),TRUE,"")</f>
        <v>HediffDef+CONN_hediff_Dermalplating.description</v>
      </c>
      <c r="C96" t="str">
        <f t="shared" si="1"/>
        <v>HediffDef+CONN_hediff_Dermalplating.description</v>
      </c>
      <c r="D96" t="s">
        <v>1163</v>
      </c>
      <c r="E96">
        <f>MATCH(C96,Sheet!$A$2:$A$335,0)</f>
        <v>102</v>
      </c>
    </row>
    <row r="97" spans="1:5" x14ac:dyDescent="0.45">
      <c r="A97" t="s">
        <v>1164</v>
      </c>
      <c r="B97" t="str" cm="1">
        <f t="array" ref="B97">_xlfn.IFS(IFERROR(FIND("Trunken",A97),0)&gt;0,REPLACE(A97,FIND("Trunken",A97),7,"CONN"),IFERROR(FIND("ANN",A97),0)&gt;0,REPLACE(A97,FIND("ANN",A97),3,"CONN"),TRUE,"")</f>
        <v>HediffDef+CONN_hediff_Dermalplating.stages.0.label</v>
      </c>
      <c r="C97" t="str">
        <f t="shared" si="1"/>
        <v>HediffDef+CONN_hediff_Dermalplating.stages.0.label</v>
      </c>
      <c r="D97" t="s">
        <v>1066</v>
      </c>
      <c r="E97" t="e">
        <f>MATCH(C97,Sheet!$A$2:$A$335,0)</f>
        <v>#N/A</v>
      </c>
    </row>
    <row r="98" spans="1:5" x14ac:dyDescent="0.45">
      <c r="A98" t="s">
        <v>1165</v>
      </c>
      <c r="B98" t="str" cm="1">
        <f t="array" ref="B98">_xlfn.IFS(IFERROR(FIND("Trunken",A98),0)&gt;0,REPLACE(A98,FIND("Trunken",A98),7,"CONN"),IFERROR(FIND("ANN",A98),0)&gt;0,REPLACE(A98,FIND("ANN",A98),3,"CONN"),TRUE,"")</f>
        <v>HediffDef+CONN_hediff_Dermalplating.labelNoun</v>
      </c>
      <c r="C98" t="str">
        <f t="shared" si="1"/>
        <v>HediffDef+CONN_hediff_Dermalplating.labelNoun</v>
      </c>
      <c r="D98" t="s">
        <v>1161</v>
      </c>
      <c r="E98">
        <f>MATCH(C98,Sheet!$A$2:$A$335,0)</f>
        <v>103</v>
      </c>
    </row>
    <row r="99" spans="1:5" x14ac:dyDescent="0.45">
      <c r="A99" t="s">
        <v>1166</v>
      </c>
      <c r="B99" t="str" cm="1">
        <f t="array" ref="B99">_xlfn.IFS(IFERROR(FIND("Trunken",A99),0)&gt;0,REPLACE(A99,FIND("Trunken",A99),7,"CONN"),IFERROR(FIND("ANN",A99),0)&gt;0,REPLACE(A99,FIND("ANN",A99),3,"CONN"),TRUE,"")</f>
        <v>HediffDef+CONN_hediff_ExoskeletonArmor.label</v>
      </c>
      <c r="C99" t="str">
        <f t="shared" si="1"/>
        <v>HediffDef+CONN_hediff_ExoskeletonArmor.label</v>
      </c>
      <c r="D99" t="s">
        <v>1167</v>
      </c>
      <c r="E99">
        <f>MATCH(C99,Sheet!$A$2:$A$335,0)</f>
        <v>98</v>
      </c>
    </row>
    <row r="100" spans="1:5" x14ac:dyDescent="0.45">
      <c r="A100" t="s">
        <v>1168</v>
      </c>
      <c r="B100" t="str" cm="1">
        <f t="array" ref="B100">_xlfn.IFS(IFERROR(FIND("Trunken",A100),0)&gt;0,REPLACE(A100,FIND("Trunken",A100),7,"CONN"),IFERROR(FIND("ANN",A100),0)&gt;0,REPLACE(A100,FIND("ANN",A100),3,"CONN"),TRUE,"")</f>
        <v>HediffDef+CONN_hediff_ExoskeletonArmor.description</v>
      </c>
      <c r="C100" t="str">
        <f t="shared" si="1"/>
        <v>HediffDef+CONN_hediff_ExoskeletonArmor.description</v>
      </c>
      <c r="D100" t="s">
        <v>1169</v>
      </c>
      <c r="E100">
        <f>MATCH(C100,Sheet!$A$2:$A$335,0)</f>
        <v>99</v>
      </c>
    </row>
    <row r="101" spans="1:5" x14ac:dyDescent="0.45">
      <c r="A101" t="s">
        <v>1170</v>
      </c>
      <c r="B101" t="str" cm="1">
        <f t="array" ref="B101">_xlfn.IFS(IFERROR(FIND("Trunken",A101),0)&gt;0,REPLACE(A101,FIND("Trunken",A101),7,"CONN"),IFERROR(FIND("ANN",A101),0)&gt;0,REPLACE(A101,FIND("ANN",A101),3,"CONN"),TRUE,"")</f>
        <v>HediffDef+CONN_hediff_ExoskeletonArmor.stages.0.label</v>
      </c>
      <c r="C101" t="str">
        <f t="shared" si="1"/>
        <v>HediffDef+CONN_hediff_ExoskeletonArmor.stages.0.label</v>
      </c>
      <c r="D101" t="s">
        <v>1171</v>
      </c>
      <c r="E101" t="e">
        <f>MATCH(C101,Sheet!$A$2:$A$335,0)</f>
        <v>#N/A</v>
      </c>
    </row>
    <row r="102" spans="1:5" x14ac:dyDescent="0.45">
      <c r="A102" t="s">
        <v>1172</v>
      </c>
      <c r="B102" t="str" cm="1">
        <f t="array" ref="B102">_xlfn.IFS(IFERROR(FIND("Trunken",A102),0)&gt;0,REPLACE(A102,FIND("Trunken",A102),7,"CONN"),IFERROR(FIND("ANN",A102),0)&gt;0,REPLACE(A102,FIND("ANN",A102),3,"CONN"),TRUE,"")</f>
        <v>HediffDef+CONN_hediff_ExoskeletonArmor.labelNoun</v>
      </c>
      <c r="C102" t="str">
        <f t="shared" si="1"/>
        <v>HediffDef+CONN_hediff_ExoskeletonArmor.labelNoun</v>
      </c>
      <c r="D102" t="s">
        <v>1167</v>
      </c>
      <c r="E102">
        <f>MATCH(C102,Sheet!$A$2:$A$335,0)</f>
        <v>100</v>
      </c>
    </row>
    <row r="103" spans="1:5" x14ac:dyDescent="0.45">
      <c r="A103" t="s">
        <v>1173</v>
      </c>
      <c r="B103" t="str" cm="1">
        <f t="array" ref="B103">_xlfn.IFS(IFERROR(FIND("Trunken",A103),0)&gt;0,REPLACE(A103,FIND("Trunken",A103),7,"CONN"),IFERROR(FIND("ANN",A103),0)&gt;0,REPLACE(A103,FIND("ANN",A103),3,"CONN"),TRUE,"")</f>
        <v>HediffDef+CONN_hediff_Lionheart.label</v>
      </c>
      <c r="C103" t="str">
        <f t="shared" si="1"/>
        <v>HediffDef+CONN_hediff_Lionheart.label</v>
      </c>
      <c r="D103" t="s">
        <v>1174</v>
      </c>
      <c r="E103">
        <f>MATCH(C103,Sheet!$A$2:$A$335,0)</f>
        <v>104</v>
      </c>
    </row>
    <row r="104" spans="1:5" x14ac:dyDescent="0.45">
      <c r="A104" t="s">
        <v>1175</v>
      </c>
      <c r="B104" t="str" cm="1">
        <f t="array" ref="B104">_xlfn.IFS(IFERROR(FIND("Trunken",A104),0)&gt;0,REPLACE(A104,FIND("Trunken",A104),7,"CONN"),IFERROR(FIND("ANN",A104),0)&gt;0,REPLACE(A104,FIND("ANN",A104),3,"CONN"),TRUE,"")</f>
        <v>HediffDef+CONN_hediff_Lionheart.description</v>
      </c>
      <c r="C104" t="str">
        <f t="shared" si="1"/>
        <v>HediffDef+CONN_hediff_Lionheart.description</v>
      </c>
      <c r="D104" t="s">
        <v>1176</v>
      </c>
      <c r="E104">
        <f>MATCH(C104,Sheet!$A$2:$A$335,0)</f>
        <v>105</v>
      </c>
    </row>
    <row r="105" spans="1:5" x14ac:dyDescent="0.45">
      <c r="A105" t="s">
        <v>1177</v>
      </c>
      <c r="B105" t="str" cm="1">
        <f t="array" ref="B105">_xlfn.IFS(IFERROR(FIND("Trunken",A105),0)&gt;0,REPLACE(A105,FIND("Trunken",A105),7,"CONN"),IFERROR(FIND("ANN",A105),0)&gt;0,REPLACE(A105,FIND("ANN",A105),3,"CONN"),TRUE,"")</f>
        <v>HediffDef+CONN_hediff_Lionheart.labelNoun</v>
      </c>
      <c r="C105" t="str">
        <f t="shared" si="1"/>
        <v>HediffDef+CONN_hediff_Lionheart.labelNoun</v>
      </c>
      <c r="D105" t="s">
        <v>1174</v>
      </c>
      <c r="E105">
        <f>MATCH(C105,Sheet!$A$2:$A$335,0)</f>
        <v>106</v>
      </c>
    </row>
    <row r="106" spans="1:5" x14ac:dyDescent="0.45">
      <c r="A106" t="s">
        <v>1178</v>
      </c>
      <c r="B106" t="str" cm="1">
        <f t="array" ref="B106">_xlfn.IFS(IFERROR(FIND("Trunken",A106),0)&gt;0,REPLACE(A106,FIND("Trunken",A106),7,"CONN"),IFERROR(FIND("ANN",A106),0)&gt;0,REPLACE(A106,FIND("ANN",A106),3,"CONN"),TRUE,"")</f>
        <v>HediffDef+CONN_hediff_Aurum.label</v>
      </c>
      <c r="C106" t="str">
        <f t="shared" si="1"/>
        <v>HediffDef+CONN_hediff_Aurum.label</v>
      </c>
      <c r="D106" t="s">
        <v>1179</v>
      </c>
      <c r="E106">
        <f>MATCH(C106,Sheet!$A$2:$A$335,0)</f>
        <v>153</v>
      </c>
    </row>
    <row r="107" spans="1:5" x14ac:dyDescent="0.45">
      <c r="A107" t="s">
        <v>1180</v>
      </c>
      <c r="B107" t="str" cm="1">
        <f t="array" ref="B107">_xlfn.IFS(IFERROR(FIND("Trunken",A107),0)&gt;0,REPLACE(A107,FIND("Trunken",A107),7,"CONN"),IFERROR(FIND("ANN",A107),0)&gt;0,REPLACE(A107,FIND("ANN",A107),3,"CONN"),TRUE,"")</f>
        <v>HediffDef+CONN_hediff_Aurum.description</v>
      </c>
      <c r="C107" t="str">
        <f t="shared" si="1"/>
        <v>HediffDef+CONN_hediff_Aurum.description</v>
      </c>
      <c r="D107" t="s">
        <v>1181</v>
      </c>
      <c r="E107">
        <f>MATCH(C107,Sheet!$A$2:$A$335,0)</f>
        <v>154</v>
      </c>
    </row>
    <row r="108" spans="1:5" x14ac:dyDescent="0.45">
      <c r="A108" t="s">
        <v>1182</v>
      </c>
      <c r="B108" t="str" cm="1">
        <f t="array" ref="B108">_xlfn.IFS(IFERROR(FIND("Trunken",A108),0)&gt;0,REPLACE(A108,FIND("Trunken",A108),7,"CONN"),IFERROR(FIND("ANN",A108),0)&gt;0,REPLACE(A108,FIND("ANN",A108),3,"CONN"),TRUE,"")</f>
        <v>HediffDef+CONN_hediff_Aurum.labelNoun</v>
      </c>
      <c r="C108" t="str">
        <f t="shared" si="1"/>
        <v>HediffDef+CONN_hediff_Aurum.labelNoun</v>
      </c>
      <c r="D108" t="s">
        <v>1183</v>
      </c>
      <c r="E108">
        <f>MATCH(C108,Sheet!$A$2:$A$335,0)</f>
        <v>155</v>
      </c>
    </row>
    <row r="109" spans="1:5" x14ac:dyDescent="0.45">
      <c r="A109" t="s">
        <v>1184</v>
      </c>
      <c r="B109" t="str" cm="1">
        <f t="array" ref="B109">_xlfn.IFS(IFERROR(FIND("Trunken",A109),0)&gt;0,REPLACE(A109,FIND("Trunken",A109),7,"CONN"),IFERROR(FIND("ANN",A109),0)&gt;0,REPLACE(A109,FIND("ANN",A109),3,"CONN"),TRUE,"")</f>
        <v>HediffDef+CONN_hediff_AureanCornea.label</v>
      </c>
      <c r="C109" t="str">
        <f t="shared" si="1"/>
        <v>HediffDef+CONN_hediff_AureanCornea.label</v>
      </c>
      <c r="D109" t="s">
        <v>1185</v>
      </c>
      <c r="E109" t="e">
        <f>MATCH(C109,Sheet!$A$2:$A$335,0)</f>
        <v>#N/A</v>
      </c>
    </row>
    <row r="110" spans="1:5" x14ac:dyDescent="0.45">
      <c r="A110" t="s">
        <v>1186</v>
      </c>
      <c r="B110" t="str" cm="1">
        <f t="array" ref="B110">_xlfn.IFS(IFERROR(FIND("Trunken",A110),0)&gt;0,REPLACE(A110,FIND("Trunken",A110),7,"CONN"),IFERROR(FIND("ANN",A110),0)&gt;0,REPLACE(A110,FIND("ANN",A110),3,"CONN"),TRUE,"")</f>
        <v>HediffDef+CONN_hediff_AureanCornea.description</v>
      </c>
      <c r="C110" t="str">
        <f t="shared" si="1"/>
        <v>HediffDef+CONN_hediff_AureanCornea.description</v>
      </c>
      <c r="D110" t="s">
        <v>1187</v>
      </c>
      <c r="E110" t="e">
        <f>MATCH(C110,Sheet!$A$2:$A$335,0)</f>
        <v>#N/A</v>
      </c>
    </row>
    <row r="111" spans="1:5" x14ac:dyDescent="0.45">
      <c r="A111" t="s">
        <v>1188</v>
      </c>
      <c r="B111" t="str" cm="1">
        <f t="array" ref="B111">_xlfn.IFS(IFERROR(FIND("Trunken",A111),0)&gt;0,REPLACE(A111,FIND("Trunken",A111),7,"CONN"),IFERROR(FIND("ANN",A111),0)&gt;0,REPLACE(A111,FIND("ANN",A111),3,"CONN"),TRUE,"")</f>
        <v>HediffDef+CONN_hediff_AureanCornea.labelNoun</v>
      </c>
      <c r="C111" t="str">
        <f t="shared" si="1"/>
        <v>HediffDef+CONN_hediff_AureanCornea.labelNoun</v>
      </c>
      <c r="D111" t="s">
        <v>1183</v>
      </c>
      <c r="E111" t="e">
        <f>MATCH(C111,Sheet!$A$2:$A$335,0)</f>
        <v>#N/A</v>
      </c>
    </row>
    <row r="112" spans="1:5" x14ac:dyDescent="0.45">
      <c r="A112" t="s">
        <v>1189</v>
      </c>
      <c r="B112" t="str" cm="1">
        <f t="array" ref="B112">_xlfn.IFS(IFERROR(FIND("Trunken",A112),0)&gt;0,REPLACE(A112,FIND("Trunken",A112),7,"CONN"),IFERROR(FIND("ANN",A112),0)&gt;0,REPLACE(A112,FIND("ANN",A112),3,"CONN"),TRUE,"")</f>
        <v>HediffDef+CONN_hediff_Synchronizer.label</v>
      </c>
      <c r="C112" t="str">
        <f t="shared" si="1"/>
        <v>HediffDef+CONN_hediff_Synchronizer.label</v>
      </c>
      <c r="D112" t="s">
        <v>1190</v>
      </c>
      <c r="E112" t="e">
        <f>MATCH(C112,Sheet!$A$2:$A$335,0)</f>
        <v>#N/A</v>
      </c>
    </row>
    <row r="113" spans="1:5" x14ac:dyDescent="0.45">
      <c r="A113" t="s">
        <v>1191</v>
      </c>
      <c r="B113" t="str" cm="1">
        <f t="array" ref="B113">_xlfn.IFS(IFERROR(FIND("Trunken",A113),0)&gt;0,REPLACE(A113,FIND("Trunken",A113),7,"CONN"),IFERROR(FIND("ANN",A113),0)&gt;0,REPLACE(A113,FIND("ANN",A113),3,"CONN"),TRUE,"")</f>
        <v>HediffDef+CONN_hediff_Synchronizer.description</v>
      </c>
      <c r="C113" t="str">
        <f t="shared" si="1"/>
        <v>HediffDef+CONN_hediff_Synchronizer.description</v>
      </c>
      <c r="D113" t="s">
        <v>1192</v>
      </c>
      <c r="E113" t="e">
        <f>MATCH(C113,Sheet!$A$2:$A$335,0)</f>
        <v>#N/A</v>
      </c>
    </row>
    <row r="114" spans="1:5" x14ac:dyDescent="0.45">
      <c r="A114" t="s">
        <v>1193</v>
      </c>
      <c r="B114" t="str" cm="1">
        <f t="array" ref="B114">_xlfn.IFS(IFERROR(FIND("Trunken",A114),0)&gt;0,REPLACE(A114,FIND("Trunken",A114),7,"CONN"),IFERROR(FIND("ANN",A114),0)&gt;0,REPLACE(A114,FIND("ANN",A114),3,"CONN"),TRUE,"")</f>
        <v>HediffDef+CONN_hediff_Synchronizer.stages.0.label</v>
      </c>
      <c r="C114" t="str">
        <f t="shared" si="1"/>
        <v>HediffDef+CONN_hediff_Synchronizer.stages.0.label</v>
      </c>
      <c r="D114" t="s">
        <v>1194</v>
      </c>
      <c r="E114" t="e">
        <f>MATCH(C114,Sheet!$A$2:$A$335,0)</f>
        <v>#N/A</v>
      </c>
    </row>
    <row r="115" spans="1:5" x14ac:dyDescent="0.45">
      <c r="A115" t="s">
        <v>1195</v>
      </c>
      <c r="B115" t="str" cm="1">
        <f t="array" ref="B115">_xlfn.IFS(IFERROR(FIND("Trunken",A115),0)&gt;0,REPLACE(A115,FIND("Trunken",A115),7,"CONN"),IFERROR(FIND("ANN",A115),0)&gt;0,REPLACE(A115,FIND("ANN",A115),3,"CONN"),TRUE,"")</f>
        <v>HediffDef+CONN_hediff_Synchronizer.labelNoun</v>
      </c>
      <c r="C115" t="str">
        <f t="shared" si="1"/>
        <v>HediffDef+CONN_hediff_Synchronizer.labelNoun</v>
      </c>
      <c r="D115" t="s">
        <v>1190</v>
      </c>
      <c r="E115" t="e">
        <f>MATCH(C115,Sheet!$A$2:$A$335,0)</f>
        <v>#N/A</v>
      </c>
    </row>
    <row r="116" spans="1:5" x14ac:dyDescent="0.45">
      <c r="A116" t="s">
        <v>1196</v>
      </c>
      <c r="B116" t="str" cm="1">
        <f t="array" ref="B116">_xlfn.IFS(IFERROR(FIND("Trunken",A116),0)&gt;0,REPLACE(A116,FIND("Trunken",A116),7,"CONN"),IFERROR(FIND("ANN",A116),0)&gt;0,REPLACE(A116,FIND("ANN",A116),3,"CONN"),TRUE,"")</f>
        <v>HediffDef+CONN_hediff_ElasticAchilles.label</v>
      </c>
      <c r="C116" t="str">
        <f t="shared" si="1"/>
        <v>HediffDef+CONN_hediff_ElasticAchilles.label</v>
      </c>
      <c r="D116" t="s">
        <v>1197</v>
      </c>
      <c r="E116">
        <f>MATCH(C116,Sheet!$A$2:$A$335,0)</f>
        <v>114</v>
      </c>
    </row>
    <row r="117" spans="1:5" x14ac:dyDescent="0.45">
      <c r="A117" t="s">
        <v>1198</v>
      </c>
      <c r="B117" t="str" cm="1">
        <f t="array" ref="B117">_xlfn.IFS(IFERROR(FIND("Trunken",A117),0)&gt;0,REPLACE(A117,FIND("Trunken",A117),7,"CONN"),IFERROR(FIND("ANN",A117),0)&gt;0,REPLACE(A117,FIND("ANN",A117),3,"CONN"),TRUE,"")</f>
        <v>HediffDef+CONN_hediff_ElasticAchilles.description</v>
      </c>
      <c r="C117" t="str">
        <f t="shared" si="1"/>
        <v>HediffDef+CONN_hediff_ElasticAchilles.description</v>
      </c>
      <c r="D117" t="s">
        <v>1199</v>
      </c>
      <c r="E117">
        <f>MATCH(C117,Sheet!$A$2:$A$335,0)</f>
        <v>115</v>
      </c>
    </row>
    <row r="118" spans="1:5" x14ac:dyDescent="0.45">
      <c r="A118" t="s">
        <v>1200</v>
      </c>
      <c r="B118" t="str" cm="1">
        <f t="array" ref="B118">_xlfn.IFS(IFERROR(FIND("Trunken",A118),0)&gt;0,REPLACE(A118,FIND("Trunken",A118),7,"CONN"),IFERROR(FIND("ANN",A118),0)&gt;0,REPLACE(A118,FIND("ANN",A118),3,"CONN"),TRUE,"")</f>
        <v>HediffDef+CONN_hediff_ElasticAchilles.labelNoun</v>
      </c>
      <c r="C118" t="str">
        <f t="shared" si="1"/>
        <v>HediffDef+CONN_hediff_ElasticAchilles.labelNoun</v>
      </c>
      <c r="D118" t="s">
        <v>1201</v>
      </c>
      <c r="E118">
        <f>MATCH(C118,Sheet!$A$2:$A$335,0)</f>
        <v>116</v>
      </c>
    </row>
    <row r="119" spans="1:5" x14ac:dyDescent="0.45">
      <c r="A119" t="s">
        <v>1202</v>
      </c>
      <c r="B119" t="str" cm="1">
        <f t="array" ref="B119">_xlfn.IFS(IFERROR(FIND("Trunken",A119),0)&gt;0,REPLACE(A119,FIND("Trunken",A119),7,"CONN"),IFERROR(FIND("ANN",A119),0)&gt;0,REPLACE(A119,FIND("ANN",A119),3,"CONN"),TRUE,"")</f>
        <v>HediffDef+CONN_hediff_Paraplexis.label</v>
      </c>
      <c r="C119" t="str">
        <f t="shared" si="1"/>
        <v>HediffDef+CONN_hediff_Paraplexis.label</v>
      </c>
      <c r="D119" t="s">
        <v>1203</v>
      </c>
      <c r="E119" t="e">
        <f>MATCH(C119,Sheet!$A$2:$A$335,0)</f>
        <v>#N/A</v>
      </c>
    </row>
    <row r="120" spans="1:5" x14ac:dyDescent="0.45">
      <c r="A120" t="s">
        <v>1204</v>
      </c>
      <c r="B120" t="str" cm="1">
        <f t="array" ref="B120">_xlfn.IFS(IFERROR(FIND("Trunken",A120),0)&gt;0,REPLACE(A120,FIND("Trunken",A120),7,"CONN"),IFERROR(FIND("ANN",A120),0)&gt;0,REPLACE(A120,FIND("ANN",A120),3,"CONN"),TRUE,"")</f>
        <v>HediffDef+CONN_hediff_Paraplexis.description</v>
      </c>
      <c r="C120" t="str">
        <f t="shared" si="1"/>
        <v>HediffDef+CONN_hediff_Paraplexis.description</v>
      </c>
      <c r="D120" t="s">
        <v>1205</v>
      </c>
      <c r="E120" t="e">
        <f>MATCH(C120,Sheet!$A$2:$A$335,0)</f>
        <v>#N/A</v>
      </c>
    </row>
    <row r="121" spans="1:5" x14ac:dyDescent="0.45">
      <c r="A121" t="s">
        <v>1206</v>
      </c>
      <c r="B121" t="str" cm="1">
        <f t="array" ref="B121">_xlfn.IFS(IFERROR(FIND("Trunken",A121),0)&gt;0,REPLACE(A121,FIND("Trunken",A121),7,"CONN"),IFERROR(FIND("ANN",A121),0)&gt;0,REPLACE(A121,FIND("ANN",A121),3,"CONN"),TRUE,"")</f>
        <v>HediffDef+CONN_hediff_Paraplexis.stages.0.label</v>
      </c>
      <c r="C121" t="str">
        <f t="shared" si="1"/>
        <v>HediffDef+CONN_hediff_Paraplexis.stages.0.label</v>
      </c>
      <c r="D121" t="s">
        <v>1207</v>
      </c>
      <c r="E121" t="e">
        <f>MATCH(C121,Sheet!$A$2:$A$335,0)</f>
        <v>#N/A</v>
      </c>
    </row>
    <row r="122" spans="1:5" x14ac:dyDescent="0.45">
      <c r="A122" t="s">
        <v>1208</v>
      </c>
      <c r="B122" t="str" cm="1">
        <f t="array" ref="B122">_xlfn.IFS(IFERROR(FIND("Trunken",A122),0)&gt;0,REPLACE(A122,FIND("Trunken",A122),7,"CONN"),IFERROR(FIND("ANN",A122),0)&gt;0,REPLACE(A122,FIND("ANN",A122),3,"CONN"),TRUE,"")</f>
        <v>HediffDef+CONN_hediff_Paraplexis.stages.1.label</v>
      </c>
      <c r="C122" t="str">
        <f t="shared" si="1"/>
        <v>HediffDef+CONN_hediff_Paraplexis.stages.1.label</v>
      </c>
      <c r="D122" t="s">
        <v>1209</v>
      </c>
      <c r="E122" t="e">
        <f>MATCH(C122,Sheet!$A$2:$A$335,0)</f>
        <v>#N/A</v>
      </c>
    </row>
    <row r="123" spans="1:5" x14ac:dyDescent="0.45">
      <c r="A123" t="s">
        <v>1210</v>
      </c>
      <c r="B123" t="str" cm="1">
        <f t="array" ref="B123">_xlfn.IFS(IFERROR(FIND("Trunken",A123),0)&gt;0,REPLACE(A123,FIND("Trunken",A123),7,"CONN"),IFERROR(FIND("ANN",A123),0)&gt;0,REPLACE(A123,FIND("ANN",A123),3,"CONN"),TRUE,"")</f>
        <v>HediffDef+CONN_hediff_WhiteNoise.label</v>
      </c>
      <c r="C123" t="str">
        <f t="shared" si="1"/>
        <v>HediffDef+CONN_hediff_WhiteNoise.label</v>
      </c>
      <c r="D123" t="s">
        <v>1211</v>
      </c>
      <c r="E123" t="e">
        <f>MATCH(C123,Sheet!$A$2:$A$335,0)</f>
        <v>#N/A</v>
      </c>
    </row>
    <row r="124" spans="1:5" x14ac:dyDescent="0.45">
      <c r="A124" t="s">
        <v>1212</v>
      </c>
      <c r="B124" t="str" cm="1">
        <f t="array" ref="B124">_xlfn.IFS(IFERROR(FIND("Trunken",A124),0)&gt;0,REPLACE(A124,FIND("Trunken",A124),7,"CONN"),IFERROR(FIND("ANN",A124),0)&gt;0,REPLACE(A124,FIND("ANN",A124),3,"CONN"),TRUE,"")</f>
        <v>HediffDef+CONN_hediff_WhiteNoise.description</v>
      </c>
      <c r="C124" t="str">
        <f t="shared" si="1"/>
        <v>HediffDef+CONN_hediff_WhiteNoise.description</v>
      </c>
      <c r="D124" t="s">
        <v>1211</v>
      </c>
      <c r="E124" t="e">
        <f>MATCH(C124,Sheet!$A$2:$A$335,0)</f>
        <v>#N/A</v>
      </c>
    </row>
    <row r="125" spans="1:5" x14ac:dyDescent="0.45">
      <c r="A125" t="s">
        <v>1213</v>
      </c>
      <c r="B125" t="str" cm="1">
        <f t="array" ref="B125">_xlfn.IFS(IFERROR(FIND("Trunken",A125),0)&gt;0,REPLACE(A125,FIND("Trunken",A125),7,"CONN"),IFERROR(FIND("ANN",A125),0)&gt;0,REPLACE(A125,FIND("ANN",A125),3,"CONN"),TRUE,"")</f>
        <v>HediffDef+CONN_hediff_Brainwash.label</v>
      </c>
      <c r="C125" t="str">
        <f t="shared" si="1"/>
        <v>HediffDef+CONN_hediff_Brainwash.label</v>
      </c>
      <c r="D125" t="s">
        <v>1214</v>
      </c>
      <c r="E125" t="e">
        <f>MATCH(C125,Sheet!$A$2:$A$335,0)</f>
        <v>#N/A</v>
      </c>
    </row>
    <row r="126" spans="1:5" x14ac:dyDescent="0.45">
      <c r="A126" t="s">
        <v>1215</v>
      </c>
      <c r="B126" t="str" cm="1">
        <f t="array" ref="B126">_xlfn.IFS(IFERROR(FIND("Trunken",A126),0)&gt;0,REPLACE(A126,FIND("Trunken",A126),7,"CONN"),IFERROR(FIND("ANN",A126),0)&gt;0,REPLACE(A126,FIND("ANN",A126),3,"CONN"),TRUE,"")</f>
        <v>HediffDef+CONN_hediff_Brainwash.description</v>
      </c>
      <c r="C126" t="str">
        <f t="shared" si="1"/>
        <v>HediffDef+CONN_hediff_Brainwash.description</v>
      </c>
      <c r="D126" t="s">
        <v>1216</v>
      </c>
      <c r="E126" t="e">
        <f>MATCH(C126,Sheet!$A$2:$A$335,0)</f>
        <v>#N/A</v>
      </c>
    </row>
    <row r="127" spans="1:5" x14ac:dyDescent="0.45">
      <c r="A127" t="s">
        <v>1217</v>
      </c>
      <c r="B127" t="str" cm="1">
        <f t="array" ref="B127">_xlfn.IFS(IFERROR(FIND("Trunken",A127),0)&gt;0,REPLACE(A127,FIND("Trunken",A127),7,"CONN"),IFERROR(FIND("ANN",A127),0)&gt;0,REPLACE(A127,FIND("ANN",A127),3,"CONN"),TRUE,"")</f>
        <v>HediffDef+CONN_hediff_Brainwash.stages.0.label</v>
      </c>
      <c r="C127" t="str">
        <f t="shared" si="1"/>
        <v>HediffDef+CONN_hediff_Brainwash.stages.0.label</v>
      </c>
      <c r="D127" t="s">
        <v>1218</v>
      </c>
      <c r="E127" t="e">
        <f>MATCH(C127,Sheet!$A$2:$A$335,0)</f>
        <v>#N/A</v>
      </c>
    </row>
    <row r="128" spans="1:5" x14ac:dyDescent="0.45">
      <c r="A128" t="s">
        <v>1219</v>
      </c>
      <c r="B128" t="str" cm="1">
        <f t="array" ref="B128">_xlfn.IFS(IFERROR(FIND("Trunken",A128),0)&gt;0,REPLACE(A128,FIND("Trunken",A128),7,"CONN"),IFERROR(FIND("ANN",A128),0)&gt;0,REPLACE(A128,FIND("ANN",A128),3,"CONN"),TRUE,"")</f>
        <v>HediffDef+CONN_hediff_Amnesiah.label</v>
      </c>
      <c r="C128" t="str">
        <f t="shared" si="1"/>
        <v>HediffDef+CONN_hediff_Amnesiah.label</v>
      </c>
      <c r="D128" t="s">
        <v>1220</v>
      </c>
      <c r="E128" t="e">
        <f>MATCH(C128,Sheet!$A$2:$A$335,0)</f>
        <v>#N/A</v>
      </c>
    </row>
    <row r="129" spans="1:5" x14ac:dyDescent="0.45">
      <c r="A129" t="s">
        <v>1221</v>
      </c>
      <c r="B129" t="str" cm="1">
        <f t="array" ref="B129">_xlfn.IFS(IFERROR(FIND("Trunken",A129),0)&gt;0,REPLACE(A129,FIND("Trunken",A129),7,"CONN"),IFERROR(FIND("ANN",A129),0)&gt;0,REPLACE(A129,FIND("ANN",A129),3,"CONN"),TRUE,"")</f>
        <v>HediffDef+CONN_hediff_Amnesiah.description</v>
      </c>
      <c r="C129" t="str">
        <f t="shared" si="1"/>
        <v>HediffDef+CONN_hediff_Amnesiah.description</v>
      </c>
      <c r="D129" t="s">
        <v>1220</v>
      </c>
      <c r="E129" t="e">
        <f>MATCH(C129,Sheet!$A$2:$A$335,0)</f>
        <v>#N/A</v>
      </c>
    </row>
    <row r="130" spans="1:5" x14ac:dyDescent="0.45">
      <c r="A130" t="s">
        <v>1222</v>
      </c>
      <c r="B130" t="str" cm="1">
        <f t="array" ref="B130">_xlfn.IFS(IFERROR(FIND("Trunken",A130),0)&gt;0,REPLACE(A130,FIND("Trunken",A130),7,"CONN"),IFERROR(FIND("ANN",A130),0)&gt;0,REPLACE(A130,FIND("ANN",A130),3,"CONN"),TRUE,"")</f>
        <v>RecipeDef+CONN_InstallLionheart.label</v>
      </c>
      <c r="C130" t="str">
        <f t="shared" si="1"/>
        <v>RecipeDef+CONN_InstallLionheart.label</v>
      </c>
      <c r="D130" t="s">
        <v>1223</v>
      </c>
      <c r="E130">
        <f>MATCH(C130,Sheet!$A$2:$A$335,0)</f>
        <v>204</v>
      </c>
    </row>
    <row r="131" spans="1:5" x14ac:dyDescent="0.45">
      <c r="A131" t="s">
        <v>1224</v>
      </c>
      <c r="B131" t="str" cm="1">
        <f t="array" ref="B131">_xlfn.IFS(IFERROR(FIND("Trunken",A131),0)&gt;0,REPLACE(A131,FIND("Trunken",A131),7,"CONN"),IFERROR(FIND("ANN",A131),0)&gt;0,REPLACE(A131,FIND("ANN",A131),3,"CONN"),TRUE,"")</f>
        <v>RecipeDef+CONN_InstallLionheart.description</v>
      </c>
      <c r="C131" t="str">
        <f t="shared" ref="C131:C194" si="2">IF(B131="",A131,B131)</f>
        <v>RecipeDef+CONN_InstallLionheart.description</v>
      </c>
      <c r="D131" t="s">
        <v>1225</v>
      </c>
      <c r="E131">
        <f>MATCH(C131,Sheet!$A$2:$A$335,0)</f>
        <v>205</v>
      </c>
    </row>
    <row r="132" spans="1:5" x14ac:dyDescent="0.45">
      <c r="A132" t="s">
        <v>1226</v>
      </c>
      <c r="B132" t="str" cm="1">
        <f t="array" ref="B132">_xlfn.IFS(IFERROR(FIND("Trunken",A132),0)&gt;0,REPLACE(A132,FIND("Trunken",A132),7,"CONN"),IFERROR(FIND("ANN",A132),0)&gt;0,REPLACE(A132,FIND("ANN",A132),3,"CONN"),TRUE,"")</f>
        <v>RecipeDef+CONN_InstallLionheart.jobString</v>
      </c>
      <c r="C132" t="str">
        <f t="shared" si="2"/>
        <v>RecipeDef+CONN_InstallLionheart.jobString</v>
      </c>
      <c r="D132" t="s">
        <v>1227</v>
      </c>
      <c r="E132">
        <f>MATCH(C132,Sheet!$A$2:$A$335,0)</f>
        <v>206</v>
      </c>
    </row>
    <row r="133" spans="1:5" x14ac:dyDescent="0.45">
      <c r="A133" t="s">
        <v>1228</v>
      </c>
      <c r="B133" t="str" cm="1">
        <f t="array" ref="B133">_xlfn.IFS(IFERROR(FIND("Trunken",A133),0)&gt;0,REPLACE(A133,FIND("Trunken",A133),7,"CONN"),IFERROR(FIND("ANN",A133),0)&gt;0,REPLACE(A133,FIND("ANN",A133),3,"CONN"),TRUE,"")</f>
        <v>RecipeDef+CONN_InstallZoom.label</v>
      </c>
      <c r="C133" t="str">
        <f t="shared" si="2"/>
        <v>RecipeDef+CONN_InstallZoom.label</v>
      </c>
      <c r="D133" t="s">
        <v>1229</v>
      </c>
      <c r="E133">
        <f>MATCH(C133,Sheet!$A$2:$A$335,0)</f>
        <v>207</v>
      </c>
    </row>
    <row r="134" spans="1:5" x14ac:dyDescent="0.45">
      <c r="A134" t="s">
        <v>1230</v>
      </c>
      <c r="B134" t="str" cm="1">
        <f t="array" ref="B134">_xlfn.IFS(IFERROR(FIND("Trunken",A134),0)&gt;0,REPLACE(A134,FIND("Trunken",A134),7,"CONN"),IFERROR(FIND("ANN",A134),0)&gt;0,REPLACE(A134,FIND("ANN",A134),3,"CONN"),TRUE,"")</f>
        <v>RecipeDef+CONN_InstallZoom.description</v>
      </c>
      <c r="C134" t="str">
        <f t="shared" si="2"/>
        <v>RecipeDef+CONN_InstallZoom.description</v>
      </c>
      <c r="D134" t="s">
        <v>1231</v>
      </c>
      <c r="E134">
        <f>MATCH(C134,Sheet!$A$2:$A$335,0)</f>
        <v>208</v>
      </c>
    </row>
    <row r="135" spans="1:5" x14ac:dyDescent="0.45">
      <c r="A135" t="s">
        <v>1232</v>
      </c>
      <c r="B135" t="str" cm="1">
        <f t="array" ref="B135">_xlfn.IFS(IFERROR(FIND("Trunken",A135),0)&gt;0,REPLACE(A135,FIND("Trunken",A135),7,"CONN"),IFERROR(FIND("ANN",A135),0)&gt;0,REPLACE(A135,FIND("ANN",A135),3,"CONN"),TRUE,"")</f>
        <v>RecipeDef+CONN_InstallZoom.jobString</v>
      </c>
      <c r="C135" t="str">
        <f t="shared" si="2"/>
        <v>RecipeDef+CONN_InstallZoom.jobString</v>
      </c>
      <c r="D135" t="s">
        <v>1233</v>
      </c>
      <c r="E135">
        <f>MATCH(C135,Sheet!$A$2:$A$335,0)</f>
        <v>209</v>
      </c>
    </row>
    <row r="136" spans="1:5" x14ac:dyDescent="0.45">
      <c r="A136" t="s">
        <v>1234</v>
      </c>
      <c r="B136" t="str" cm="1">
        <f t="array" ref="B136">_xlfn.IFS(IFERROR(FIND("Trunken",A136),0)&gt;0,REPLACE(A136,FIND("Trunken",A136),7,"CONN"),IFERROR(FIND("ANN",A136),0)&gt;0,REPLACE(A136,FIND("ANN",A136),3,"CONN"),TRUE,"")</f>
        <v>RecipeDef+CONN_InstallAurum.label</v>
      </c>
      <c r="C136" t="str">
        <f t="shared" si="2"/>
        <v>RecipeDef+CONN_InstallAurum.label</v>
      </c>
      <c r="D136" t="s">
        <v>1235</v>
      </c>
      <c r="E136">
        <f>MATCH(C136,Sheet!$A$2:$A$335,0)</f>
        <v>270</v>
      </c>
    </row>
    <row r="137" spans="1:5" x14ac:dyDescent="0.45">
      <c r="A137" t="s">
        <v>1236</v>
      </c>
      <c r="B137" t="str" cm="1">
        <f t="array" ref="B137">_xlfn.IFS(IFERROR(FIND("Trunken",A137),0)&gt;0,REPLACE(A137,FIND("Trunken",A137),7,"CONN"),IFERROR(FIND("ANN",A137),0)&gt;0,REPLACE(A137,FIND("ANN",A137),3,"CONN"),TRUE,"")</f>
        <v>RecipeDef+CONN_InstallAurum.description</v>
      </c>
      <c r="C137" t="str">
        <f t="shared" si="2"/>
        <v>RecipeDef+CONN_InstallAurum.description</v>
      </c>
      <c r="D137" t="s">
        <v>1237</v>
      </c>
      <c r="E137">
        <f>MATCH(C137,Sheet!$A$2:$A$335,0)</f>
        <v>271</v>
      </c>
    </row>
    <row r="138" spans="1:5" x14ac:dyDescent="0.45">
      <c r="A138" t="s">
        <v>1238</v>
      </c>
      <c r="B138" t="str" cm="1">
        <f t="array" ref="B138">_xlfn.IFS(IFERROR(FIND("Trunken",A138),0)&gt;0,REPLACE(A138,FIND("Trunken",A138),7,"CONN"),IFERROR(FIND("ANN",A138),0)&gt;0,REPLACE(A138,FIND("ANN",A138),3,"CONN"),TRUE,"")</f>
        <v>RecipeDef+CONN_InstallAurum.jobString</v>
      </c>
      <c r="C138" t="str">
        <f t="shared" si="2"/>
        <v>RecipeDef+CONN_InstallAurum.jobString</v>
      </c>
      <c r="D138" t="s">
        <v>1233</v>
      </c>
      <c r="E138">
        <f>MATCH(C138,Sheet!$A$2:$A$335,0)</f>
        <v>272</v>
      </c>
    </row>
    <row r="139" spans="1:5" x14ac:dyDescent="0.45">
      <c r="A139" t="s">
        <v>1239</v>
      </c>
      <c r="B139" t="str" cm="1">
        <f t="array" ref="B139">_xlfn.IFS(IFERROR(FIND("Trunken",A139),0)&gt;0,REPLACE(A139,FIND("Trunken",A139),7,"CONN"),IFERROR(FIND("ANN",A139),0)&gt;0,REPLACE(A139,FIND("ANN",A139),3,"CONN"),TRUE,"")</f>
        <v>RecipeDef+CONN_InstallAureanCornea.label</v>
      </c>
      <c r="C139" t="str">
        <f t="shared" si="2"/>
        <v>RecipeDef+CONN_InstallAureanCornea.label</v>
      </c>
      <c r="D139" t="s">
        <v>1240</v>
      </c>
      <c r="E139" t="e">
        <f>MATCH(C139,Sheet!$A$2:$A$335,0)</f>
        <v>#N/A</v>
      </c>
    </row>
    <row r="140" spans="1:5" x14ac:dyDescent="0.45">
      <c r="A140" t="s">
        <v>1241</v>
      </c>
      <c r="B140" t="str" cm="1">
        <f t="array" ref="B140">_xlfn.IFS(IFERROR(FIND("Trunken",A140),0)&gt;0,REPLACE(A140,FIND("Trunken",A140),7,"CONN"),IFERROR(FIND("ANN",A140),0)&gt;0,REPLACE(A140,FIND("ANN",A140),3,"CONN"),TRUE,"")</f>
        <v>RecipeDef+CONN_InstallAureanCornea.description</v>
      </c>
      <c r="C140" t="str">
        <f t="shared" si="2"/>
        <v>RecipeDef+CONN_InstallAureanCornea.description</v>
      </c>
      <c r="D140" t="s">
        <v>1242</v>
      </c>
      <c r="E140" t="e">
        <f>MATCH(C140,Sheet!$A$2:$A$335,0)</f>
        <v>#N/A</v>
      </c>
    </row>
    <row r="141" spans="1:5" x14ac:dyDescent="0.45">
      <c r="A141" t="s">
        <v>1243</v>
      </c>
      <c r="B141" t="str" cm="1">
        <f t="array" ref="B141">_xlfn.IFS(IFERROR(FIND("Trunken",A141),0)&gt;0,REPLACE(A141,FIND("Trunken",A141),7,"CONN"),IFERROR(FIND("ANN",A141),0)&gt;0,REPLACE(A141,FIND("ANN",A141),3,"CONN"),TRUE,"")</f>
        <v>RecipeDef+CONN_InstallAureanCornea.jobString</v>
      </c>
      <c r="C141" t="str">
        <f t="shared" si="2"/>
        <v>RecipeDef+CONN_InstallAureanCornea.jobString</v>
      </c>
      <c r="D141" t="s">
        <v>1244</v>
      </c>
      <c r="E141" t="e">
        <f>MATCH(C141,Sheet!$A$2:$A$335,0)</f>
        <v>#N/A</v>
      </c>
    </row>
    <row r="142" spans="1:5" x14ac:dyDescent="0.45">
      <c r="A142" t="s">
        <v>1245</v>
      </c>
      <c r="B142" t="str" cm="1">
        <f t="array" ref="B142">_xlfn.IFS(IFERROR(FIND("Trunken",A142),0)&gt;0,REPLACE(A142,FIND("Trunken",A142),7,"CONN"),IFERROR(FIND("ANN",A142),0)&gt;0,REPLACE(A142,FIND("ANN",A142),3,"CONN"),TRUE,"")</f>
        <v>RecipeDef+CONN_InstallBlackPearl.label</v>
      </c>
      <c r="C142" t="str">
        <f t="shared" si="2"/>
        <v>RecipeDef+CONN_InstallBlackPearl.label</v>
      </c>
      <c r="D142" t="s">
        <v>1246</v>
      </c>
      <c r="E142">
        <f>MATCH(C142,Sheet!$A$2:$A$335,0)</f>
        <v>273</v>
      </c>
    </row>
    <row r="143" spans="1:5" x14ac:dyDescent="0.45">
      <c r="A143" t="s">
        <v>1247</v>
      </c>
      <c r="B143" t="str" cm="1">
        <f t="array" ref="B143">_xlfn.IFS(IFERROR(FIND("Trunken",A143),0)&gt;0,REPLACE(A143,FIND("Trunken",A143),7,"CONN"),IFERROR(FIND("ANN",A143),0)&gt;0,REPLACE(A143,FIND("ANN",A143),3,"CONN"),TRUE,"")</f>
        <v>RecipeDef+CONN_InstallBlackPearl.description</v>
      </c>
      <c r="C143" t="str">
        <f t="shared" si="2"/>
        <v>RecipeDef+CONN_InstallBlackPearl.description</v>
      </c>
      <c r="D143" t="s">
        <v>1248</v>
      </c>
      <c r="E143">
        <f>MATCH(C143,Sheet!$A$2:$A$335,0)</f>
        <v>274</v>
      </c>
    </row>
    <row r="144" spans="1:5" x14ac:dyDescent="0.45">
      <c r="A144" t="s">
        <v>1249</v>
      </c>
      <c r="B144" t="str" cm="1">
        <f t="array" ref="B144">_xlfn.IFS(IFERROR(FIND("Trunken",A144),0)&gt;0,REPLACE(A144,FIND("Trunken",A144),7,"CONN"),IFERROR(FIND("ANN",A144),0)&gt;0,REPLACE(A144,FIND("ANN",A144),3,"CONN"),TRUE,"")</f>
        <v>RecipeDef+CONN_InstallBlackPearl.jobString</v>
      </c>
      <c r="C144" t="str">
        <f t="shared" si="2"/>
        <v>RecipeDef+CONN_InstallBlackPearl.jobString</v>
      </c>
      <c r="D144" t="s">
        <v>1233</v>
      </c>
      <c r="E144">
        <f>MATCH(C144,Sheet!$A$2:$A$335,0)</f>
        <v>275</v>
      </c>
    </row>
    <row r="145" spans="1:5" x14ac:dyDescent="0.45">
      <c r="A145" t="s">
        <v>1250</v>
      </c>
      <c r="B145" t="str" cm="1">
        <f t="array" ref="B145">_xlfn.IFS(IFERROR(FIND("Trunken",A145),0)&gt;0,REPLACE(A145,FIND("Trunken",A145),7,"CONN"),IFERROR(FIND("ANN",A145),0)&gt;0,REPLACE(A145,FIND("ANN",A145),3,"CONN"),TRUE,"")</f>
        <v>RecipeDef+CONN_InstallIndependentEye.label</v>
      </c>
      <c r="C145" t="str">
        <f t="shared" si="2"/>
        <v>RecipeDef+CONN_InstallIndependentEye.label</v>
      </c>
      <c r="D145" t="s">
        <v>1251</v>
      </c>
      <c r="E145">
        <f>MATCH(C145,Sheet!$A$2:$A$335,0)</f>
        <v>177</v>
      </c>
    </row>
    <row r="146" spans="1:5" x14ac:dyDescent="0.45">
      <c r="A146" t="s">
        <v>1252</v>
      </c>
      <c r="B146" t="str" cm="1">
        <f t="array" ref="B146">_xlfn.IFS(IFERROR(FIND("Trunken",A146),0)&gt;0,REPLACE(A146,FIND("Trunken",A146),7,"CONN"),IFERROR(FIND("ANN",A146),0)&gt;0,REPLACE(A146,FIND("ANN",A146),3,"CONN"),TRUE,"")</f>
        <v>RecipeDef+CONN_InstallIndependentEye.description</v>
      </c>
      <c r="C146" t="str">
        <f t="shared" si="2"/>
        <v>RecipeDef+CONN_InstallIndependentEye.description</v>
      </c>
      <c r="D146" t="s">
        <v>1253</v>
      </c>
      <c r="E146">
        <f>MATCH(C146,Sheet!$A$2:$A$335,0)</f>
        <v>178</v>
      </c>
    </row>
    <row r="147" spans="1:5" x14ac:dyDescent="0.45">
      <c r="A147" t="s">
        <v>1254</v>
      </c>
      <c r="B147" t="str" cm="1">
        <f t="array" ref="B147">_xlfn.IFS(IFERROR(FIND("Trunken",A147),0)&gt;0,REPLACE(A147,FIND("Trunken",A147),7,"CONN"),IFERROR(FIND("ANN",A147),0)&gt;0,REPLACE(A147,FIND("ANN",A147),3,"CONN"),TRUE,"")</f>
        <v>RecipeDef+CONN_InstallIndependentEye.jobString</v>
      </c>
      <c r="C147" t="str">
        <f t="shared" si="2"/>
        <v>RecipeDef+CONN_InstallIndependentEye.jobString</v>
      </c>
      <c r="D147" t="s">
        <v>1233</v>
      </c>
      <c r="E147">
        <f>MATCH(C147,Sheet!$A$2:$A$335,0)</f>
        <v>179</v>
      </c>
    </row>
    <row r="148" spans="1:5" x14ac:dyDescent="0.45">
      <c r="A148" t="s">
        <v>1255</v>
      </c>
      <c r="B148" t="str" cm="1">
        <f t="array" ref="B148">_xlfn.IFS(IFERROR(FIND("Trunken",A148),0)&gt;0,REPLACE(A148,FIND("Trunken",A148),7,"CONN"),IFERROR(FIND("ANN",A148),0)&gt;0,REPLACE(A148,FIND("ANN",A148),3,"CONN"),TRUE,"")</f>
        <v/>
      </c>
      <c r="C148" t="str">
        <f t="shared" si="2"/>
        <v>RecipeDef+InstallSynchronizer.label</v>
      </c>
      <c r="D148" t="s">
        <v>1256</v>
      </c>
      <c r="E148" t="e">
        <f>MATCH(C148,Sheet!$A$2:$A$335,0)</f>
        <v>#N/A</v>
      </c>
    </row>
    <row r="149" spans="1:5" x14ac:dyDescent="0.45">
      <c r="A149" t="s">
        <v>1257</v>
      </c>
      <c r="B149" t="str" cm="1">
        <f t="array" ref="B149">_xlfn.IFS(IFERROR(FIND("Trunken",A149),0)&gt;0,REPLACE(A149,FIND("Trunken",A149),7,"CONN"),IFERROR(FIND("ANN",A149),0)&gt;0,REPLACE(A149,FIND("ANN",A149),3,"CONN"),TRUE,"")</f>
        <v/>
      </c>
      <c r="C149" t="str">
        <f t="shared" si="2"/>
        <v>RecipeDef+InstallSynchronizer.description</v>
      </c>
      <c r="D149" t="s">
        <v>1258</v>
      </c>
      <c r="E149" t="e">
        <f>MATCH(C149,Sheet!$A$2:$A$335,0)</f>
        <v>#N/A</v>
      </c>
    </row>
    <row r="150" spans="1:5" x14ac:dyDescent="0.45">
      <c r="A150" t="s">
        <v>1259</v>
      </c>
      <c r="B150" t="str" cm="1">
        <f t="array" ref="B150">_xlfn.IFS(IFERROR(FIND("Trunken",A150),0)&gt;0,REPLACE(A150,FIND("Trunken",A150),7,"CONN"),IFERROR(FIND("ANN",A150),0)&gt;0,REPLACE(A150,FIND("ANN",A150),3,"CONN"),TRUE,"")</f>
        <v/>
      </c>
      <c r="C150" t="str">
        <f t="shared" si="2"/>
        <v>RecipeDef+InstallSynchronizer.jobString</v>
      </c>
      <c r="D150" t="s">
        <v>1260</v>
      </c>
      <c r="E150" t="e">
        <f>MATCH(C150,Sheet!$A$2:$A$335,0)</f>
        <v>#N/A</v>
      </c>
    </row>
    <row r="151" spans="1:5" x14ac:dyDescent="0.45">
      <c r="A151" t="s">
        <v>1261</v>
      </c>
      <c r="B151" t="str" cm="1">
        <f t="array" ref="B151">_xlfn.IFS(IFERROR(FIND("Trunken",A151),0)&gt;0,REPLACE(A151,FIND("Trunken",A151),7,"CONN"),IFERROR(FIND("ANN",A151),0)&gt;0,REPLACE(A151,FIND("ANN",A151),3,"CONN"),TRUE,"")</f>
        <v>RecipeDef+CONN_InstallHoverFeet.label</v>
      </c>
      <c r="C151" t="str">
        <f t="shared" si="2"/>
        <v>RecipeDef+CONN_InstallHoverFeet.label</v>
      </c>
      <c r="D151" t="s">
        <v>1262</v>
      </c>
      <c r="E151">
        <f>MATCH(C151,Sheet!$A$2:$A$335,0)</f>
        <v>276</v>
      </c>
    </row>
    <row r="152" spans="1:5" x14ac:dyDescent="0.45">
      <c r="A152" t="s">
        <v>1263</v>
      </c>
      <c r="B152" t="str" cm="1">
        <f t="array" ref="B152">_xlfn.IFS(IFERROR(FIND("Trunken",A152),0)&gt;0,REPLACE(A152,FIND("Trunken",A152),7,"CONN"),IFERROR(FIND("ANN",A152),0)&gt;0,REPLACE(A152,FIND("ANN",A152),3,"CONN"),TRUE,"")</f>
        <v>RecipeDef+CONN_InstallHoverFeet.description</v>
      </c>
      <c r="C152" t="str">
        <f t="shared" si="2"/>
        <v>RecipeDef+CONN_InstallHoverFeet.description</v>
      </c>
      <c r="D152" t="s">
        <v>1264</v>
      </c>
      <c r="E152">
        <f>MATCH(C152,Sheet!$A$2:$A$335,0)</f>
        <v>277</v>
      </c>
    </row>
    <row r="153" spans="1:5" x14ac:dyDescent="0.45">
      <c r="A153" t="s">
        <v>1265</v>
      </c>
      <c r="B153" t="str" cm="1">
        <f t="array" ref="B153">_xlfn.IFS(IFERROR(FIND("Trunken",A153),0)&gt;0,REPLACE(A153,FIND("Trunken",A153),7,"CONN"),IFERROR(FIND("ANN",A153),0)&gt;0,REPLACE(A153,FIND("ANN",A153),3,"CONN"),TRUE,"")</f>
        <v>RecipeDef+CONN_InstallHoverFeet.jobString</v>
      </c>
      <c r="C153" t="str">
        <f t="shared" si="2"/>
        <v>RecipeDef+CONN_InstallHoverFeet.jobString</v>
      </c>
      <c r="D153" t="s">
        <v>1266</v>
      </c>
      <c r="E153">
        <f>MATCH(C153,Sheet!$A$2:$A$335,0)</f>
        <v>278</v>
      </c>
    </row>
    <row r="154" spans="1:5" x14ac:dyDescent="0.45">
      <c r="A154" t="s">
        <v>1267</v>
      </c>
      <c r="B154" t="str" cm="1">
        <f t="array" ref="B154">_xlfn.IFS(IFERROR(FIND("Trunken",A154),0)&gt;0,REPLACE(A154,FIND("Trunken",A154),7,"CONN"),IFERROR(FIND("ANN",A154),0)&gt;0,REPLACE(A154,FIND("ANN",A154),3,"CONN"),TRUE,"")</f>
        <v>RecipeDef+CONN_InstallGreenthumb.label</v>
      </c>
      <c r="C154" t="str">
        <f t="shared" si="2"/>
        <v>RecipeDef+CONN_InstallGreenthumb.label</v>
      </c>
      <c r="D154" t="s">
        <v>1268</v>
      </c>
      <c r="E154">
        <f>MATCH(C154,Sheet!$A$2:$A$335,0)</f>
        <v>279</v>
      </c>
    </row>
    <row r="155" spans="1:5" x14ac:dyDescent="0.45">
      <c r="A155" t="s">
        <v>1269</v>
      </c>
      <c r="B155" t="str" cm="1">
        <f t="array" ref="B155">_xlfn.IFS(IFERROR(FIND("Trunken",A155),0)&gt;0,REPLACE(A155,FIND("Trunken",A155),7,"CONN"),IFERROR(FIND("ANN",A155),0)&gt;0,REPLACE(A155,FIND("ANN",A155),3,"CONN"),TRUE,"")</f>
        <v>RecipeDef+CONN_InstallGreenthumb.description</v>
      </c>
      <c r="C155" t="str">
        <f t="shared" si="2"/>
        <v>RecipeDef+CONN_InstallGreenthumb.description</v>
      </c>
      <c r="D155" t="s">
        <v>1270</v>
      </c>
      <c r="E155">
        <f>MATCH(C155,Sheet!$A$2:$A$335,0)</f>
        <v>280</v>
      </c>
    </row>
    <row r="156" spans="1:5" x14ac:dyDescent="0.45">
      <c r="A156" t="s">
        <v>1271</v>
      </c>
      <c r="B156" t="str" cm="1">
        <f t="array" ref="B156">_xlfn.IFS(IFERROR(FIND("Trunken",A156),0)&gt;0,REPLACE(A156,FIND("Trunken",A156),7,"CONN"),IFERROR(FIND("ANN",A156),0)&gt;0,REPLACE(A156,FIND("ANN",A156),3,"CONN"),TRUE,"")</f>
        <v>RecipeDef+CONN_InstallGreenthumb.jobString</v>
      </c>
      <c r="C156" t="str">
        <f t="shared" si="2"/>
        <v>RecipeDef+CONN_InstallGreenthumb.jobString</v>
      </c>
      <c r="D156" t="s">
        <v>1272</v>
      </c>
      <c r="E156">
        <f>MATCH(C156,Sheet!$A$2:$A$335,0)</f>
        <v>281</v>
      </c>
    </row>
    <row r="157" spans="1:5" x14ac:dyDescent="0.45">
      <c r="A157" t="s">
        <v>1273</v>
      </c>
      <c r="B157" t="str" cm="1">
        <f t="array" ref="B157">_xlfn.IFS(IFERROR(FIND("Trunken",A157),0)&gt;0,REPLACE(A157,FIND("Trunken",A157),7,"CONN"),IFERROR(FIND("ANN",A157),0)&gt;0,REPLACE(A157,FIND("ANN",A157),3,"CONN"),TRUE,"")</f>
        <v>RecipeDef+CONN_InstallElasticAchilles.label</v>
      </c>
      <c r="C157" t="str">
        <f t="shared" si="2"/>
        <v>RecipeDef+CONN_InstallElasticAchilles.label</v>
      </c>
      <c r="D157" t="s">
        <v>1274</v>
      </c>
      <c r="E157">
        <f>MATCH(C157,Sheet!$A$2:$A$335,0)</f>
        <v>213</v>
      </c>
    </row>
    <row r="158" spans="1:5" x14ac:dyDescent="0.45">
      <c r="A158" t="s">
        <v>1275</v>
      </c>
      <c r="B158" t="str" cm="1">
        <f t="array" ref="B158">_xlfn.IFS(IFERROR(FIND("Trunken",A158),0)&gt;0,REPLACE(A158,FIND("Trunken",A158),7,"CONN"),IFERROR(FIND("ANN",A158),0)&gt;0,REPLACE(A158,FIND("ANN",A158),3,"CONN"),TRUE,"")</f>
        <v>RecipeDef+CONN_InstallElasticAchilles.description</v>
      </c>
      <c r="C158" t="str">
        <f t="shared" si="2"/>
        <v>RecipeDef+CONN_InstallElasticAchilles.description</v>
      </c>
      <c r="D158" t="s">
        <v>1276</v>
      </c>
      <c r="E158">
        <f>MATCH(C158,Sheet!$A$2:$A$335,0)</f>
        <v>214</v>
      </c>
    </row>
    <row r="159" spans="1:5" x14ac:dyDescent="0.45">
      <c r="A159" t="s">
        <v>1277</v>
      </c>
      <c r="B159" t="str" cm="1">
        <f t="array" ref="B159">_xlfn.IFS(IFERROR(FIND("Trunken",A159),0)&gt;0,REPLACE(A159,FIND("Trunken",A159),7,"CONN"),IFERROR(FIND("ANN",A159),0)&gt;0,REPLACE(A159,FIND("ANN",A159),3,"CONN"),TRUE,"")</f>
        <v>RecipeDef+CONN_InstallElasticAchilles.jobString</v>
      </c>
      <c r="C159" t="str">
        <f t="shared" si="2"/>
        <v>RecipeDef+CONN_InstallElasticAchilles.jobString</v>
      </c>
      <c r="D159" t="s">
        <v>1278</v>
      </c>
      <c r="E159">
        <f>MATCH(C159,Sheet!$A$2:$A$335,0)</f>
        <v>215</v>
      </c>
    </row>
    <row r="160" spans="1:5" x14ac:dyDescent="0.45">
      <c r="A160" t="s">
        <v>1279</v>
      </c>
      <c r="B160" t="str" cm="1">
        <f t="array" ref="B160">_xlfn.IFS(IFERROR(FIND("Trunken",A160),0)&gt;0,REPLACE(A160,FIND("Trunken",A160),7,"CONN"),IFERROR(FIND("ANN",A160),0)&gt;0,REPLACE(A160,FIND("ANN",A160),3,"CONN"),TRUE,"")</f>
        <v>RecipeDef+CONN_InstallCompressionJaw.label</v>
      </c>
      <c r="C160" t="str">
        <f t="shared" si="2"/>
        <v>RecipeDef+CONN_InstallCompressionJaw.label</v>
      </c>
      <c r="D160" t="s">
        <v>1280</v>
      </c>
      <c r="E160">
        <f>MATCH(C160,Sheet!$A$2:$A$335,0)</f>
        <v>282</v>
      </c>
    </row>
    <row r="161" spans="1:5" x14ac:dyDescent="0.45">
      <c r="A161" t="s">
        <v>1281</v>
      </c>
      <c r="B161" t="str" cm="1">
        <f t="array" ref="B161">_xlfn.IFS(IFERROR(FIND("Trunken",A161),0)&gt;0,REPLACE(A161,FIND("Trunken",A161),7,"CONN"),IFERROR(FIND("ANN",A161),0)&gt;0,REPLACE(A161,FIND("ANN",A161),3,"CONN"),TRUE,"")</f>
        <v>RecipeDef+CONN_InstallCompressionJaw.description</v>
      </c>
      <c r="C161" t="str">
        <f t="shared" si="2"/>
        <v>RecipeDef+CONN_InstallCompressionJaw.description</v>
      </c>
      <c r="D161" t="s">
        <v>1282</v>
      </c>
      <c r="E161">
        <f>MATCH(C161,Sheet!$A$2:$A$335,0)</f>
        <v>283</v>
      </c>
    </row>
    <row r="162" spans="1:5" x14ac:dyDescent="0.45">
      <c r="A162" t="s">
        <v>1283</v>
      </c>
      <c r="B162" t="str" cm="1">
        <f t="array" ref="B162">_xlfn.IFS(IFERROR(FIND("Trunken",A162),0)&gt;0,REPLACE(A162,FIND("Trunken",A162),7,"CONN"),IFERROR(FIND("ANN",A162),0)&gt;0,REPLACE(A162,FIND("ANN",A162),3,"CONN"),TRUE,"")</f>
        <v>RecipeDef+CONN_InstallCompressionJaw.jobString</v>
      </c>
      <c r="C162" t="str">
        <f t="shared" si="2"/>
        <v>RecipeDef+CONN_InstallCompressionJaw.jobString</v>
      </c>
      <c r="D162" t="s">
        <v>1284</v>
      </c>
      <c r="E162">
        <f>MATCH(C162,Sheet!$A$2:$A$335,0)</f>
        <v>284</v>
      </c>
    </row>
    <row r="163" spans="1:5" x14ac:dyDescent="0.45">
      <c r="A163" t="s">
        <v>1285</v>
      </c>
      <c r="B163" t="str" cm="1">
        <f t="array" ref="B163">_xlfn.IFS(IFERROR(FIND("Trunken",A163),0)&gt;0,REPLACE(A163,FIND("Trunken",A163),7,"CONN"),IFERROR(FIND("ANN",A163),0)&gt;0,REPLACE(A163,FIND("ANN",A163),3,"CONN"),TRUE,"")</f>
        <v>RecipeDef+CONN_InstallCompressionStomach.label</v>
      </c>
      <c r="C163" t="str">
        <f t="shared" si="2"/>
        <v>RecipeDef+CONN_InstallCompressionStomach.label</v>
      </c>
      <c r="D163" t="s">
        <v>1286</v>
      </c>
      <c r="E163">
        <f>MATCH(C163,Sheet!$A$2:$A$335,0)</f>
        <v>285</v>
      </c>
    </row>
    <row r="164" spans="1:5" x14ac:dyDescent="0.45">
      <c r="A164" t="s">
        <v>1287</v>
      </c>
      <c r="B164" t="str" cm="1">
        <f t="array" ref="B164">_xlfn.IFS(IFERROR(FIND("Trunken",A164),0)&gt;0,REPLACE(A164,FIND("Trunken",A164),7,"CONN"),IFERROR(FIND("ANN",A164),0)&gt;0,REPLACE(A164,FIND("ANN",A164),3,"CONN"),TRUE,"")</f>
        <v>RecipeDef+CONN_InstallCompressionStomach.description</v>
      </c>
      <c r="C164" t="str">
        <f t="shared" si="2"/>
        <v>RecipeDef+CONN_InstallCompressionStomach.description</v>
      </c>
      <c r="D164" t="s">
        <v>1288</v>
      </c>
      <c r="E164">
        <f>MATCH(C164,Sheet!$A$2:$A$335,0)</f>
        <v>286</v>
      </c>
    </row>
    <row r="165" spans="1:5" x14ac:dyDescent="0.45">
      <c r="A165" t="s">
        <v>1289</v>
      </c>
      <c r="B165" t="str" cm="1">
        <f t="array" ref="B165">_xlfn.IFS(IFERROR(FIND("Trunken",A165),0)&gt;0,REPLACE(A165,FIND("Trunken",A165),7,"CONN"),IFERROR(FIND("ANN",A165),0)&gt;0,REPLACE(A165,FIND("ANN",A165),3,"CONN"),TRUE,"")</f>
        <v>RecipeDef+CONN_InstallCompressionStomach.jobString</v>
      </c>
      <c r="C165" t="str">
        <f t="shared" si="2"/>
        <v>RecipeDef+CONN_InstallCompressionStomach.jobString</v>
      </c>
      <c r="D165" t="s">
        <v>1290</v>
      </c>
      <c r="E165">
        <f>MATCH(C165,Sheet!$A$2:$A$335,0)</f>
        <v>287</v>
      </c>
    </row>
    <row r="166" spans="1:5" x14ac:dyDescent="0.45">
      <c r="A166" t="s">
        <v>1291</v>
      </c>
      <c r="B166" t="str" cm="1">
        <f t="array" ref="B166">_xlfn.IFS(IFERROR(FIND("Trunken",A166),0)&gt;0,REPLACE(A166,FIND("Trunken",A166),7,"CONN"),IFERROR(FIND("ANN",A166),0)&gt;0,REPLACE(A166,FIND("ANN",A166),3,"CONN"),TRUE,"")</f>
        <v>RecipeDef+CONN_InstallEnergeticLung.label</v>
      </c>
      <c r="C166" t="str">
        <f t="shared" si="2"/>
        <v>RecipeDef+CONN_InstallEnergeticLung.label</v>
      </c>
      <c r="D166" t="s">
        <v>1292</v>
      </c>
      <c r="E166">
        <f>MATCH(C166,Sheet!$A$2:$A$335,0)</f>
        <v>258</v>
      </c>
    </row>
    <row r="167" spans="1:5" x14ac:dyDescent="0.45">
      <c r="A167" t="s">
        <v>1293</v>
      </c>
      <c r="B167" t="str" cm="1">
        <f t="array" ref="B167">_xlfn.IFS(IFERROR(FIND("Trunken",A167),0)&gt;0,REPLACE(A167,FIND("Trunken",A167),7,"CONN"),IFERROR(FIND("ANN",A167),0)&gt;0,REPLACE(A167,FIND("ANN",A167),3,"CONN"),TRUE,"")</f>
        <v>RecipeDef+CONN_InstallEnergeticLung.description</v>
      </c>
      <c r="C167" t="str">
        <f t="shared" si="2"/>
        <v>RecipeDef+CONN_InstallEnergeticLung.description</v>
      </c>
      <c r="D167" t="s">
        <v>1294</v>
      </c>
      <c r="E167">
        <f>MATCH(C167,Sheet!$A$2:$A$335,0)</f>
        <v>259</v>
      </c>
    </row>
    <row r="168" spans="1:5" x14ac:dyDescent="0.45">
      <c r="A168" t="s">
        <v>1295</v>
      </c>
      <c r="B168" t="str" cm="1">
        <f t="array" ref="B168">_xlfn.IFS(IFERROR(FIND("Trunken",A168),0)&gt;0,REPLACE(A168,FIND("Trunken",A168),7,"CONN"),IFERROR(FIND("ANN",A168),0)&gt;0,REPLACE(A168,FIND("ANN",A168),3,"CONN"),TRUE,"")</f>
        <v>RecipeDef+CONN_InstallEnergeticLung.jobString</v>
      </c>
      <c r="C168" t="str">
        <f t="shared" si="2"/>
        <v>RecipeDef+CONN_InstallEnergeticLung.jobString</v>
      </c>
      <c r="D168" t="s">
        <v>1296</v>
      </c>
      <c r="E168">
        <f>MATCH(C168,Sheet!$A$2:$A$335,0)</f>
        <v>260</v>
      </c>
    </row>
    <row r="169" spans="1:5" x14ac:dyDescent="0.45">
      <c r="A169" t="s">
        <v>1297</v>
      </c>
      <c r="B169" t="str" cm="1">
        <f t="array" ref="B169">_xlfn.IFS(IFERROR(FIND("Trunken",A169),0)&gt;0,REPLACE(A169,FIND("Trunken",A169),7,"CONN"),IFERROR(FIND("ANN",A169),0)&gt;0,REPLACE(A169,FIND("ANN",A169),3,"CONN"),TRUE,"")</f>
        <v>RecipeDef+CONN_InstallEnergeticKidney.label</v>
      </c>
      <c r="C169" t="str">
        <f t="shared" si="2"/>
        <v>RecipeDef+CONN_InstallEnergeticKidney.label</v>
      </c>
      <c r="D169" t="s">
        <v>1298</v>
      </c>
      <c r="E169">
        <f>MATCH(C169,Sheet!$A$2:$A$335,0)</f>
        <v>261</v>
      </c>
    </row>
    <row r="170" spans="1:5" x14ac:dyDescent="0.45">
      <c r="A170" t="s">
        <v>1299</v>
      </c>
      <c r="B170" t="str" cm="1">
        <f t="array" ref="B170">_xlfn.IFS(IFERROR(FIND("Trunken",A170),0)&gt;0,REPLACE(A170,FIND("Trunken",A170),7,"CONN"),IFERROR(FIND("ANN",A170),0)&gt;0,REPLACE(A170,FIND("ANN",A170),3,"CONN"),TRUE,"")</f>
        <v>RecipeDef+CONN_InstallEnergeticKidney.description</v>
      </c>
      <c r="C170" t="str">
        <f t="shared" si="2"/>
        <v>RecipeDef+CONN_InstallEnergeticKidney.description</v>
      </c>
      <c r="D170" t="s">
        <v>1300</v>
      </c>
      <c r="E170">
        <f>MATCH(C170,Sheet!$A$2:$A$335,0)</f>
        <v>262</v>
      </c>
    </row>
    <row r="171" spans="1:5" x14ac:dyDescent="0.45">
      <c r="A171" t="s">
        <v>1301</v>
      </c>
      <c r="B171" t="str" cm="1">
        <f t="array" ref="B171">_xlfn.IFS(IFERROR(FIND("Trunken",A171),0)&gt;0,REPLACE(A171,FIND("Trunken",A171),7,"CONN"),IFERROR(FIND("ANN",A171),0)&gt;0,REPLACE(A171,FIND("ANN",A171),3,"CONN"),TRUE,"")</f>
        <v>RecipeDef+CONN_InstallEnergeticKidney.jobString</v>
      </c>
      <c r="C171" t="str">
        <f t="shared" si="2"/>
        <v>RecipeDef+CONN_InstallEnergeticKidney.jobString</v>
      </c>
      <c r="D171" t="s">
        <v>1302</v>
      </c>
      <c r="E171">
        <f>MATCH(C171,Sheet!$A$2:$A$335,0)</f>
        <v>263</v>
      </c>
    </row>
    <row r="172" spans="1:5" x14ac:dyDescent="0.45">
      <c r="A172" t="s">
        <v>1303</v>
      </c>
      <c r="B172" t="str" cm="1">
        <f t="array" ref="B172">_xlfn.IFS(IFERROR(FIND("Trunken",A172),0)&gt;0,REPLACE(A172,FIND("Trunken",A172),7,"CONN"),IFERROR(FIND("ANN",A172),0)&gt;0,REPLACE(A172,FIND("ANN",A172),3,"CONN"),TRUE,"")</f>
        <v>RecipeDef+CONN_InstallEnergyCore.label</v>
      </c>
      <c r="C172" t="str">
        <f t="shared" si="2"/>
        <v>RecipeDef+CONN_InstallEnergyCore.label</v>
      </c>
      <c r="D172" t="s">
        <v>1304</v>
      </c>
      <c r="E172">
        <f>MATCH(C172,Sheet!$A$2:$A$335,0)</f>
        <v>264</v>
      </c>
    </row>
    <row r="173" spans="1:5" x14ac:dyDescent="0.45">
      <c r="A173" t="s">
        <v>1305</v>
      </c>
      <c r="B173" t="str" cm="1">
        <f t="array" ref="B173">_xlfn.IFS(IFERROR(FIND("Trunken",A173),0)&gt;0,REPLACE(A173,FIND("Trunken",A173),7,"CONN"),IFERROR(FIND("ANN",A173),0)&gt;0,REPLACE(A173,FIND("ANN",A173),3,"CONN"),TRUE,"")</f>
        <v>RecipeDef+CONN_InstallEnergyCore.description</v>
      </c>
      <c r="C173" t="str">
        <f t="shared" si="2"/>
        <v>RecipeDef+CONN_InstallEnergyCore.description</v>
      </c>
      <c r="D173" t="s">
        <v>1306</v>
      </c>
      <c r="E173">
        <f>MATCH(C173,Sheet!$A$2:$A$335,0)</f>
        <v>265</v>
      </c>
    </row>
    <row r="174" spans="1:5" x14ac:dyDescent="0.45">
      <c r="A174" t="s">
        <v>1307</v>
      </c>
      <c r="B174" t="str" cm="1">
        <f t="array" ref="B174">_xlfn.IFS(IFERROR(FIND("Trunken",A174),0)&gt;0,REPLACE(A174,FIND("Trunken",A174),7,"CONN"),IFERROR(FIND("ANN",A174),0)&gt;0,REPLACE(A174,FIND("ANN",A174),3,"CONN"),TRUE,"")</f>
        <v>RecipeDef+CONN_InstallEnergyCore.jobString</v>
      </c>
      <c r="C174" t="str">
        <f t="shared" si="2"/>
        <v>RecipeDef+CONN_InstallEnergyCore.jobString</v>
      </c>
      <c r="D174" t="s">
        <v>1227</v>
      </c>
      <c r="E174">
        <f>MATCH(C174,Sheet!$A$2:$A$335,0)</f>
        <v>266</v>
      </c>
    </row>
    <row r="175" spans="1:5" x14ac:dyDescent="0.45">
      <c r="A175" t="s">
        <v>1308</v>
      </c>
      <c r="B175" t="str" cm="1">
        <f t="array" ref="B175">_xlfn.IFS(IFERROR(FIND("Trunken",A175),0)&gt;0,REPLACE(A175,FIND("Trunken",A175),7,"CONN"),IFERROR(FIND("ANN",A175),0)&gt;0,REPLACE(A175,FIND("ANN",A175),3,"CONN"),TRUE,"")</f>
        <v>RecipeDef+CONN_InstallEnergyLink.label</v>
      </c>
      <c r="C175" t="str">
        <f t="shared" si="2"/>
        <v>RecipeDef+CONN_InstallEnergyLink.label</v>
      </c>
      <c r="D175" t="s">
        <v>1309</v>
      </c>
      <c r="E175">
        <f>MATCH(C175,Sheet!$A$2:$A$335,0)</f>
        <v>180</v>
      </c>
    </row>
    <row r="176" spans="1:5" x14ac:dyDescent="0.45">
      <c r="A176" t="s">
        <v>1310</v>
      </c>
      <c r="B176" t="str" cm="1">
        <f t="array" ref="B176">_xlfn.IFS(IFERROR(FIND("Trunken",A176),0)&gt;0,REPLACE(A176,FIND("Trunken",A176),7,"CONN"),IFERROR(FIND("ANN",A176),0)&gt;0,REPLACE(A176,FIND("ANN",A176),3,"CONN"),TRUE,"")</f>
        <v>RecipeDef+CONN_InstallEnergyLink.description</v>
      </c>
      <c r="C176" t="str">
        <f t="shared" si="2"/>
        <v>RecipeDef+CONN_InstallEnergyLink.description</v>
      </c>
      <c r="D176" t="s">
        <v>1311</v>
      </c>
      <c r="E176">
        <f>MATCH(C176,Sheet!$A$2:$A$335,0)</f>
        <v>181</v>
      </c>
    </row>
    <row r="177" spans="1:5" x14ac:dyDescent="0.45">
      <c r="A177" t="s">
        <v>1312</v>
      </c>
      <c r="B177" t="str" cm="1">
        <f t="array" ref="B177">_xlfn.IFS(IFERROR(FIND("Trunken",A177),0)&gt;0,REPLACE(A177,FIND("Trunken",A177),7,"CONN"),IFERROR(FIND("ANN",A177),0)&gt;0,REPLACE(A177,FIND("ANN",A177),3,"CONN"),TRUE,"")</f>
        <v>RecipeDef+CONN_InstallEnergyLink.jobString</v>
      </c>
      <c r="C177" t="str">
        <f t="shared" si="2"/>
        <v>RecipeDef+CONN_InstallEnergyLink.jobString</v>
      </c>
      <c r="D177" t="s">
        <v>1313</v>
      </c>
      <c r="E177">
        <f>MATCH(C177,Sheet!$A$2:$A$335,0)</f>
        <v>182</v>
      </c>
    </row>
    <row r="178" spans="1:5" x14ac:dyDescent="0.45">
      <c r="A178" t="s">
        <v>1314</v>
      </c>
      <c r="B178" t="str" cm="1">
        <f t="array" ref="B178">_xlfn.IFS(IFERROR(FIND("Trunken",A178),0)&gt;0,REPLACE(A178,FIND("Trunken",A178),7,"CONN"),IFERROR(FIND("ANN",A178),0)&gt;0,REPLACE(A178,FIND("ANN",A178),3,"CONN"),TRUE,"")</f>
        <v>RecipeDef+CONN_InstallEnergyFist.label</v>
      </c>
      <c r="C178" t="str">
        <f t="shared" si="2"/>
        <v>RecipeDef+CONN_InstallEnergyFist.label</v>
      </c>
      <c r="D178" t="s">
        <v>1315</v>
      </c>
      <c r="E178">
        <f>MATCH(C178,Sheet!$A$2:$A$335,0)</f>
        <v>210</v>
      </c>
    </row>
    <row r="179" spans="1:5" x14ac:dyDescent="0.45">
      <c r="A179" t="s">
        <v>1316</v>
      </c>
      <c r="B179" t="str" cm="1">
        <f t="array" ref="B179">_xlfn.IFS(IFERROR(FIND("Trunken",A179),0)&gt;0,REPLACE(A179,FIND("Trunken",A179),7,"CONN"),IFERROR(FIND("ANN",A179),0)&gt;0,REPLACE(A179,FIND("ANN",A179),3,"CONN"),TRUE,"")</f>
        <v>RecipeDef+CONN_InstallEnergyFist.description</v>
      </c>
      <c r="C179" t="str">
        <f t="shared" si="2"/>
        <v>RecipeDef+CONN_InstallEnergyFist.description</v>
      </c>
      <c r="D179" t="s">
        <v>1317</v>
      </c>
      <c r="E179">
        <f>MATCH(C179,Sheet!$A$2:$A$335,0)</f>
        <v>211</v>
      </c>
    </row>
    <row r="180" spans="1:5" x14ac:dyDescent="0.45">
      <c r="A180" t="s">
        <v>1318</v>
      </c>
      <c r="B180" t="str" cm="1">
        <f t="array" ref="B180">_xlfn.IFS(IFERROR(FIND("Trunken",A180),0)&gt;0,REPLACE(A180,FIND("Trunken",A180),7,"CONN"),IFERROR(FIND("ANN",A180),0)&gt;0,REPLACE(A180,FIND("ANN",A180),3,"CONN"),TRUE,"")</f>
        <v>RecipeDef+CONN_InstallEnergyFist.jobString</v>
      </c>
      <c r="C180" t="str">
        <f t="shared" si="2"/>
        <v>RecipeDef+CONN_InstallEnergyFist.jobString</v>
      </c>
      <c r="D180" t="s">
        <v>1319</v>
      </c>
      <c r="E180">
        <f>MATCH(C180,Sheet!$A$2:$A$335,0)</f>
        <v>212</v>
      </c>
    </row>
    <row r="181" spans="1:5" x14ac:dyDescent="0.45">
      <c r="A181" t="s">
        <v>1320</v>
      </c>
      <c r="B181" t="str" cm="1">
        <f t="array" ref="B181">_xlfn.IFS(IFERROR(FIND("Trunken",A181),0)&gt;0,REPLACE(A181,FIND("Trunken",A181),7,"CONN"),IFERROR(FIND("ANN",A181),0)&gt;0,REPLACE(A181,FIND("ANN",A181),3,"CONN"),TRUE,"")</f>
        <v>RecipeDef+CONN_InstallOuterBlade.label</v>
      </c>
      <c r="C181" t="str">
        <f t="shared" si="2"/>
        <v>RecipeDef+CONN_InstallOuterBlade.label</v>
      </c>
      <c r="D181" t="s">
        <v>1321</v>
      </c>
      <c r="E181">
        <f>MATCH(C181,Sheet!$A$2:$A$335,0)</f>
        <v>183</v>
      </c>
    </row>
    <row r="182" spans="1:5" x14ac:dyDescent="0.45">
      <c r="A182" t="s">
        <v>1322</v>
      </c>
      <c r="B182" t="str" cm="1">
        <f t="array" ref="B182">_xlfn.IFS(IFERROR(FIND("Trunken",A182),0)&gt;0,REPLACE(A182,FIND("Trunken",A182),7,"CONN"),IFERROR(FIND("ANN",A182),0)&gt;0,REPLACE(A182,FIND("ANN",A182),3,"CONN"),TRUE,"")</f>
        <v>RecipeDef+CONN_InstallOuterBlade.description</v>
      </c>
      <c r="C182" t="str">
        <f t="shared" si="2"/>
        <v>RecipeDef+CONN_InstallOuterBlade.description</v>
      </c>
      <c r="D182" t="s">
        <v>1323</v>
      </c>
      <c r="E182">
        <f>MATCH(C182,Sheet!$A$2:$A$335,0)</f>
        <v>184</v>
      </c>
    </row>
    <row r="183" spans="1:5" x14ac:dyDescent="0.45">
      <c r="A183" t="s">
        <v>1324</v>
      </c>
      <c r="B183" t="str" cm="1">
        <f t="array" ref="B183">_xlfn.IFS(IFERROR(FIND("Trunken",A183),0)&gt;0,REPLACE(A183,FIND("Trunken",A183),7,"CONN"),IFERROR(FIND("ANN",A183),0)&gt;0,REPLACE(A183,FIND("ANN",A183),3,"CONN"),TRUE,"")</f>
        <v>RecipeDef+CONN_InstallOuterBlade.jobString</v>
      </c>
      <c r="C183" t="str">
        <f t="shared" si="2"/>
        <v>RecipeDef+CONN_InstallOuterBlade.jobString</v>
      </c>
      <c r="D183" t="s">
        <v>1325</v>
      </c>
      <c r="E183">
        <f>MATCH(C183,Sheet!$A$2:$A$335,0)</f>
        <v>185</v>
      </c>
    </row>
    <row r="184" spans="1:5" x14ac:dyDescent="0.45">
      <c r="A184" t="s">
        <v>1326</v>
      </c>
      <c r="B184" t="str" cm="1">
        <f t="array" ref="B184">_xlfn.IFS(IFERROR(FIND("Trunken",A184),0)&gt;0,REPLACE(A184,FIND("Trunken",A184),7,"CONN"),IFERROR(FIND("ANN",A184),0)&gt;0,REPLACE(A184,FIND("ANN",A184),3,"CONN"),TRUE,"")</f>
        <v/>
      </c>
      <c r="C184" t="str">
        <f t="shared" si="2"/>
        <v>RecipeDef+InstallPowerArms.label</v>
      </c>
      <c r="D184" t="s">
        <v>1327</v>
      </c>
      <c r="E184" t="e">
        <f>MATCH(C184,Sheet!$A$2:$A$335,0)</f>
        <v>#N/A</v>
      </c>
    </row>
    <row r="185" spans="1:5" x14ac:dyDescent="0.45">
      <c r="A185" t="s">
        <v>1328</v>
      </c>
      <c r="B185" t="str" cm="1">
        <f t="array" ref="B185">_xlfn.IFS(IFERROR(FIND("Trunken",A185),0)&gt;0,REPLACE(A185,FIND("Trunken",A185),7,"CONN"),IFERROR(FIND("ANN",A185),0)&gt;0,REPLACE(A185,FIND("ANN",A185),3,"CONN"),TRUE,"")</f>
        <v/>
      </c>
      <c r="C185" t="str">
        <f t="shared" si="2"/>
        <v>RecipeDef+InstallPowerArms.description</v>
      </c>
      <c r="D185" t="s">
        <v>1329</v>
      </c>
      <c r="E185" t="e">
        <f>MATCH(C185,Sheet!$A$2:$A$335,0)</f>
        <v>#N/A</v>
      </c>
    </row>
    <row r="186" spans="1:5" x14ac:dyDescent="0.45">
      <c r="A186" t="s">
        <v>1330</v>
      </c>
      <c r="B186" t="str" cm="1">
        <f t="array" ref="B186">_xlfn.IFS(IFERROR(FIND("Trunken",A186),0)&gt;0,REPLACE(A186,FIND("Trunken",A186),7,"CONN"),IFERROR(FIND("ANN",A186),0)&gt;0,REPLACE(A186,FIND("ANN",A186),3,"CONN"),TRUE,"")</f>
        <v/>
      </c>
      <c r="C186" t="str">
        <f t="shared" si="2"/>
        <v>RecipeDef+InstallPowerArms.jobString</v>
      </c>
      <c r="D186" t="s">
        <v>1331</v>
      </c>
      <c r="E186" t="e">
        <f>MATCH(C186,Sheet!$A$2:$A$335,0)</f>
        <v>#N/A</v>
      </c>
    </row>
    <row r="187" spans="1:5" x14ac:dyDescent="0.45">
      <c r="A187" t="s">
        <v>1332</v>
      </c>
      <c r="B187" t="str" cm="1">
        <f t="array" ref="B187">_xlfn.IFS(IFERROR(FIND("Trunken",A187),0)&gt;0,REPLACE(A187,FIND("Trunken",A187),7,"CONN"),IFERROR(FIND("ANN",A187),0)&gt;0,REPLACE(A187,FIND("ANN",A187),3,"CONN"),TRUE,"")</f>
        <v>RecipeDef+CONN_InstallBerserkerChip.label</v>
      </c>
      <c r="C187" t="str">
        <f t="shared" si="2"/>
        <v>RecipeDef+CONN_InstallBerserkerChip.label</v>
      </c>
      <c r="D187" t="s">
        <v>1333</v>
      </c>
      <c r="E187">
        <f>MATCH(C187,Sheet!$A$2:$A$335,0)</f>
        <v>228</v>
      </c>
    </row>
    <row r="188" spans="1:5" x14ac:dyDescent="0.45">
      <c r="A188" t="s">
        <v>1334</v>
      </c>
      <c r="B188" t="str" cm="1">
        <f t="array" ref="B188">_xlfn.IFS(IFERROR(FIND("Trunken",A188),0)&gt;0,REPLACE(A188,FIND("Trunken",A188),7,"CONN"),IFERROR(FIND("ANN",A188),0)&gt;0,REPLACE(A188,FIND("ANN",A188),3,"CONN"),TRUE,"")</f>
        <v>RecipeDef+CONN_InstallBerserkerChip.description</v>
      </c>
      <c r="C188" t="str">
        <f t="shared" si="2"/>
        <v>RecipeDef+CONN_InstallBerserkerChip.description</v>
      </c>
      <c r="D188" t="s">
        <v>1335</v>
      </c>
      <c r="E188">
        <f>MATCH(C188,Sheet!$A$2:$A$335,0)</f>
        <v>229</v>
      </c>
    </row>
    <row r="189" spans="1:5" x14ac:dyDescent="0.45">
      <c r="A189" t="s">
        <v>1336</v>
      </c>
      <c r="B189" t="str" cm="1">
        <f t="array" ref="B189">_xlfn.IFS(IFERROR(FIND("Trunken",A189),0)&gt;0,REPLACE(A189,FIND("Trunken",A189),7,"CONN"),IFERROR(FIND("ANN",A189),0)&gt;0,REPLACE(A189,FIND("ANN",A189),3,"CONN"),TRUE,"")</f>
        <v>RecipeDef+CONN_InstallBerserkerChip.jobString</v>
      </c>
      <c r="C189" t="str">
        <f t="shared" si="2"/>
        <v>RecipeDef+CONN_InstallBerserkerChip.jobString</v>
      </c>
      <c r="D189" t="s">
        <v>1337</v>
      </c>
      <c r="E189">
        <f>MATCH(C189,Sheet!$A$2:$A$335,0)</f>
        <v>230</v>
      </c>
    </row>
    <row r="190" spans="1:5" x14ac:dyDescent="0.45">
      <c r="A190" t="s">
        <v>1338</v>
      </c>
      <c r="B190" t="str" cm="1">
        <f t="array" ref="B190">_xlfn.IFS(IFERROR(FIND("Trunken",A190),0)&gt;0,REPLACE(A190,FIND("Trunken",A190),7,"CONN"),IFERROR(FIND("ANN",A190),0)&gt;0,REPLACE(A190,FIND("ANN",A190),3,"CONN"),TRUE,"")</f>
        <v>RecipeDef+CONN_InstallMindtwist.label</v>
      </c>
      <c r="C190" t="str">
        <f t="shared" si="2"/>
        <v>RecipeDef+CONN_InstallMindtwist.label</v>
      </c>
      <c r="D190" t="s">
        <v>1339</v>
      </c>
      <c r="E190">
        <f>MATCH(C190,Sheet!$A$2:$A$335,0)</f>
        <v>234</v>
      </c>
    </row>
    <row r="191" spans="1:5" x14ac:dyDescent="0.45">
      <c r="A191" t="s">
        <v>1340</v>
      </c>
      <c r="B191" t="str" cm="1">
        <f t="array" ref="B191">_xlfn.IFS(IFERROR(FIND("Trunken",A191),0)&gt;0,REPLACE(A191,FIND("Trunken",A191),7,"CONN"),IFERROR(FIND("ANN",A191),0)&gt;0,REPLACE(A191,FIND("ANN",A191),3,"CONN"),TRUE,"")</f>
        <v>RecipeDef+CONN_InstallMindtwist.description</v>
      </c>
      <c r="C191" t="str">
        <f t="shared" si="2"/>
        <v>RecipeDef+CONN_InstallMindtwist.description</v>
      </c>
      <c r="D191" t="s">
        <v>1341</v>
      </c>
      <c r="E191">
        <f>MATCH(C191,Sheet!$A$2:$A$335,0)</f>
        <v>235</v>
      </c>
    </row>
    <row r="192" spans="1:5" x14ac:dyDescent="0.45">
      <c r="A192" t="s">
        <v>1342</v>
      </c>
      <c r="B192" t="str" cm="1">
        <f t="array" ref="B192">_xlfn.IFS(IFERROR(FIND("Trunken",A192),0)&gt;0,REPLACE(A192,FIND("Trunken",A192),7,"CONN"),IFERROR(FIND("ANN",A192),0)&gt;0,REPLACE(A192,FIND("ANN",A192),3,"CONN"),TRUE,"")</f>
        <v>RecipeDef+CONN_InstallMindtwist.jobString</v>
      </c>
      <c r="C192" t="str">
        <f t="shared" si="2"/>
        <v>RecipeDef+CONN_InstallMindtwist.jobString</v>
      </c>
      <c r="D192" t="s">
        <v>1343</v>
      </c>
      <c r="E192">
        <f>MATCH(C192,Sheet!$A$2:$A$335,0)</f>
        <v>236</v>
      </c>
    </row>
    <row r="193" spans="1:5" x14ac:dyDescent="0.45">
      <c r="A193" t="s">
        <v>1344</v>
      </c>
      <c r="B193" t="str" cm="1">
        <f t="array" ref="B193">_xlfn.IFS(IFERROR(FIND("Trunken",A193),0)&gt;0,REPLACE(A193,FIND("Trunken",A193),7,"CONN"),IFERROR(FIND("ANN",A193),0)&gt;0,REPLACE(A193,FIND("ANN",A193),3,"CONN"),TRUE,"")</f>
        <v>RecipeDef+CONN_InstallAutonomicViruskiller.label</v>
      </c>
      <c r="C193" t="str">
        <f t="shared" si="2"/>
        <v>RecipeDef+CONN_InstallAutonomicViruskiller.label</v>
      </c>
      <c r="D193" t="s">
        <v>1345</v>
      </c>
      <c r="E193">
        <f>MATCH(C193,Sheet!$A$2:$A$335,0)</f>
        <v>267</v>
      </c>
    </row>
    <row r="194" spans="1:5" x14ac:dyDescent="0.45">
      <c r="A194" t="s">
        <v>1346</v>
      </c>
      <c r="B194" t="str" cm="1">
        <f t="array" ref="B194">_xlfn.IFS(IFERROR(FIND("Trunken",A194),0)&gt;0,REPLACE(A194,FIND("Trunken",A194),7,"CONN"),IFERROR(FIND("ANN",A194),0)&gt;0,REPLACE(A194,FIND("ANN",A194),3,"CONN"),TRUE,"")</f>
        <v>RecipeDef+CONN_InstallAutonomicViruskiller.description</v>
      </c>
      <c r="C194" t="str">
        <f t="shared" si="2"/>
        <v>RecipeDef+CONN_InstallAutonomicViruskiller.description</v>
      </c>
      <c r="D194" t="s">
        <v>1347</v>
      </c>
      <c r="E194">
        <f>MATCH(C194,Sheet!$A$2:$A$335,0)</f>
        <v>268</v>
      </c>
    </row>
    <row r="195" spans="1:5" x14ac:dyDescent="0.45">
      <c r="A195" t="s">
        <v>1348</v>
      </c>
      <c r="B195" t="str" cm="1">
        <f t="array" ref="B195">_xlfn.IFS(IFERROR(FIND("Trunken",A195),0)&gt;0,REPLACE(A195,FIND("Trunken",A195),7,"CONN"),IFERROR(FIND("ANN",A195),0)&gt;0,REPLACE(A195,FIND("ANN",A195),3,"CONN"),TRUE,"")</f>
        <v>RecipeDef+CONN_InstallAutonomicViruskiller.jobString</v>
      </c>
      <c r="C195" t="str">
        <f t="shared" ref="C195:C258" si="3">IF(B195="",A195,B195)</f>
        <v>RecipeDef+CONN_InstallAutonomicViruskiller.jobString</v>
      </c>
      <c r="D195" t="s">
        <v>1349</v>
      </c>
      <c r="E195">
        <f>MATCH(C195,Sheet!$A$2:$A$335,0)</f>
        <v>269</v>
      </c>
    </row>
    <row r="196" spans="1:5" x14ac:dyDescent="0.45">
      <c r="A196" t="s">
        <v>1350</v>
      </c>
      <c r="B196" t="str" cm="1">
        <f t="array" ref="B196">_xlfn.IFS(IFERROR(FIND("Trunken",A196),0)&gt;0,REPLACE(A196,FIND("Trunken",A196),7,"CONN"),IFERROR(FIND("ANN",A196),0)&gt;0,REPLACE(A196,FIND("ANN",A196),3,"CONN"),TRUE,"")</f>
        <v>RecipeDef+CONN_InstallMuseChip.label</v>
      </c>
      <c r="C196" t="str">
        <f t="shared" si="3"/>
        <v>RecipeDef+CONN_InstallMuseChip.label</v>
      </c>
      <c r="D196" t="s">
        <v>1351</v>
      </c>
      <c r="E196">
        <f>MATCH(C196,Sheet!$A$2:$A$335,0)</f>
        <v>240</v>
      </c>
    </row>
    <row r="197" spans="1:5" x14ac:dyDescent="0.45">
      <c r="A197" t="s">
        <v>1352</v>
      </c>
      <c r="B197" t="str" cm="1">
        <f t="array" ref="B197">_xlfn.IFS(IFERROR(FIND("Trunken",A197),0)&gt;0,REPLACE(A197,FIND("Trunken",A197),7,"CONN"),IFERROR(FIND("ANN",A197),0)&gt;0,REPLACE(A197,FIND("ANN",A197),3,"CONN"),TRUE,"")</f>
        <v>RecipeDef+CONN_InstallMuseChip.description</v>
      </c>
      <c r="C197" t="str">
        <f t="shared" si="3"/>
        <v>RecipeDef+CONN_InstallMuseChip.description</v>
      </c>
      <c r="D197" t="s">
        <v>1353</v>
      </c>
      <c r="E197">
        <f>MATCH(C197,Sheet!$A$2:$A$335,0)</f>
        <v>241</v>
      </c>
    </row>
    <row r="198" spans="1:5" x14ac:dyDescent="0.45">
      <c r="A198" t="s">
        <v>1354</v>
      </c>
      <c r="B198" t="str" cm="1">
        <f t="array" ref="B198">_xlfn.IFS(IFERROR(FIND("Trunken",A198),0)&gt;0,REPLACE(A198,FIND("Trunken",A198),7,"CONN"),IFERROR(FIND("ANN",A198),0)&gt;0,REPLACE(A198,FIND("ANN",A198),3,"CONN"),TRUE,"")</f>
        <v>RecipeDef+CONN_InstallMuseChip.jobString</v>
      </c>
      <c r="C198" t="str">
        <f t="shared" si="3"/>
        <v>RecipeDef+CONN_InstallMuseChip.jobString</v>
      </c>
      <c r="D198" t="s">
        <v>1355</v>
      </c>
      <c r="E198">
        <f>MATCH(C198,Sheet!$A$2:$A$335,0)</f>
        <v>242</v>
      </c>
    </row>
    <row r="199" spans="1:5" x14ac:dyDescent="0.45">
      <c r="A199" t="s">
        <v>1356</v>
      </c>
      <c r="B199" t="str" cm="1">
        <f t="array" ref="B199">_xlfn.IFS(IFERROR(FIND("Trunken",A199),0)&gt;0,REPLACE(A199,FIND("Trunken",A199),7,"CONN"),IFERROR(FIND("ANN",A199),0)&gt;0,REPLACE(A199,FIND("ANN",A199),3,"CONN"),TRUE,"")</f>
        <v>RecipeDef+CONN_InstallNeuroEnhancer.label</v>
      </c>
      <c r="C199" t="str">
        <f t="shared" si="3"/>
        <v>RecipeDef+CONN_InstallNeuroEnhancer.label</v>
      </c>
      <c r="D199" t="s">
        <v>1357</v>
      </c>
      <c r="E199">
        <f>MATCH(C199,Sheet!$A$2:$A$335,0)</f>
        <v>246</v>
      </c>
    </row>
    <row r="200" spans="1:5" x14ac:dyDescent="0.45">
      <c r="A200" t="s">
        <v>1358</v>
      </c>
      <c r="B200" t="str" cm="1">
        <f t="array" ref="B200">_xlfn.IFS(IFERROR(FIND("Trunken",A200),0)&gt;0,REPLACE(A200,FIND("Trunken",A200),7,"CONN"),IFERROR(FIND("ANN",A200),0)&gt;0,REPLACE(A200,FIND("ANN",A200),3,"CONN"),TRUE,"")</f>
        <v>RecipeDef+CONN_InstallNeuroEnhancer.description</v>
      </c>
      <c r="C200" t="str">
        <f t="shared" si="3"/>
        <v>RecipeDef+CONN_InstallNeuroEnhancer.description</v>
      </c>
      <c r="D200" t="s">
        <v>1359</v>
      </c>
      <c r="E200">
        <f>MATCH(C200,Sheet!$A$2:$A$335,0)</f>
        <v>247</v>
      </c>
    </row>
    <row r="201" spans="1:5" x14ac:dyDescent="0.45">
      <c r="A201" t="s">
        <v>1360</v>
      </c>
      <c r="B201" t="str" cm="1">
        <f t="array" ref="B201">_xlfn.IFS(IFERROR(FIND("Trunken",A201),0)&gt;0,REPLACE(A201,FIND("Trunken",A201),7,"CONN"),IFERROR(FIND("ANN",A201),0)&gt;0,REPLACE(A201,FIND("ANN",A201),3,"CONN"),TRUE,"")</f>
        <v>RecipeDef+CONN_InstallNeuroEnhancer.jobString</v>
      </c>
      <c r="C201" t="str">
        <f t="shared" si="3"/>
        <v>RecipeDef+CONN_InstallNeuroEnhancer.jobString</v>
      </c>
      <c r="D201" t="s">
        <v>1361</v>
      </c>
      <c r="E201">
        <f>MATCH(C201,Sheet!$A$2:$A$335,0)</f>
        <v>248</v>
      </c>
    </row>
    <row r="202" spans="1:5" x14ac:dyDescent="0.45">
      <c r="A202" t="s">
        <v>1362</v>
      </c>
      <c r="B202" t="str" cm="1">
        <f t="array" ref="B202">_xlfn.IFS(IFERROR(FIND("Trunken",A202),0)&gt;0,REPLACE(A202,FIND("Trunken",A202),7,"CONN"),IFERROR(FIND("ANN",A202),0)&gt;0,REPLACE(A202,FIND("ANN",A202),3,"CONN"),TRUE,"")</f>
        <v>RecipeDef+CONN_InstallFlashLight.label</v>
      </c>
      <c r="C202" t="str">
        <f t="shared" si="3"/>
        <v>RecipeDef+CONN_InstallFlashLight.label</v>
      </c>
      <c r="D202" t="s">
        <v>1363</v>
      </c>
      <c r="E202">
        <f>MATCH(C202,Sheet!$A$2:$A$335,0)</f>
        <v>288</v>
      </c>
    </row>
    <row r="203" spans="1:5" x14ac:dyDescent="0.45">
      <c r="A203" t="s">
        <v>1364</v>
      </c>
      <c r="B203" t="str" cm="1">
        <f t="array" ref="B203">_xlfn.IFS(IFERROR(FIND("Trunken",A203),0)&gt;0,REPLACE(A203,FIND("Trunken",A203),7,"CONN"),IFERROR(FIND("ANN",A203),0)&gt;0,REPLACE(A203,FIND("ANN",A203),3,"CONN"),TRUE,"")</f>
        <v>RecipeDef+CONN_InstallFlashLight.description</v>
      </c>
      <c r="C203" t="str">
        <f t="shared" si="3"/>
        <v>RecipeDef+CONN_InstallFlashLight.description</v>
      </c>
      <c r="D203" t="s">
        <v>1365</v>
      </c>
      <c r="E203">
        <f>MATCH(C203,Sheet!$A$2:$A$335,0)</f>
        <v>289</v>
      </c>
    </row>
    <row r="204" spans="1:5" x14ac:dyDescent="0.45">
      <c r="A204" t="s">
        <v>1366</v>
      </c>
      <c r="B204" t="str" cm="1">
        <f t="array" ref="B204">_xlfn.IFS(IFERROR(FIND("Trunken",A204),0)&gt;0,REPLACE(A204,FIND("Trunken",A204),7,"CONN"),IFERROR(FIND("ANN",A204),0)&gt;0,REPLACE(A204,FIND("ANN",A204),3,"CONN"),TRUE,"")</f>
        <v>RecipeDef+CONN_InstallFlashLight.jobString</v>
      </c>
      <c r="C204" t="str">
        <f t="shared" si="3"/>
        <v>RecipeDef+CONN_InstallFlashLight.jobString</v>
      </c>
      <c r="D204" t="s">
        <v>1367</v>
      </c>
      <c r="E204">
        <f>MATCH(C204,Sheet!$A$2:$A$335,0)</f>
        <v>290</v>
      </c>
    </row>
    <row r="205" spans="1:5" x14ac:dyDescent="0.45">
      <c r="A205" t="s">
        <v>1368</v>
      </c>
      <c r="B205" t="str" cm="1">
        <f t="array" ref="B205">_xlfn.IFS(IFERROR(FIND("Trunken",A205),0)&gt;0,REPLACE(A205,FIND("Trunken",A205),7,"CONN"),IFERROR(FIND("ANN",A205),0)&gt;0,REPLACE(A205,FIND("ANN",A205),3,"CONN"),TRUE,"")</f>
        <v>RecipeDef+CONN_InstallLaserDetection.label</v>
      </c>
      <c r="C205" t="str">
        <f t="shared" si="3"/>
        <v>RecipeDef+CONN_InstallLaserDetection.label</v>
      </c>
      <c r="D205" t="s">
        <v>1369</v>
      </c>
      <c r="E205">
        <f>MATCH(C205,Sheet!$A$2:$A$335,0)</f>
        <v>219</v>
      </c>
    </row>
    <row r="206" spans="1:5" x14ac:dyDescent="0.45">
      <c r="A206" t="s">
        <v>1370</v>
      </c>
      <c r="B206" t="str" cm="1">
        <f t="array" ref="B206">_xlfn.IFS(IFERROR(FIND("Trunken",A206),0)&gt;0,REPLACE(A206,FIND("Trunken",A206),7,"CONN"),IFERROR(FIND("ANN",A206),0)&gt;0,REPLACE(A206,FIND("ANN",A206),3,"CONN"),TRUE,"")</f>
        <v>RecipeDef+CONN_InstallLaserDetection.description</v>
      </c>
      <c r="C206" t="str">
        <f t="shared" si="3"/>
        <v>RecipeDef+CONN_InstallLaserDetection.description</v>
      </c>
      <c r="D206" t="s">
        <v>1371</v>
      </c>
      <c r="E206">
        <f>MATCH(C206,Sheet!$A$2:$A$335,0)</f>
        <v>220</v>
      </c>
    </row>
    <row r="207" spans="1:5" x14ac:dyDescent="0.45">
      <c r="A207" t="s">
        <v>1372</v>
      </c>
      <c r="B207" t="str" cm="1">
        <f t="array" ref="B207">_xlfn.IFS(IFERROR(FIND("Trunken",A207),0)&gt;0,REPLACE(A207,FIND("Trunken",A207),7,"CONN"),IFERROR(FIND("ANN",A207),0)&gt;0,REPLACE(A207,FIND("ANN",A207),3,"CONN"),TRUE,"")</f>
        <v>RecipeDef+CONN_InstallLaserDetection.jobString</v>
      </c>
      <c r="C207" t="str">
        <f t="shared" si="3"/>
        <v>RecipeDef+CONN_InstallLaserDetection.jobString</v>
      </c>
      <c r="D207" t="s">
        <v>1367</v>
      </c>
      <c r="E207">
        <f>MATCH(C207,Sheet!$A$2:$A$335,0)</f>
        <v>221</v>
      </c>
    </row>
    <row r="208" spans="1:5" x14ac:dyDescent="0.45">
      <c r="A208" t="s">
        <v>1373</v>
      </c>
      <c r="B208" t="str" cm="1">
        <f t="array" ref="B208">_xlfn.IFS(IFERROR(FIND("Trunken",A208),0)&gt;0,REPLACE(A208,FIND("Trunken",A208),7,"CONN"),IFERROR(FIND("ANN",A208),0)&gt;0,REPLACE(A208,FIND("ANN",A208),3,"CONN"),TRUE,"")</f>
        <v>RecipeDef+CONN_InstallSensoricEarside.label</v>
      </c>
      <c r="C208" t="str">
        <f t="shared" si="3"/>
        <v>RecipeDef+CONN_InstallSensoricEarside.label</v>
      </c>
      <c r="D208" t="s">
        <v>1374</v>
      </c>
      <c r="E208">
        <f>MATCH(C208,Sheet!$A$2:$A$335,0)</f>
        <v>225</v>
      </c>
    </row>
    <row r="209" spans="1:5" x14ac:dyDescent="0.45">
      <c r="A209" t="s">
        <v>1375</v>
      </c>
      <c r="B209" t="str" cm="1">
        <f t="array" ref="B209">_xlfn.IFS(IFERROR(FIND("Trunken",A209),0)&gt;0,REPLACE(A209,FIND("Trunken",A209),7,"CONN"),IFERROR(FIND("ANN",A209),0)&gt;0,REPLACE(A209,FIND("ANN",A209),3,"CONN"),TRUE,"")</f>
        <v>RecipeDef+CONN_InstallSensoricEarside.description</v>
      </c>
      <c r="C209" t="str">
        <f t="shared" si="3"/>
        <v>RecipeDef+CONN_InstallSensoricEarside.description</v>
      </c>
      <c r="D209" t="s">
        <v>1376</v>
      </c>
      <c r="E209">
        <f>MATCH(C209,Sheet!$A$2:$A$335,0)</f>
        <v>226</v>
      </c>
    </row>
    <row r="210" spans="1:5" x14ac:dyDescent="0.45">
      <c r="A210" t="s">
        <v>1377</v>
      </c>
      <c r="B210" t="str" cm="1">
        <f t="array" ref="B210">_xlfn.IFS(IFERROR(FIND("Trunken",A210),0)&gt;0,REPLACE(A210,FIND("Trunken",A210),7,"CONN"),IFERROR(FIND("ANN",A210),0)&gt;0,REPLACE(A210,FIND("ANN",A210),3,"CONN"),TRUE,"")</f>
        <v>RecipeDef+CONN_InstallSensoricEarside.jobString</v>
      </c>
      <c r="C210" t="str">
        <f t="shared" si="3"/>
        <v>RecipeDef+CONN_InstallSensoricEarside.jobString</v>
      </c>
      <c r="D210" t="s">
        <v>1367</v>
      </c>
      <c r="E210">
        <f>MATCH(C210,Sheet!$A$2:$A$335,0)</f>
        <v>227</v>
      </c>
    </row>
    <row r="211" spans="1:5" x14ac:dyDescent="0.45">
      <c r="A211" t="s">
        <v>1378</v>
      </c>
      <c r="B211" t="str" cm="1">
        <f t="array" ref="B211">_xlfn.IFS(IFERROR(FIND("Trunken",A211),0)&gt;0,REPLACE(A211,FIND("Trunken",A211),7,"CONN"),IFERROR(FIND("ANN",A211),0)&gt;0,REPLACE(A211,FIND("ANN",A211),3,"CONN"),TRUE,"")</f>
        <v>RecipeDef+CONN_InstallCombatAI.label</v>
      </c>
      <c r="C211" t="str">
        <f t="shared" si="3"/>
        <v>RecipeDef+CONN_InstallCombatAI.label</v>
      </c>
      <c r="D211" t="s">
        <v>1379</v>
      </c>
      <c r="E211">
        <f>MATCH(C211,Sheet!$A$2:$A$335,0)</f>
        <v>252</v>
      </c>
    </row>
    <row r="212" spans="1:5" x14ac:dyDescent="0.45">
      <c r="A212" t="s">
        <v>1380</v>
      </c>
      <c r="B212" t="str" cm="1">
        <f t="array" ref="B212">_xlfn.IFS(IFERROR(FIND("Trunken",A212),0)&gt;0,REPLACE(A212,FIND("Trunken",A212),7,"CONN"),IFERROR(FIND("ANN",A212),0)&gt;0,REPLACE(A212,FIND("ANN",A212),3,"CONN"),TRUE,"")</f>
        <v>RecipeDef+CONN_InstallCombatAI.description</v>
      </c>
      <c r="C212" t="str">
        <f t="shared" si="3"/>
        <v>RecipeDef+CONN_InstallCombatAI.description</v>
      </c>
      <c r="D212" t="s">
        <v>1381</v>
      </c>
      <c r="E212">
        <f>MATCH(C212,Sheet!$A$2:$A$335,0)</f>
        <v>253</v>
      </c>
    </row>
    <row r="213" spans="1:5" x14ac:dyDescent="0.45">
      <c r="A213" t="s">
        <v>1382</v>
      </c>
      <c r="B213" t="str" cm="1">
        <f t="array" ref="B213">_xlfn.IFS(IFERROR(FIND("Trunken",A213),0)&gt;0,REPLACE(A213,FIND("Trunken",A213),7,"CONN"),IFERROR(FIND("ANN",A213),0)&gt;0,REPLACE(A213,FIND("ANN",A213),3,"CONN"),TRUE,"")</f>
        <v>RecipeDef+CONN_InstallCombatAI.jobString</v>
      </c>
      <c r="C213" t="str">
        <f t="shared" si="3"/>
        <v>RecipeDef+CONN_InstallCombatAI.jobString</v>
      </c>
      <c r="D213" t="s">
        <v>1383</v>
      </c>
      <c r="E213">
        <f>MATCH(C213,Sheet!$A$2:$A$335,0)</f>
        <v>254</v>
      </c>
    </row>
    <row r="214" spans="1:5" x14ac:dyDescent="0.45">
      <c r="A214" t="s">
        <v>1384</v>
      </c>
      <c r="B214" t="str" cm="1">
        <f t="array" ref="B214">_xlfn.IFS(IFERROR(FIND("Trunken",A214),0)&gt;0,REPLACE(A214,FIND("Trunken",A214),7,"CONN"),IFERROR(FIND("ANN",A214),0)&gt;0,REPLACE(A214,FIND("ANN",A214),3,"CONN"),TRUE,"")</f>
        <v>RecipeDef+CONN_InstallCyclopsVisor.label</v>
      </c>
      <c r="C214" t="str">
        <f t="shared" si="3"/>
        <v>RecipeDef+CONN_InstallCyclopsVisor.label</v>
      </c>
      <c r="D214" t="s">
        <v>1385</v>
      </c>
      <c r="E214">
        <f>MATCH(C214,Sheet!$A$2:$A$335,0)</f>
        <v>216</v>
      </c>
    </row>
    <row r="215" spans="1:5" x14ac:dyDescent="0.45">
      <c r="A215" t="s">
        <v>1386</v>
      </c>
      <c r="B215" t="str" cm="1">
        <f t="array" ref="B215">_xlfn.IFS(IFERROR(FIND("Trunken",A215),0)&gt;0,REPLACE(A215,FIND("Trunken",A215),7,"CONN"),IFERROR(FIND("ANN",A215),0)&gt;0,REPLACE(A215,FIND("ANN",A215),3,"CONN"),TRUE,"")</f>
        <v>RecipeDef+CONN_InstallCyclopsVisor.description</v>
      </c>
      <c r="C215" t="str">
        <f t="shared" si="3"/>
        <v>RecipeDef+CONN_InstallCyclopsVisor.description</v>
      </c>
      <c r="D215" t="s">
        <v>1387</v>
      </c>
      <c r="E215">
        <f>MATCH(C215,Sheet!$A$2:$A$335,0)</f>
        <v>217</v>
      </c>
    </row>
    <row r="216" spans="1:5" x14ac:dyDescent="0.45">
      <c r="A216" t="s">
        <v>1388</v>
      </c>
      <c r="B216" t="str" cm="1">
        <f t="array" ref="B216">_xlfn.IFS(IFERROR(FIND("Trunken",A216),0)&gt;0,REPLACE(A216,FIND("Trunken",A216),7,"CONN"),IFERROR(FIND("ANN",A216),0)&gt;0,REPLACE(A216,FIND("ANN",A216),3,"CONN"),TRUE,"")</f>
        <v>RecipeDef+CONN_InstallCyclopsVisor.jobString</v>
      </c>
      <c r="C216" t="str">
        <f t="shared" si="3"/>
        <v>RecipeDef+CONN_InstallCyclopsVisor.jobString</v>
      </c>
      <c r="D216" t="s">
        <v>1389</v>
      </c>
      <c r="E216">
        <f>MATCH(C216,Sheet!$A$2:$A$335,0)</f>
        <v>218</v>
      </c>
    </row>
    <row r="217" spans="1:5" x14ac:dyDescent="0.45">
      <c r="A217" t="s">
        <v>1390</v>
      </c>
      <c r="B217" t="str" cm="1">
        <f t="array" ref="B217">_xlfn.IFS(IFERROR(FIND("Trunken",A217),0)&gt;0,REPLACE(A217,FIND("Trunken",A217),7,"CONN"),IFERROR(FIND("ANN",A217),0)&gt;0,REPLACE(A217,FIND("ANN",A217),3,"CONN"),TRUE,"")</f>
        <v>RecipeDef+CONN_InstallShadowrunner.label</v>
      </c>
      <c r="C217" t="str">
        <f t="shared" si="3"/>
        <v>RecipeDef+CONN_InstallShadowrunner.label</v>
      </c>
      <c r="D217" t="s">
        <v>1391</v>
      </c>
      <c r="E217">
        <f>MATCH(C217,Sheet!$A$2:$A$335,0)</f>
        <v>189</v>
      </c>
    </row>
    <row r="218" spans="1:5" x14ac:dyDescent="0.45">
      <c r="A218" t="s">
        <v>1392</v>
      </c>
      <c r="B218" t="str" cm="1">
        <f t="array" ref="B218">_xlfn.IFS(IFERROR(FIND("Trunken",A218),0)&gt;0,REPLACE(A218,FIND("Trunken",A218),7,"CONN"),IFERROR(FIND("ANN",A218),0)&gt;0,REPLACE(A218,FIND("ANN",A218),3,"CONN"),TRUE,"")</f>
        <v>RecipeDef+CONN_InstallShadowrunner.description</v>
      </c>
      <c r="C218" t="str">
        <f t="shared" si="3"/>
        <v>RecipeDef+CONN_InstallShadowrunner.description</v>
      </c>
      <c r="D218" t="s">
        <v>1393</v>
      </c>
      <c r="E218">
        <f>MATCH(C218,Sheet!$A$2:$A$335,0)</f>
        <v>190</v>
      </c>
    </row>
    <row r="219" spans="1:5" x14ac:dyDescent="0.45">
      <c r="A219" t="s">
        <v>1394</v>
      </c>
      <c r="B219" t="str" cm="1">
        <f t="array" ref="B219">_xlfn.IFS(IFERROR(FIND("Trunken",A219),0)&gt;0,REPLACE(A219,FIND("Trunken",A219),7,"CONN"),IFERROR(FIND("ANN",A219),0)&gt;0,REPLACE(A219,FIND("ANN",A219),3,"CONN"),TRUE,"")</f>
        <v>RecipeDef+CONN_InstallShadowrunner.jobString</v>
      </c>
      <c r="C219" t="str">
        <f t="shared" si="3"/>
        <v>RecipeDef+CONN_InstallShadowrunner.jobString</v>
      </c>
      <c r="D219" t="s">
        <v>1395</v>
      </c>
      <c r="E219">
        <f>MATCH(C219,Sheet!$A$2:$A$335,0)</f>
        <v>191</v>
      </c>
    </row>
    <row r="220" spans="1:5" x14ac:dyDescent="0.45">
      <c r="A220" t="s">
        <v>1396</v>
      </c>
      <c r="B220" t="str" cm="1">
        <f t="array" ref="B220">_xlfn.IFS(IFERROR(FIND("Trunken",A220),0)&gt;0,REPLACE(A220,FIND("Trunken",A220),7,"CONN"),IFERROR(FIND("ANN",A220),0)&gt;0,REPLACE(A220,FIND("ANN",A220),3,"CONN"),TRUE,"")</f>
        <v>RecipeDef+CONN_InstallMusclewire.label</v>
      </c>
      <c r="C220" t="str">
        <f t="shared" si="3"/>
        <v>RecipeDef+CONN_InstallMusclewire.label</v>
      </c>
      <c r="D220" t="s">
        <v>1397</v>
      </c>
      <c r="E220">
        <f>MATCH(C220,Sheet!$A$2:$A$335,0)</f>
        <v>294</v>
      </c>
    </row>
    <row r="221" spans="1:5" x14ac:dyDescent="0.45">
      <c r="A221" t="s">
        <v>1398</v>
      </c>
      <c r="B221" t="str" cm="1">
        <f t="array" ref="B221">_xlfn.IFS(IFERROR(FIND("Trunken",A221),0)&gt;0,REPLACE(A221,FIND("Trunken",A221),7,"CONN"),IFERROR(FIND("ANN",A221),0)&gt;0,REPLACE(A221,FIND("ANN",A221),3,"CONN"),TRUE,"")</f>
        <v>RecipeDef+CONN_InstallMusclewire.description</v>
      </c>
      <c r="C221" t="str">
        <f t="shared" si="3"/>
        <v>RecipeDef+CONN_InstallMusclewire.description</v>
      </c>
      <c r="D221" t="s">
        <v>1399</v>
      </c>
      <c r="E221">
        <f>MATCH(C221,Sheet!$A$2:$A$335,0)</f>
        <v>295</v>
      </c>
    </row>
    <row r="222" spans="1:5" x14ac:dyDescent="0.45">
      <c r="A222" t="s">
        <v>1400</v>
      </c>
      <c r="B222" t="str" cm="1">
        <f t="array" ref="B222">_xlfn.IFS(IFERROR(FIND("Trunken",A222),0)&gt;0,REPLACE(A222,FIND("Trunken",A222),7,"CONN"),IFERROR(FIND("ANN",A222),0)&gt;0,REPLACE(A222,FIND("ANN",A222),3,"CONN"),TRUE,"")</f>
        <v>RecipeDef+CONN_InstallMusclewire.jobString</v>
      </c>
      <c r="C222" t="str">
        <f t="shared" si="3"/>
        <v>RecipeDef+CONN_InstallMusclewire.jobString</v>
      </c>
      <c r="D222" t="s">
        <v>1266</v>
      </c>
      <c r="E222">
        <f>MATCH(C222,Sheet!$A$2:$A$335,0)</f>
        <v>296</v>
      </c>
    </row>
    <row r="223" spans="1:5" x14ac:dyDescent="0.45">
      <c r="A223" t="s">
        <v>1401</v>
      </c>
      <c r="B223" t="str" cm="1">
        <f t="array" ref="B223">_xlfn.IFS(IFERROR(FIND("Trunken",A223),0)&gt;0,REPLACE(A223,FIND("Trunken",A223),7,"CONN"),IFERROR(FIND("ANN",A223),0)&gt;0,REPLACE(A223,FIND("ANN",A223),3,"CONN"),TRUE,"")</f>
        <v>RecipeDef+CONN_InstallDermalplating.label</v>
      </c>
      <c r="C223" t="str">
        <f t="shared" si="3"/>
        <v>RecipeDef+CONN_InstallDermalplating.label</v>
      </c>
      <c r="D223" t="s">
        <v>1161</v>
      </c>
      <c r="E223">
        <f>MATCH(C223,Sheet!$A$2:$A$335,0)</f>
        <v>198</v>
      </c>
    </row>
    <row r="224" spans="1:5" x14ac:dyDescent="0.45">
      <c r="A224" t="s">
        <v>1402</v>
      </c>
      <c r="B224" t="str" cm="1">
        <f t="array" ref="B224">_xlfn.IFS(IFERROR(FIND("Trunken",A224),0)&gt;0,REPLACE(A224,FIND("Trunken",A224),7,"CONN"),IFERROR(FIND("ANN",A224),0)&gt;0,REPLACE(A224,FIND("ANN",A224),3,"CONN"),TRUE,"")</f>
        <v>RecipeDef+CONN_InstallDermalplating.description</v>
      </c>
      <c r="C224" t="str">
        <f t="shared" si="3"/>
        <v>RecipeDef+CONN_InstallDermalplating.description</v>
      </c>
      <c r="D224" t="s">
        <v>1403</v>
      </c>
      <c r="E224">
        <f>MATCH(C224,Sheet!$A$2:$A$335,0)</f>
        <v>199</v>
      </c>
    </row>
    <row r="225" spans="1:5" x14ac:dyDescent="0.45">
      <c r="A225" t="s">
        <v>1404</v>
      </c>
      <c r="B225" t="str" cm="1">
        <f t="array" ref="B225">_xlfn.IFS(IFERROR(FIND("Trunken",A225),0)&gt;0,REPLACE(A225,FIND("Trunken",A225),7,"CONN"),IFERROR(FIND("ANN",A225),0)&gt;0,REPLACE(A225,FIND("ANN",A225),3,"CONN"),TRUE,"")</f>
        <v>RecipeDef+CONN_InstallDermalplating.jobString</v>
      </c>
      <c r="C225" t="str">
        <f t="shared" si="3"/>
        <v>RecipeDef+CONN_InstallDermalplating.jobString</v>
      </c>
      <c r="D225" t="s">
        <v>1405</v>
      </c>
      <c r="E225">
        <f>MATCH(C225,Sheet!$A$2:$A$335,0)</f>
        <v>200</v>
      </c>
    </row>
    <row r="226" spans="1:5" x14ac:dyDescent="0.45">
      <c r="A226" t="s">
        <v>1406</v>
      </c>
      <c r="B226" t="str" cm="1">
        <f t="array" ref="B226">_xlfn.IFS(IFERROR(FIND("Trunken",A226),0)&gt;0,REPLACE(A226,FIND("Trunken",A226),7,"CONN"),IFERROR(FIND("ANN",A226),0)&gt;0,REPLACE(A226,FIND("ANN",A226),3,"CONN"),TRUE,"")</f>
        <v>RecipeDef+CONN_InstallExoskeletonArmor.label</v>
      </c>
      <c r="C226" t="str">
        <f t="shared" si="3"/>
        <v>RecipeDef+CONN_InstallExoskeletonArmor.label</v>
      </c>
      <c r="D226" t="s">
        <v>1407</v>
      </c>
      <c r="E226">
        <f>MATCH(C226,Sheet!$A$2:$A$335,0)</f>
        <v>192</v>
      </c>
    </row>
    <row r="227" spans="1:5" x14ac:dyDescent="0.45">
      <c r="A227" t="s">
        <v>1408</v>
      </c>
      <c r="B227" t="str" cm="1">
        <f t="array" ref="B227">_xlfn.IFS(IFERROR(FIND("Trunken",A227),0)&gt;0,REPLACE(A227,FIND("Trunken",A227),7,"CONN"),IFERROR(FIND("ANN",A227),0)&gt;0,REPLACE(A227,FIND("ANN",A227),3,"CONN"),TRUE,"")</f>
        <v>RecipeDef+CONN_InstallExoskeletonArmor.description</v>
      </c>
      <c r="C227" t="str">
        <f t="shared" si="3"/>
        <v>RecipeDef+CONN_InstallExoskeletonArmor.description</v>
      </c>
      <c r="D227" t="s">
        <v>1409</v>
      </c>
      <c r="E227">
        <f>MATCH(C227,Sheet!$A$2:$A$335,0)</f>
        <v>193</v>
      </c>
    </row>
    <row r="228" spans="1:5" x14ac:dyDescent="0.45">
      <c r="A228" t="s">
        <v>1410</v>
      </c>
      <c r="B228" t="str" cm="1">
        <f t="array" ref="B228">_xlfn.IFS(IFERROR(FIND("Trunken",A228),0)&gt;0,REPLACE(A228,FIND("Trunken",A228),7,"CONN"),IFERROR(FIND("ANN",A228),0)&gt;0,REPLACE(A228,FIND("ANN",A228),3,"CONN"),TRUE,"")</f>
        <v>RecipeDef+CONN_InstallExoskeletonArmor.jobString</v>
      </c>
      <c r="C228" t="str">
        <f t="shared" si="3"/>
        <v>RecipeDef+CONN_InstallExoskeletonArmor.jobString</v>
      </c>
      <c r="D228" t="s">
        <v>1411</v>
      </c>
      <c r="E228">
        <f>MATCH(C228,Sheet!$A$2:$A$335,0)</f>
        <v>194</v>
      </c>
    </row>
    <row r="229" spans="1:5" x14ac:dyDescent="0.45">
      <c r="A229" t="s">
        <v>1412</v>
      </c>
      <c r="B229" t="str" cm="1">
        <f t="array" ref="B229">_xlfn.IFS(IFERROR(FIND("Trunken",A229),0)&gt;0,REPLACE(A229,FIND("Trunken",A229),7,"CONN"),IFERROR(FIND("ANN",A229),0)&gt;0,REPLACE(A229,FIND("ANN",A229),3,"CONN"),TRUE,"")</f>
        <v>ResearchProjectDef+CONN_NeuralNetwork.label</v>
      </c>
      <c r="C229" t="str">
        <f t="shared" si="3"/>
        <v>ResearchProjectDef+CONN_NeuralNetwork.label</v>
      </c>
      <c r="D229" t="s">
        <v>1413</v>
      </c>
      <c r="E229" t="e">
        <f>MATCH(C229,Sheet!$A$2:$A$335,0)</f>
        <v>#N/A</v>
      </c>
    </row>
    <row r="230" spans="1:5" x14ac:dyDescent="0.45">
      <c r="A230" t="s">
        <v>1414</v>
      </c>
      <c r="B230" t="str" cm="1">
        <f t="array" ref="B230">_xlfn.IFS(IFERROR(FIND("Trunken",A230),0)&gt;0,REPLACE(A230,FIND("Trunken",A230),7,"CONN"),IFERROR(FIND("ANN",A230),0)&gt;0,REPLACE(A230,FIND("ANN",A230),3,"CONN"),TRUE,"")</f>
        <v>ResearchProjectDef+CONN_NeuralNetwork.description</v>
      </c>
      <c r="C230" t="str">
        <f t="shared" si="3"/>
        <v>ResearchProjectDef+CONN_NeuralNetwork.description</v>
      </c>
      <c r="D230" t="s">
        <v>1415</v>
      </c>
      <c r="E230" t="e">
        <f>MATCH(C230,Sheet!$A$2:$A$335,0)</f>
        <v>#N/A</v>
      </c>
    </row>
    <row r="231" spans="1:5" x14ac:dyDescent="0.45">
      <c r="A231" t="s">
        <v>1416</v>
      </c>
      <c r="B231" t="str" cm="1">
        <f t="array" ref="B231">_xlfn.IFS(IFERROR(FIND("Trunken",A231),0)&gt;0,REPLACE(A231,FIND("Trunken",A231),7,"CONN"),IFERROR(FIND("ANN",A231),0)&gt;0,REPLACE(A231,FIND("ANN",A231),3,"CONN"),TRUE,"")</f>
        <v>ResearchProjectDef+CONN_CyberneticOrganism.label</v>
      </c>
      <c r="C231" t="str">
        <f t="shared" si="3"/>
        <v>ResearchProjectDef+CONN_CyberneticOrganism.label</v>
      </c>
      <c r="D231" t="s">
        <v>1417</v>
      </c>
      <c r="E231" t="e">
        <f>MATCH(C231,Sheet!$A$2:$A$335,0)</f>
        <v>#N/A</v>
      </c>
    </row>
    <row r="232" spans="1:5" x14ac:dyDescent="0.45">
      <c r="A232" t="s">
        <v>1418</v>
      </c>
      <c r="B232" t="str" cm="1">
        <f t="array" ref="B232">_xlfn.IFS(IFERROR(FIND("Trunken",A232),0)&gt;0,REPLACE(A232,FIND("Trunken",A232),7,"CONN"),IFERROR(FIND("ANN",A232),0)&gt;0,REPLACE(A232,FIND("ANN",A232),3,"CONN"),TRUE,"")</f>
        <v>ResearchProjectDef+CONN_CyberneticOrganism.description</v>
      </c>
      <c r="C232" t="str">
        <f t="shared" si="3"/>
        <v>ResearchProjectDef+CONN_CyberneticOrganism.description</v>
      </c>
      <c r="D232" t="s">
        <v>1419</v>
      </c>
      <c r="E232" t="e">
        <f>MATCH(C232,Sheet!$A$2:$A$335,0)</f>
        <v>#N/A</v>
      </c>
    </row>
    <row r="233" spans="1:5" x14ac:dyDescent="0.45">
      <c r="A233" t="s">
        <v>1420</v>
      </c>
      <c r="B233" t="str" cm="1">
        <f t="array" ref="B233">_xlfn.IFS(IFERROR(FIND("Trunken",A233),0)&gt;0,REPLACE(A233,FIND("Trunken",A233),7,"CONN"),IFERROR(FIND("ANN",A233),0)&gt;0,REPLACE(A233,FIND("ANN",A233),3,"CONN"),TRUE,"")</f>
        <v/>
      </c>
      <c r="C233" t="str">
        <f t="shared" si="3"/>
        <v>StatDef+EnergyShieldEnergyMaxMultiplier.label</v>
      </c>
      <c r="D233" t="s">
        <v>1421</v>
      </c>
      <c r="E233" t="e">
        <f>MATCH(C233,Sheet!$A$2:$A$335,0)</f>
        <v>#N/A</v>
      </c>
    </row>
    <row r="234" spans="1:5" x14ac:dyDescent="0.45">
      <c r="A234" t="s">
        <v>1422</v>
      </c>
      <c r="B234" t="str" cm="1">
        <f t="array" ref="B234">_xlfn.IFS(IFERROR(FIND("Trunken",A234),0)&gt;0,REPLACE(A234,FIND("Trunken",A234),7,"CONN"),IFERROR(FIND("ANN",A234),0)&gt;0,REPLACE(A234,FIND("ANN",A234),3,"CONN"),TRUE,"")</f>
        <v/>
      </c>
      <c r="C234" t="str">
        <f t="shared" si="3"/>
        <v>StatDef+EnergyShieldEnergyMaxMultiplier.description</v>
      </c>
      <c r="D234" t="s">
        <v>1423</v>
      </c>
      <c r="E234" t="e">
        <f>MATCH(C234,Sheet!$A$2:$A$335,0)</f>
        <v>#N/A</v>
      </c>
    </row>
    <row r="235" spans="1:5" x14ac:dyDescent="0.45">
      <c r="A235" t="s">
        <v>1424</v>
      </c>
      <c r="B235" t="str" cm="1">
        <f t="array" ref="B235">_xlfn.IFS(IFERROR(FIND("Trunken",A235),0)&gt;0,REPLACE(A235,FIND("Trunken",A235),7,"CONN"),IFERROR(FIND("ANN",A235),0)&gt;0,REPLACE(A235,FIND("ANN",A235),3,"CONN"),TRUE,"")</f>
        <v/>
      </c>
      <c r="C235" t="str">
        <f t="shared" si="3"/>
        <v>StatDef+EnergyShieldRechargeRateMultiplier.label</v>
      </c>
      <c r="D235" t="s">
        <v>1425</v>
      </c>
      <c r="E235" t="e">
        <f>MATCH(C235,Sheet!$A$2:$A$335,0)</f>
        <v>#N/A</v>
      </c>
    </row>
    <row r="236" spans="1:5" x14ac:dyDescent="0.45">
      <c r="A236" t="s">
        <v>1426</v>
      </c>
      <c r="B236" t="str" cm="1">
        <f t="array" ref="B236">_xlfn.IFS(IFERROR(FIND("Trunken",A236),0)&gt;0,REPLACE(A236,FIND("Trunken",A236),7,"CONN"),IFERROR(FIND("ANN",A236),0)&gt;0,REPLACE(A236,FIND("ANN",A236),3,"CONN"),TRUE,"")</f>
        <v/>
      </c>
      <c r="C236" t="str">
        <f t="shared" si="3"/>
        <v>StatDef+EnergyShieldRechargeRateMultiplier.description</v>
      </c>
      <c r="D236" t="s">
        <v>1427</v>
      </c>
      <c r="E236" t="e">
        <f>MATCH(C236,Sheet!$A$2:$A$335,0)</f>
        <v>#N/A</v>
      </c>
    </row>
    <row r="237" spans="1:5" x14ac:dyDescent="0.45">
      <c r="A237" t="s">
        <v>1428</v>
      </c>
      <c r="B237" t="str" cm="1">
        <f t="array" ref="B237">_xlfn.IFS(IFERROR(FIND("Trunken",A237),0)&gt;0,REPLACE(A237,FIND("Trunken",A237),7,"CONN"),IFERROR(FIND("ANN",A237),0)&gt;0,REPLACE(A237,FIND("ANN",A237),3,"CONN"),TRUE,"")</f>
        <v>ThingCategoryDef+CONN_BodyPartsArtificial.label</v>
      </c>
      <c r="C237" t="str">
        <f t="shared" si="3"/>
        <v>ThingCategoryDef+CONN_BodyPartsArtificial.label</v>
      </c>
      <c r="D237" t="s">
        <v>1429</v>
      </c>
      <c r="E237">
        <f>MATCH(C237,Sheet!$A$2:$A$335,0)</f>
        <v>315</v>
      </c>
    </row>
    <row r="238" spans="1:5" x14ac:dyDescent="0.45">
      <c r="A238" t="s">
        <v>1430</v>
      </c>
      <c r="B238" t="str" cm="1">
        <f t="array" ref="B238">_xlfn.IFS(IFERROR(FIND("Trunken",A238),0)&gt;0,REPLACE(A238,FIND("Trunken",A238),7,"CONN"),IFERROR(FIND("ANN",A238),0)&gt;0,REPLACE(A238,FIND("ANN",A238),3,"CONN"),TRUE,"")</f>
        <v>ThingCategoryDef+CONN_Mind.label</v>
      </c>
      <c r="C238" t="str">
        <f t="shared" si="3"/>
        <v>ThingCategoryDef+CONN_Mind.label</v>
      </c>
      <c r="D238" t="s">
        <v>1431</v>
      </c>
      <c r="E238" t="e">
        <f>MATCH(C238,Sheet!$A$2:$A$335,0)</f>
        <v>#N/A</v>
      </c>
    </row>
    <row r="239" spans="1:5" x14ac:dyDescent="0.45">
      <c r="A239" t="s">
        <v>1432</v>
      </c>
      <c r="B239" t="str" cm="1">
        <f t="array" ref="B239">_xlfn.IFS(IFERROR(FIND("Trunken",A239),0)&gt;0,REPLACE(A239,FIND("Trunken",A239),7,"CONN"),IFERROR(FIND("ANN",A239),0)&gt;0,REPLACE(A239,FIND("ANN",A239),3,"CONN"),TRUE,"")</f>
        <v>ThingDef+CONN_Zoom.label</v>
      </c>
      <c r="C239" t="str">
        <f t="shared" si="3"/>
        <v>ThingDef+CONN_Zoom.label</v>
      </c>
      <c r="D239" t="s">
        <v>999</v>
      </c>
      <c r="E239">
        <f>MATCH(C239,Sheet!$A$2:$A$335,0)</f>
        <v>17</v>
      </c>
    </row>
    <row r="240" spans="1:5" x14ac:dyDescent="0.45">
      <c r="A240" t="s">
        <v>1433</v>
      </c>
      <c r="B240" t="str" cm="1">
        <f t="array" ref="B240">_xlfn.IFS(IFERROR(FIND("Trunken",A240),0)&gt;0,REPLACE(A240,FIND("Trunken",A240),7,"CONN"),IFERROR(FIND("ANN",A240),0)&gt;0,REPLACE(A240,FIND("ANN",A240),3,"CONN"),TRUE,"")</f>
        <v>ThingDef+CONN_Zoom.description</v>
      </c>
      <c r="C240" t="str">
        <f t="shared" si="3"/>
        <v>ThingDef+CONN_Zoom.description</v>
      </c>
      <c r="D240" t="s">
        <v>1434</v>
      </c>
      <c r="E240">
        <f>MATCH(C240,Sheet!$A$2:$A$335,0)</f>
        <v>18</v>
      </c>
    </row>
    <row r="241" spans="1:5" x14ac:dyDescent="0.45">
      <c r="A241" t="s">
        <v>1435</v>
      </c>
      <c r="B241" t="str" cm="1">
        <f t="array" ref="B241">_xlfn.IFS(IFERROR(FIND("Trunken",A241),0)&gt;0,REPLACE(A241,FIND("Trunken",A241),7,"CONN"),IFERROR(FIND("ANN",A241),0)&gt;0,REPLACE(A241,FIND("ANN",A241),3,"CONN"),TRUE,"")</f>
        <v>ThingDef+CONN_BlackPearl.label</v>
      </c>
      <c r="C241" t="str">
        <f t="shared" si="3"/>
        <v>ThingDef+CONN_BlackPearl.label</v>
      </c>
      <c r="D241" t="s">
        <v>1005</v>
      </c>
      <c r="E241">
        <f>MATCH(C241,Sheet!$A$2:$A$335,0)</f>
        <v>49</v>
      </c>
    </row>
    <row r="242" spans="1:5" x14ac:dyDescent="0.45">
      <c r="A242" t="s">
        <v>1436</v>
      </c>
      <c r="B242" t="str" cm="1">
        <f t="array" ref="B242">_xlfn.IFS(IFERROR(FIND("Trunken",A242),0)&gt;0,REPLACE(A242,FIND("Trunken",A242),7,"CONN"),IFERROR(FIND("ANN",A242),0)&gt;0,REPLACE(A242,FIND("ANN",A242),3,"CONN"),TRUE,"")</f>
        <v>ThingDef+CONN_BlackPearl.description</v>
      </c>
      <c r="C242" t="str">
        <f t="shared" si="3"/>
        <v>ThingDef+CONN_BlackPearl.description</v>
      </c>
      <c r="D242" t="s">
        <v>1437</v>
      </c>
      <c r="E242">
        <f>MATCH(C242,Sheet!$A$2:$A$335,0)</f>
        <v>50</v>
      </c>
    </row>
    <row r="243" spans="1:5" x14ac:dyDescent="0.45">
      <c r="A243" t="s">
        <v>1438</v>
      </c>
      <c r="B243" t="str" cm="1">
        <f t="array" ref="B243">_xlfn.IFS(IFERROR(FIND("Trunken",A243),0)&gt;0,REPLACE(A243,FIND("Trunken",A243),7,"CONN"),IFERROR(FIND("ANN",A243),0)&gt;0,REPLACE(A243,FIND("ANN",A243),3,"CONN"),TRUE,"")</f>
        <v>ThingDef+CONN_IndependentEye.label</v>
      </c>
      <c r="C243" t="str">
        <f t="shared" si="3"/>
        <v>ThingDef+CONN_IndependentEye.label</v>
      </c>
      <c r="D243" t="s">
        <v>1011</v>
      </c>
      <c r="E243">
        <f>MATCH(C243,Sheet!$A$2:$A$335,0)</f>
        <v>1</v>
      </c>
    </row>
    <row r="244" spans="1:5" x14ac:dyDescent="0.45">
      <c r="A244" t="s">
        <v>1439</v>
      </c>
      <c r="B244" t="str" cm="1">
        <f t="array" ref="B244">_xlfn.IFS(IFERROR(FIND("Trunken",A244),0)&gt;0,REPLACE(A244,FIND("Trunken",A244),7,"CONN"),IFERROR(FIND("ANN",A244),0)&gt;0,REPLACE(A244,FIND("ANN",A244),3,"CONN"),TRUE,"")</f>
        <v>ThingDef+CONN_IndependentEye.description</v>
      </c>
      <c r="C244" t="str">
        <f t="shared" si="3"/>
        <v>ThingDef+CONN_IndependentEye.description</v>
      </c>
      <c r="D244" t="s">
        <v>1440</v>
      </c>
      <c r="E244">
        <f>MATCH(C244,Sheet!$A$2:$A$335,0)</f>
        <v>2</v>
      </c>
    </row>
    <row r="245" spans="1:5" x14ac:dyDescent="0.45">
      <c r="A245" t="s">
        <v>1441</v>
      </c>
      <c r="B245" t="str" cm="1">
        <f t="array" ref="B245">_xlfn.IFS(IFERROR(FIND("Trunken",A245),0)&gt;0,REPLACE(A245,FIND("Trunken",A245),7,"CONN"),IFERROR(FIND("ANN",A245),0)&gt;0,REPLACE(A245,FIND("ANN",A245),3,"CONN"),TRUE,"")</f>
        <v>ThingDef+CONN_HoverFeet.label</v>
      </c>
      <c r="C245" t="str">
        <f t="shared" si="3"/>
        <v>ThingDef+CONN_HoverFeet.label</v>
      </c>
      <c r="D245" t="s">
        <v>1019</v>
      </c>
      <c r="E245">
        <f>MATCH(C245,Sheet!$A$2:$A$335,0)</f>
        <v>51</v>
      </c>
    </row>
    <row r="246" spans="1:5" x14ac:dyDescent="0.45">
      <c r="A246" t="s">
        <v>1442</v>
      </c>
      <c r="B246" t="str" cm="1">
        <f t="array" ref="B246">_xlfn.IFS(IFERROR(FIND("Trunken",A246),0)&gt;0,REPLACE(A246,FIND("Trunken",A246),7,"CONN"),IFERROR(FIND("ANN",A246),0)&gt;0,REPLACE(A246,FIND("ANN",A246),3,"CONN"),TRUE,"")</f>
        <v>ThingDef+CONN_HoverFeet.description</v>
      </c>
      <c r="C246" t="str">
        <f t="shared" si="3"/>
        <v>ThingDef+CONN_HoverFeet.description</v>
      </c>
      <c r="D246" t="s">
        <v>1443</v>
      </c>
      <c r="E246">
        <f>MATCH(C246,Sheet!$A$2:$A$335,0)</f>
        <v>52</v>
      </c>
    </row>
    <row r="247" spans="1:5" x14ac:dyDescent="0.45">
      <c r="A247" t="s">
        <v>1444</v>
      </c>
      <c r="B247" t="str" cm="1">
        <f t="array" ref="B247">_xlfn.IFS(IFERROR(FIND("Trunken",A247),0)&gt;0,REPLACE(A247,FIND("Trunken",A247),7,"CONN"),IFERROR(FIND("ANN",A247),0)&gt;0,REPLACE(A247,FIND("ANN",A247),3,"CONN"),TRUE,"")</f>
        <v>ThingDef+CONN_Greenthumb.label</v>
      </c>
      <c r="C247" t="str">
        <f t="shared" si="3"/>
        <v>ThingDef+CONN_Greenthumb.label</v>
      </c>
      <c r="D247" t="s">
        <v>1025</v>
      </c>
      <c r="E247">
        <f>MATCH(C247,Sheet!$A$2:$A$335,0)</f>
        <v>53</v>
      </c>
    </row>
    <row r="248" spans="1:5" x14ac:dyDescent="0.45">
      <c r="A248" t="s">
        <v>1445</v>
      </c>
      <c r="B248" t="str" cm="1">
        <f t="array" ref="B248">_xlfn.IFS(IFERROR(FIND("Trunken",A248),0)&gt;0,REPLACE(A248,FIND("Trunken",A248),7,"CONN"),IFERROR(FIND("ANN",A248),0)&gt;0,REPLACE(A248,FIND("ANN",A248),3,"CONN"),TRUE,"")</f>
        <v>ThingDef+CONN_Greenthumb.description</v>
      </c>
      <c r="C248" t="str">
        <f t="shared" si="3"/>
        <v>ThingDef+CONN_Greenthumb.description</v>
      </c>
      <c r="D248" t="s">
        <v>1446</v>
      </c>
      <c r="E248">
        <f>MATCH(C248,Sheet!$A$2:$A$335,0)</f>
        <v>54</v>
      </c>
    </row>
    <row r="249" spans="1:5" x14ac:dyDescent="0.45">
      <c r="A249" t="s">
        <v>1447</v>
      </c>
      <c r="B249" t="str" cm="1">
        <f t="array" ref="B249">_xlfn.IFS(IFERROR(FIND("Trunken",A249),0)&gt;0,REPLACE(A249,FIND("Trunken",A249),7,"CONN"),IFERROR(FIND("ANN",A249),0)&gt;0,REPLACE(A249,FIND("ANN",A249),3,"CONN"),TRUE,"")</f>
        <v>ThingDef+CONN_CompressionJaw.label</v>
      </c>
      <c r="C249" t="str">
        <f t="shared" si="3"/>
        <v>ThingDef+CONN_CompressionJaw.label</v>
      </c>
      <c r="D249" t="s">
        <v>1031</v>
      </c>
      <c r="E249">
        <f>MATCH(C249,Sheet!$A$2:$A$335,0)</f>
        <v>55</v>
      </c>
    </row>
    <row r="250" spans="1:5" x14ac:dyDescent="0.45">
      <c r="A250" t="s">
        <v>1448</v>
      </c>
      <c r="B250" t="str" cm="1">
        <f t="array" ref="B250">_xlfn.IFS(IFERROR(FIND("Trunken",A250),0)&gt;0,REPLACE(A250,FIND("Trunken",A250),7,"CONN"),IFERROR(FIND("ANN",A250),0)&gt;0,REPLACE(A250,FIND("ANN",A250),3,"CONN"),TRUE,"")</f>
        <v>ThingDef+CONN_CompressionJaw.description</v>
      </c>
      <c r="C250" t="str">
        <f t="shared" si="3"/>
        <v>ThingDef+CONN_CompressionJaw.description</v>
      </c>
      <c r="D250" t="s">
        <v>1449</v>
      </c>
      <c r="E250">
        <f>MATCH(C250,Sheet!$A$2:$A$335,0)</f>
        <v>56</v>
      </c>
    </row>
    <row r="251" spans="1:5" x14ac:dyDescent="0.45">
      <c r="A251" t="s">
        <v>1450</v>
      </c>
      <c r="B251" t="str" cm="1">
        <f t="array" ref="B251">_xlfn.IFS(IFERROR(FIND("Trunken",A251),0)&gt;0,REPLACE(A251,FIND("Trunken",A251),7,"CONN"),IFERROR(FIND("ANN",A251),0)&gt;0,REPLACE(A251,FIND("ANN",A251),3,"CONN"),TRUE,"")</f>
        <v>ThingDef+CONN_CompressionStomach.label</v>
      </c>
      <c r="C251" t="str">
        <f t="shared" si="3"/>
        <v>ThingDef+CONN_CompressionStomach.label</v>
      </c>
      <c r="D251" t="s">
        <v>1037</v>
      </c>
      <c r="E251">
        <f>MATCH(C251,Sheet!$A$2:$A$335,0)</f>
        <v>57</v>
      </c>
    </row>
    <row r="252" spans="1:5" x14ac:dyDescent="0.45">
      <c r="A252" t="s">
        <v>1451</v>
      </c>
      <c r="B252" t="str" cm="1">
        <f t="array" ref="B252">_xlfn.IFS(IFERROR(FIND("Trunken",A252),0)&gt;0,REPLACE(A252,FIND("Trunken",A252),7,"CONN"),IFERROR(FIND("ANN",A252),0)&gt;0,REPLACE(A252,FIND("ANN",A252),3,"CONN"),TRUE,"")</f>
        <v>ThingDef+CONN_CompressionStomach.description</v>
      </c>
      <c r="C252" t="str">
        <f t="shared" si="3"/>
        <v>ThingDef+CONN_CompressionStomach.description</v>
      </c>
      <c r="D252" t="s">
        <v>1452</v>
      </c>
      <c r="E252">
        <f>MATCH(C252,Sheet!$A$2:$A$335,0)</f>
        <v>58</v>
      </c>
    </row>
    <row r="253" spans="1:5" x14ac:dyDescent="0.45">
      <c r="A253" t="s">
        <v>1453</v>
      </c>
      <c r="B253" t="str" cm="1">
        <f t="array" ref="B253">_xlfn.IFS(IFERROR(FIND("Trunken",A253),0)&gt;0,REPLACE(A253,FIND("Trunken",A253),7,"CONN"),IFERROR(FIND("ANN",A253),0)&gt;0,REPLACE(A253,FIND("ANN",A253),3,"CONN"),TRUE,"")</f>
        <v>ThingDef+CONN_EnergeticLung.label</v>
      </c>
      <c r="C253" t="str">
        <f t="shared" si="3"/>
        <v>ThingDef+CONN_EnergeticLung.label</v>
      </c>
      <c r="D253" t="s">
        <v>1043</v>
      </c>
      <c r="E253">
        <f>MATCH(C253,Sheet!$A$2:$A$335,0)</f>
        <v>39</v>
      </c>
    </row>
    <row r="254" spans="1:5" x14ac:dyDescent="0.45">
      <c r="A254" t="s">
        <v>1454</v>
      </c>
      <c r="B254" t="str" cm="1">
        <f t="array" ref="B254">_xlfn.IFS(IFERROR(FIND("Trunken",A254),0)&gt;0,REPLACE(A254,FIND("Trunken",A254),7,"CONN"),IFERROR(FIND("ANN",A254),0)&gt;0,REPLACE(A254,FIND("ANN",A254),3,"CONN"),TRUE,"")</f>
        <v>ThingDef+CONN_EnergeticLung.description</v>
      </c>
      <c r="C254" t="str">
        <f t="shared" si="3"/>
        <v>ThingDef+CONN_EnergeticLung.description</v>
      </c>
      <c r="D254" t="s">
        <v>1455</v>
      </c>
      <c r="E254">
        <f>MATCH(C254,Sheet!$A$2:$A$335,0)</f>
        <v>40</v>
      </c>
    </row>
    <row r="255" spans="1:5" x14ac:dyDescent="0.45">
      <c r="A255" t="s">
        <v>1456</v>
      </c>
      <c r="B255" t="str" cm="1">
        <f t="array" ref="B255">_xlfn.IFS(IFERROR(FIND("Trunken",A255),0)&gt;0,REPLACE(A255,FIND("Trunken",A255),7,"CONN"),IFERROR(FIND("ANN",A255),0)&gt;0,REPLACE(A255,FIND("ANN",A255),3,"CONN"),TRUE,"")</f>
        <v>ThingDef+CONN_EnergeticKidney.label</v>
      </c>
      <c r="C255" t="str">
        <f t="shared" si="3"/>
        <v>ThingDef+CONN_EnergeticKidney.label</v>
      </c>
      <c r="D255" t="s">
        <v>1049</v>
      </c>
      <c r="E255">
        <f>MATCH(C255,Sheet!$A$2:$A$335,0)</f>
        <v>41</v>
      </c>
    </row>
    <row r="256" spans="1:5" x14ac:dyDescent="0.45">
      <c r="A256" t="s">
        <v>1457</v>
      </c>
      <c r="B256" t="str" cm="1">
        <f t="array" ref="B256">_xlfn.IFS(IFERROR(FIND("Trunken",A256),0)&gt;0,REPLACE(A256,FIND("Trunken",A256),7,"CONN"),IFERROR(FIND("ANN",A256),0)&gt;0,REPLACE(A256,FIND("ANN",A256),3,"CONN"),TRUE,"")</f>
        <v>ThingDef+CONN_EnergeticKidney.description</v>
      </c>
      <c r="C256" t="str">
        <f t="shared" si="3"/>
        <v>ThingDef+CONN_EnergeticKidney.description</v>
      </c>
      <c r="D256" t="s">
        <v>1458</v>
      </c>
      <c r="E256">
        <f>MATCH(C256,Sheet!$A$2:$A$335,0)</f>
        <v>42</v>
      </c>
    </row>
    <row r="257" spans="1:5" x14ac:dyDescent="0.45">
      <c r="A257" t="s">
        <v>1459</v>
      </c>
      <c r="B257" t="str" cm="1">
        <f t="array" ref="B257">_xlfn.IFS(IFERROR(FIND("Trunken",A257),0)&gt;0,REPLACE(A257,FIND("Trunken",A257),7,"CONN"),IFERROR(FIND("ANN",A257),0)&gt;0,REPLACE(A257,FIND("ANN",A257),3,"CONN"),TRUE,"")</f>
        <v>ThingDef+CONN_EnergyCore.label</v>
      </c>
      <c r="C257" t="str">
        <f t="shared" si="3"/>
        <v>ThingDef+CONN_EnergyCore.label</v>
      </c>
      <c r="D257" t="s">
        <v>1055</v>
      </c>
      <c r="E257">
        <f>MATCH(C257,Sheet!$A$2:$A$335,0)</f>
        <v>43</v>
      </c>
    </row>
    <row r="258" spans="1:5" x14ac:dyDescent="0.45">
      <c r="A258" t="s">
        <v>1460</v>
      </c>
      <c r="B258" t="str" cm="1">
        <f t="array" ref="B258">_xlfn.IFS(IFERROR(FIND("Trunken",A258),0)&gt;0,REPLACE(A258,FIND("Trunken",A258),7,"CONN"),IFERROR(FIND("ANN",A258),0)&gt;0,REPLACE(A258,FIND("ANN",A258),3,"CONN"),TRUE,"")</f>
        <v>ThingDef+CONN_EnergyCore.description</v>
      </c>
      <c r="C258" t="str">
        <f t="shared" si="3"/>
        <v>ThingDef+CONN_EnergyCore.description</v>
      </c>
      <c r="D258" t="s">
        <v>1461</v>
      </c>
      <c r="E258">
        <f>MATCH(C258,Sheet!$A$2:$A$335,0)</f>
        <v>44</v>
      </c>
    </row>
    <row r="259" spans="1:5" x14ac:dyDescent="0.45">
      <c r="A259" t="s">
        <v>1462</v>
      </c>
      <c r="B259" t="str" cm="1">
        <f t="array" ref="B259">_xlfn.IFS(IFERROR(FIND("Trunken",A259),0)&gt;0,REPLACE(A259,FIND("Trunken",A259),7,"CONN"),IFERROR(FIND("ANN",A259),0)&gt;0,REPLACE(A259,FIND("ANN",A259),3,"CONN"),TRUE,"")</f>
        <v>ThingDef+CONN_EnergyLink.label</v>
      </c>
      <c r="C259" t="str">
        <f t="shared" ref="C259:C322" si="4">IF(B259="",A259,B259)</f>
        <v>ThingDef+CONN_EnergyLink.label</v>
      </c>
      <c r="D259" t="s">
        <v>1062</v>
      </c>
      <c r="E259">
        <f>MATCH(C259,Sheet!$A$2:$A$335,0)</f>
        <v>3</v>
      </c>
    </row>
    <row r="260" spans="1:5" x14ac:dyDescent="0.45">
      <c r="A260" t="s">
        <v>1463</v>
      </c>
      <c r="B260" t="str" cm="1">
        <f t="array" ref="B260">_xlfn.IFS(IFERROR(FIND("Trunken",A260),0)&gt;0,REPLACE(A260,FIND("Trunken",A260),7,"CONN"),IFERROR(FIND("ANN",A260),0)&gt;0,REPLACE(A260,FIND("ANN",A260),3,"CONN"),TRUE,"")</f>
        <v>ThingDef+CONN_EnergyLink.description</v>
      </c>
      <c r="C260" t="str">
        <f t="shared" si="4"/>
        <v>ThingDef+CONN_EnergyLink.description</v>
      </c>
      <c r="D260" t="s">
        <v>1464</v>
      </c>
      <c r="E260">
        <f>MATCH(C260,Sheet!$A$2:$A$335,0)</f>
        <v>4</v>
      </c>
    </row>
    <row r="261" spans="1:5" x14ac:dyDescent="0.45">
      <c r="A261" t="s">
        <v>1465</v>
      </c>
      <c r="B261" t="str" cm="1">
        <f t="array" ref="B261">_xlfn.IFS(IFERROR(FIND("Trunken",A261),0)&gt;0,REPLACE(A261,FIND("Trunken",A261),7,"CONN"),IFERROR(FIND("ANN",A261),0)&gt;0,REPLACE(A261,FIND("ANN",A261),3,"CONN"),TRUE,"")</f>
        <v>ThingDef+CONN_EnergyFist.label</v>
      </c>
      <c r="C261" t="str">
        <f t="shared" si="4"/>
        <v>ThingDef+CONN_EnergyFist.label</v>
      </c>
      <c r="D261" t="s">
        <v>1069</v>
      </c>
      <c r="E261">
        <f>MATCH(C261,Sheet!$A$2:$A$335,0)</f>
        <v>19</v>
      </c>
    </row>
    <row r="262" spans="1:5" x14ac:dyDescent="0.45">
      <c r="A262" t="s">
        <v>1466</v>
      </c>
      <c r="B262" t="str" cm="1">
        <f t="array" ref="B262">_xlfn.IFS(IFERROR(FIND("Trunken",A262),0)&gt;0,REPLACE(A262,FIND("Trunken",A262),7,"CONN"),IFERROR(FIND("ANN",A262),0)&gt;0,REPLACE(A262,FIND("ANN",A262),3,"CONN"),TRUE,"")</f>
        <v>ThingDef+CONN_EnergyFist.description</v>
      </c>
      <c r="C262" t="str">
        <f t="shared" si="4"/>
        <v>ThingDef+CONN_EnergyFist.description</v>
      </c>
      <c r="D262" t="s">
        <v>1467</v>
      </c>
      <c r="E262">
        <f>MATCH(C262,Sheet!$A$2:$A$335,0)</f>
        <v>20</v>
      </c>
    </row>
    <row r="263" spans="1:5" x14ac:dyDescent="0.45">
      <c r="A263" t="s">
        <v>1468</v>
      </c>
      <c r="B263" t="str" cm="1">
        <f t="array" ref="B263">_xlfn.IFS(IFERROR(FIND("Trunken",A263),0)&gt;0,REPLACE(A263,FIND("Trunken",A263),7,"CONN"),IFERROR(FIND("ANN",A263),0)&gt;0,REPLACE(A263,FIND("ANN",A263),3,"CONN"),TRUE,"")</f>
        <v>ThingDef+CONN_OuterBlade.label</v>
      </c>
      <c r="C263" t="str">
        <f t="shared" si="4"/>
        <v>ThingDef+CONN_OuterBlade.label</v>
      </c>
      <c r="D263" t="s">
        <v>1076</v>
      </c>
      <c r="E263">
        <f>MATCH(C263,Sheet!$A$2:$A$335,0)</f>
        <v>5</v>
      </c>
    </row>
    <row r="264" spans="1:5" x14ac:dyDescent="0.45">
      <c r="A264" t="s">
        <v>1469</v>
      </c>
      <c r="B264" t="str" cm="1">
        <f t="array" ref="B264">_xlfn.IFS(IFERROR(FIND("Trunken",A264),0)&gt;0,REPLACE(A264,FIND("Trunken",A264),7,"CONN"),IFERROR(FIND("ANN",A264),0)&gt;0,REPLACE(A264,FIND("ANN",A264),3,"CONN"),TRUE,"")</f>
        <v>ThingDef+CONN_OuterBlade.description</v>
      </c>
      <c r="C264" t="str">
        <f t="shared" si="4"/>
        <v>ThingDef+CONN_OuterBlade.description</v>
      </c>
      <c r="D264" t="s">
        <v>1470</v>
      </c>
      <c r="E264">
        <f>MATCH(C264,Sheet!$A$2:$A$335,0)</f>
        <v>6</v>
      </c>
    </row>
    <row r="265" spans="1:5" x14ac:dyDescent="0.45">
      <c r="A265" t="s">
        <v>1471</v>
      </c>
      <c r="B265" t="str" cm="1">
        <f t="array" ref="B265">_xlfn.IFS(IFERROR(FIND("Trunken",A265),0)&gt;0,REPLACE(A265,FIND("Trunken",A265),7,"CONN"),IFERROR(FIND("ANN",A265),0)&gt;0,REPLACE(A265,FIND("ANN",A265),3,"CONN"),TRUE,"")</f>
        <v>ThingDef+CONN_PowerArms.label</v>
      </c>
      <c r="C265" t="str">
        <f t="shared" si="4"/>
        <v>ThingDef+CONN_PowerArms.label</v>
      </c>
      <c r="D265" t="s">
        <v>1472</v>
      </c>
      <c r="E265">
        <f>MATCH(C265,Sheet!$A$2:$A$335,0)</f>
        <v>7</v>
      </c>
    </row>
    <row r="266" spans="1:5" x14ac:dyDescent="0.45">
      <c r="A266" t="s">
        <v>1473</v>
      </c>
      <c r="B266" t="str" cm="1">
        <f t="array" ref="B266">_xlfn.IFS(IFERROR(FIND("Trunken",A266),0)&gt;0,REPLACE(A266,FIND("Trunken",A266),7,"CONN"),IFERROR(FIND("ANN",A266),0)&gt;0,REPLACE(A266,FIND("ANN",A266),3,"CONN"),TRUE,"")</f>
        <v>ThingDef+CONN_PowerArms.description</v>
      </c>
      <c r="C266" t="str">
        <f t="shared" si="4"/>
        <v>ThingDef+CONN_PowerArms.description</v>
      </c>
      <c r="D266" t="s">
        <v>1474</v>
      </c>
      <c r="E266">
        <f>MATCH(C266,Sheet!$A$2:$A$335,0)</f>
        <v>8</v>
      </c>
    </row>
    <row r="267" spans="1:5" x14ac:dyDescent="0.45">
      <c r="A267" t="s">
        <v>1475</v>
      </c>
      <c r="B267" t="str" cm="1">
        <f t="array" ref="B267">_xlfn.IFS(IFERROR(FIND("Trunken",A267),0)&gt;0,REPLACE(A267,FIND("Trunken",A267),7,"CONN"),IFERROR(FIND("ANN",A267),0)&gt;0,REPLACE(A267,FIND("ANN",A267),3,"CONN"),TRUE,"")</f>
        <v>ThingDef+CONN_BerserkerChip.label</v>
      </c>
      <c r="C267" t="str">
        <f t="shared" si="4"/>
        <v>ThingDef+CONN_BerserkerChip.label</v>
      </c>
      <c r="D267" t="s">
        <v>1088</v>
      </c>
      <c r="E267">
        <f>MATCH(C267,Sheet!$A$2:$A$335,0)</f>
        <v>29</v>
      </c>
    </row>
    <row r="268" spans="1:5" x14ac:dyDescent="0.45">
      <c r="A268" t="s">
        <v>1476</v>
      </c>
      <c r="B268" t="str" cm="1">
        <f t="array" ref="B268">_xlfn.IFS(IFERROR(FIND("Trunken",A268),0)&gt;0,REPLACE(A268,FIND("Trunken",A268),7,"CONN"),IFERROR(FIND("ANN",A268),0)&gt;0,REPLACE(A268,FIND("ANN",A268),3,"CONN"),TRUE,"")</f>
        <v>ThingDef+CONN_BerserkerChip.description</v>
      </c>
      <c r="C268" t="str">
        <f t="shared" si="4"/>
        <v>ThingDef+CONN_BerserkerChip.description</v>
      </c>
      <c r="D268" t="s">
        <v>1477</v>
      </c>
      <c r="E268">
        <f>MATCH(C268,Sheet!$A$2:$A$335,0)</f>
        <v>30</v>
      </c>
    </row>
    <row r="269" spans="1:5" x14ac:dyDescent="0.45">
      <c r="A269" t="s">
        <v>1478</v>
      </c>
      <c r="B269" t="str" cm="1">
        <f t="array" ref="B269">_xlfn.IFS(IFERROR(FIND("Trunken",A269),0)&gt;0,REPLACE(A269,FIND("Trunken",A269),7,"CONN"),IFERROR(FIND("ANN",A269),0)&gt;0,REPLACE(A269,FIND("ANN",A269),3,"CONN"),TRUE,"")</f>
        <v>ThingDef+CONN_Mindtwist.label</v>
      </c>
      <c r="C269" t="str">
        <f t="shared" si="4"/>
        <v>ThingDef+CONN_Mindtwist.label</v>
      </c>
      <c r="D269" t="s">
        <v>1093</v>
      </c>
      <c r="E269" t="e">
        <f>MATCH(C269,Sheet!$A$2:$A$335,0)</f>
        <v>#N/A</v>
      </c>
    </row>
    <row r="270" spans="1:5" x14ac:dyDescent="0.45">
      <c r="A270" t="s">
        <v>1479</v>
      </c>
      <c r="B270" t="str" cm="1">
        <f t="array" ref="B270">_xlfn.IFS(IFERROR(FIND("Trunken",A270),0)&gt;0,REPLACE(A270,FIND("Trunken",A270),7,"CONN"),IFERROR(FIND("ANN",A270),0)&gt;0,REPLACE(A270,FIND("ANN",A270),3,"CONN"),TRUE,"")</f>
        <v>ThingDef+CONN_Mindtwist.description</v>
      </c>
      <c r="C270" t="str">
        <f t="shared" si="4"/>
        <v>ThingDef+CONN_Mindtwist.description</v>
      </c>
      <c r="D270" t="s">
        <v>1480</v>
      </c>
      <c r="E270" t="e">
        <f>MATCH(C270,Sheet!$A$2:$A$335,0)</f>
        <v>#N/A</v>
      </c>
    </row>
    <row r="271" spans="1:5" x14ac:dyDescent="0.45">
      <c r="A271" t="s">
        <v>1481</v>
      </c>
      <c r="B271" t="str" cm="1">
        <f t="array" ref="B271">_xlfn.IFS(IFERROR(FIND("Trunken",A271),0)&gt;0,REPLACE(A271,FIND("Trunken",A271),7,"CONN"),IFERROR(FIND("ANN",A271),0)&gt;0,REPLACE(A271,FIND("ANN",A271),3,"CONN"),TRUE,"")</f>
        <v>ThingDef+CONN_Autonomicviruskiller.label</v>
      </c>
      <c r="C271" t="str">
        <f t="shared" si="4"/>
        <v>ThingDef+CONN_Autonomicviruskiller.label</v>
      </c>
      <c r="D271" t="s">
        <v>1098</v>
      </c>
      <c r="E271">
        <f>MATCH(C271,Sheet!$A$2:$A$335,0)</f>
        <v>45</v>
      </c>
    </row>
    <row r="272" spans="1:5" x14ac:dyDescent="0.45">
      <c r="A272" t="s">
        <v>1482</v>
      </c>
      <c r="B272" t="str" cm="1">
        <f t="array" ref="B272">_xlfn.IFS(IFERROR(FIND("Trunken",A272),0)&gt;0,REPLACE(A272,FIND("Trunken",A272),7,"CONN"),IFERROR(FIND("ANN",A272),0)&gt;0,REPLACE(A272,FIND("ANN",A272),3,"CONN"),TRUE,"")</f>
        <v>ThingDef+CONN_Autonomicviruskiller.description</v>
      </c>
      <c r="C272" t="str">
        <f t="shared" si="4"/>
        <v>ThingDef+CONN_Autonomicviruskiller.description</v>
      </c>
      <c r="D272" t="s">
        <v>1483</v>
      </c>
      <c r="E272">
        <f>MATCH(C272,Sheet!$A$2:$A$335,0)</f>
        <v>46</v>
      </c>
    </row>
    <row r="273" spans="1:5" x14ac:dyDescent="0.45">
      <c r="A273" t="s">
        <v>1484</v>
      </c>
      <c r="B273" t="str" cm="1">
        <f t="array" ref="B273">_xlfn.IFS(IFERROR(FIND("Trunken",A273),0)&gt;0,REPLACE(A273,FIND("Trunken",A273),7,"CONN"),IFERROR(FIND("ANN",A273),0)&gt;0,REPLACE(A273,FIND("ANN",A273),3,"CONN"),TRUE,"")</f>
        <v>ThingDef+CONN_MuseChip.label</v>
      </c>
      <c r="C273" t="str">
        <f t="shared" si="4"/>
        <v>ThingDef+CONN_MuseChip.label</v>
      </c>
      <c r="D273" t="s">
        <v>1485</v>
      </c>
      <c r="E273">
        <f>MATCH(C273,Sheet!$A$2:$A$335,0)</f>
        <v>33</v>
      </c>
    </row>
    <row r="274" spans="1:5" x14ac:dyDescent="0.45">
      <c r="A274" t="s">
        <v>1486</v>
      </c>
      <c r="B274" t="str" cm="1">
        <f t="array" ref="B274">_xlfn.IFS(IFERROR(FIND("Trunken",A274),0)&gt;0,REPLACE(A274,FIND("Trunken",A274),7,"CONN"),IFERROR(FIND("ANN",A274),0)&gt;0,REPLACE(A274,FIND("ANN",A274),3,"CONN"),TRUE,"")</f>
        <v>ThingDef+CONN_MuseChip.description</v>
      </c>
      <c r="C274" t="str">
        <f t="shared" si="4"/>
        <v>ThingDef+CONN_MuseChip.description</v>
      </c>
      <c r="D274" t="s">
        <v>1487</v>
      </c>
      <c r="E274">
        <f>MATCH(C274,Sheet!$A$2:$A$335,0)</f>
        <v>34</v>
      </c>
    </row>
    <row r="275" spans="1:5" x14ac:dyDescent="0.45">
      <c r="A275" t="s">
        <v>1488</v>
      </c>
      <c r="B275" t="str" cm="1">
        <f t="array" ref="B275">_xlfn.IFS(IFERROR(FIND("Trunken",A275),0)&gt;0,REPLACE(A275,FIND("Trunken",A275),7,"CONN"),IFERROR(FIND("ANN",A275),0)&gt;0,REPLACE(A275,FIND("ANN",A275),3,"CONN"),TRUE,"")</f>
        <v>ThingDef+CONN_NeuroEnhancer.label</v>
      </c>
      <c r="C275" t="str">
        <f t="shared" si="4"/>
        <v>ThingDef+CONN_NeuroEnhancer.label</v>
      </c>
      <c r="D275" t="s">
        <v>1113</v>
      </c>
      <c r="E275">
        <f>MATCH(C275,Sheet!$A$2:$A$335,0)</f>
        <v>35</v>
      </c>
    </row>
    <row r="276" spans="1:5" x14ac:dyDescent="0.45">
      <c r="A276" t="s">
        <v>1489</v>
      </c>
      <c r="B276" t="str" cm="1">
        <f t="array" ref="B276">_xlfn.IFS(IFERROR(FIND("Trunken",A276),0)&gt;0,REPLACE(A276,FIND("Trunken",A276),7,"CONN"),IFERROR(FIND("ANN",A276),0)&gt;0,REPLACE(A276,FIND("ANN",A276),3,"CONN"),TRUE,"")</f>
        <v>ThingDef+CONN_NeuroEnhancer.description</v>
      </c>
      <c r="C276" t="str">
        <f t="shared" si="4"/>
        <v>ThingDef+CONN_NeuroEnhancer.description</v>
      </c>
      <c r="D276" t="s">
        <v>1490</v>
      </c>
      <c r="E276">
        <f>MATCH(C276,Sheet!$A$2:$A$335,0)</f>
        <v>36</v>
      </c>
    </row>
    <row r="277" spans="1:5" x14ac:dyDescent="0.45">
      <c r="A277" t="s">
        <v>1491</v>
      </c>
      <c r="B277" t="str" cm="1">
        <f t="array" ref="B277">_xlfn.IFS(IFERROR(FIND("Trunken",A277),0)&gt;0,REPLACE(A277,FIND("Trunken",A277),7,"CONN"),IFERROR(FIND("ANN",A277),0)&gt;0,REPLACE(A277,FIND("ANN",A277),3,"CONN"),TRUE,"")</f>
        <v>ThingDef+CONN_FlashLight.label</v>
      </c>
      <c r="C277" t="str">
        <f t="shared" si="4"/>
        <v>ThingDef+CONN_FlashLight.label</v>
      </c>
      <c r="D277" t="s">
        <v>1120</v>
      </c>
      <c r="E277">
        <f>MATCH(C277,Sheet!$A$2:$A$335,0)</f>
        <v>59</v>
      </c>
    </row>
    <row r="278" spans="1:5" x14ac:dyDescent="0.45">
      <c r="A278" t="s">
        <v>1492</v>
      </c>
      <c r="B278" t="str" cm="1">
        <f t="array" ref="B278">_xlfn.IFS(IFERROR(FIND("Trunken",A278),0)&gt;0,REPLACE(A278,FIND("Trunken",A278),7,"CONN"),IFERROR(FIND("ANN",A278),0)&gt;0,REPLACE(A278,FIND("ANN",A278),3,"CONN"),TRUE,"")</f>
        <v>ThingDef+CONN_FlashLight.description</v>
      </c>
      <c r="C278" t="str">
        <f t="shared" si="4"/>
        <v>ThingDef+CONN_FlashLight.description</v>
      </c>
      <c r="D278" t="s">
        <v>1493</v>
      </c>
      <c r="E278">
        <f>MATCH(C278,Sheet!$A$2:$A$335,0)</f>
        <v>60</v>
      </c>
    </row>
    <row r="279" spans="1:5" x14ac:dyDescent="0.45">
      <c r="A279" t="s">
        <v>1494</v>
      </c>
      <c r="B279" t="str" cm="1">
        <f t="array" ref="B279">_xlfn.IFS(IFERROR(FIND("Trunken",A279),0)&gt;0,REPLACE(A279,FIND("Trunken",A279),7,"CONN"),IFERROR(FIND("ANN",A279),0)&gt;0,REPLACE(A279,FIND("ANN",A279),3,"CONN"),TRUE,"")</f>
        <v>ThingDef+CONN_LaserDetection.label</v>
      </c>
      <c r="C279" t="str">
        <f t="shared" si="4"/>
        <v>ThingDef+CONN_LaserDetection.label</v>
      </c>
      <c r="D279" t="s">
        <v>1127</v>
      </c>
      <c r="E279">
        <f>MATCH(C279,Sheet!$A$2:$A$335,0)</f>
        <v>25</v>
      </c>
    </row>
    <row r="280" spans="1:5" x14ac:dyDescent="0.45">
      <c r="A280" t="s">
        <v>1495</v>
      </c>
      <c r="B280" t="str" cm="1">
        <f t="array" ref="B280">_xlfn.IFS(IFERROR(FIND("Trunken",A280),0)&gt;0,REPLACE(A280,FIND("Trunken",A280),7,"CONN"),IFERROR(FIND("ANN",A280),0)&gt;0,REPLACE(A280,FIND("ANN",A280),3,"CONN"),TRUE,"")</f>
        <v>ThingDef+CONN_LaserDetection.description</v>
      </c>
      <c r="C280" t="str">
        <f t="shared" si="4"/>
        <v>ThingDef+CONN_LaserDetection.description</v>
      </c>
      <c r="D280" t="s">
        <v>1496</v>
      </c>
      <c r="E280">
        <f>MATCH(C280,Sheet!$A$2:$A$335,0)</f>
        <v>26</v>
      </c>
    </row>
    <row r="281" spans="1:5" x14ac:dyDescent="0.45">
      <c r="A281" t="s">
        <v>1497</v>
      </c>
      <c r="B281" t="str" cm="1">
        <f t="array" ref="B281">_xlfn.IFS(IFERROR(FIND("Trunken",A281),0)&gt;0,REPLACE(A281,FIND("Trunken",A281),7,"CONN"),IFERROR(FIND("ANN",A281),0)&gt;0,REPLACE(A281,FIND("ANN",A281),3,"CONN"),TRUE,"")</f>
        <v>ThingDef+CONN_SensoricEarside.label</v>
      </c>
      <c r="C281" t="str">
        <f t="shared" si="4"/>
        <v>ThingDef+CONN_SensoricEarside.label</v>
      </c>
      <c r="D281" t="s">
        <v>1135</v>
      </c>
      <c r="E281">
        <f>MATCH(C281,Sheet!$A$2:$A$335,0)</f>
        <v>27</v>
      </c>
    </row>
    <row r="282" spans="1:5" x14ac:dyDescent="0.45">
      <c r="A282" t="s">
        <v>1498</v>
      </c>
      <c r="B282" t="str" cm="1">
        <f t="array" ref="B282">_xlfn.IFS(IFERROR(FIND("Trunken",A282),0)&gt;0,REPLACE(A282,FIND("Trunken",A282),7,"CONN"),IFERROR(FIND("ANN",A282),0)&gt;0,REPLACE(A282,FIND("ANN",A282),3,"CONN"),TRUE,"")</f>
        <v>ThingDef+CONN_SensoricEarside.description</v>
      </c>
      <c r="C282" t="str">
        <f t="shared" si="4"/>
        <v>ThingDef+CONN_SensoricEarside.description</v>
      </c>
      <c r="D282" t="s">
        <v>1499</v>
      </c>
      <c r="E282">
        <f>MATCH(C282,Sheet!$A$2:$A$335,0)</f>
        <v>28</v>
      </c>
    </row>
    <row r="283" spans="1:5" x14ac:dyDescent="0.45">
      <c r="A283" t="s">
        <v>1500</v>
      </c>
      <c r="B283" t="str" cm="1">
        <f t="array" ref="B283">_xlfn.IFS(IFERROR(FIND("Trunken",A283),0)&gt;0,REPLACE(A283,FIND("Trunken",A283),7,"CONN"),IFERROR(FIND("ANN",A283),0)&gt;0,REPLACE(A283,FIND("ANN",A283),3,"CONN"),TRUE,"")</f>
        <v>ThingDef+CONN_CombatAI.label</v>
      </c>
      <c r="C283" t="str">
        <f t="shared" si="4"/>
        <v>ThingDef+CONN_CombatAI.label</v>
      </c>
      <c r="D283" t="s">
        <v>1140</v>
      </c>
      <c r="E283">
        <f>MATCH(C283,Sheet!$A$2:$A$335,0)</f>
        <v>37</v>
      </c>
    </row>
    <row r="284" spans="1:5" x14ac:dyDescent="0.45">
      <c r="A284" t="s">
        <v>1501</v>
      </c>
      <c r="B284" t="str" cm="1">
        <f t="array" ref="B284">_xlfn.IFS(IFERROR(FIND("Trunken",A284),0)&gt;0,REPLACE(A284,FIND("Trunken",A284),7,"CONN"),IFERROR(FIND("ANN",A284),0)&gt;0,REPLACE(A284,FIND("ANN",A284),3,"CONN"),TRUE,"")</f>
        <v>ThingDef+CONN_CombatAI.description</v>
      </c>
      <c r="C284" t="str">
        <f t="shared" si="4"/>
        <v>ThingDef+CONN_CombatAI.description</v>
      </c>
      <c r="D284" t="s">
        <v>1502</v>
      </c>
      <c r="E284">
        <f>MATCH(C284,Sheet!$A$2:$A$335,0)</f>
        <v>38</v>
      </c>
    </row>
    <row r="285" spans="1:5" x14ac:dyDescent="0.45">
      <c r="A285" t="s">
        <v>1503</v>
      </c>
      <c r="B285" t="str" cm="1">
        <f t="array" ref="B285">_xlfn.IFS(IFERROR(FIND("Trunken",A285),0)&gt;0,REPLACE(A285,FIND("Trunken",A285),7,"CONN"),IFERROR(FIND("ANN",A285),0)&gt;0,REPLACE(A285,FIND("ANN",A285),3,"CONN"),TRUE,"")</f>
        <v>ThingDef+CONN_CyclopsVisor.label</v>
      </c>
      <c r="C285" t="str">
        <f t="shared" si="4"/>
        <v>ThingDef+CONN_CyclopsVisor.label</v>
      </c>
      <c r="D285" t="s">
        <v>1145</v>
      </c>
      <c r="E285">
        <f>MATCH(C285,Sheet!$A$2:$A$335,0)</f>
        <v>23</v>
      </c>
    </row>
    <row r="286" spans="1:5" x14ac:dyDescent="0.45">
      <c r="A286" t="s">
        <v>1504</v>
      </c>
      <c r="B286" t="str" cm="1">
        <f t="array" ref="B286">_xlfn.IFS(IFERROR(FIND("Trunken",A286),0)&gt;0,REPLACE(A286,FIND("Trunken",A286),7,"CONN"),IFERROR(FIND("ANN",A286),0)&gt;0,REPLACE(A286,FIND("ANN",A286),3,"CONN"),TRUE,"")</f>
        <v>ThingDef+CONN_CyclopsVisor.description</v>
      </c>
      <c r="C286" t="str">
        <f t="shared" si="4"/>
        <v>ThingDef+CONN_CyclopsVisor.description</v>
      </c>
      <c r="D286" t="s">
        <v>1505</v>
      </c>
      <c r="E286">
        <f>MATCH(C286,Sheet!$A$2:$A$335,0)</f>
        <v>24</v>
      </c>
    </row>
    <row r="287" spans="1:5" x14ac:dyDescent="0.45">
      <c r="A287" t="s">
        <v>1506</v>
      </c>
      <c r="B287" t="str" cm="1">
        <f t="array" ref="B287">_xlfn.IFS(IFERROR(FIND("Trunken",A287),0)&gt;0,REPLACE(A287,FIND("Trunken",A287),7,"CONN"),IFERROR(FIND("ANN",A287),0)&gt;0,REPLACE(A287,FIND("ANN",A287),3,"CONN"),TRUE,"")</f>
        <v>ThingDef+CONN_Shadowrunner.label</v>
      </c>
      <c r="C287" t="str">
        <f t="shared" si="4"/>
        <v>ThingDef+CONN_Shadowrunner.label</v>
      </c>
      <c r="D287" t="s">
        <v>1150</v>
      </c>
      <c r="E287">
        <f>MATCH(C287,Sheet!$A$2:$A$335,0)</f>
        <v>9</v>
      </c>
    </row>
    <row r="288" spans="1:5" x14ac:dyDescent="0.45">
      <c r="A288" t="s">
        <v>1507</v>
      </c>
      <c r="B288" t="str" cm="1">
        <f t="array" ref="B288">_xlfn.IFS(IFERROR(FIND("Trunken",A288),0)&gt;0,REPLACE(A288,FIND("Trunken",A288),7,"CONN"),IFERROR(FIND("ANN",A288),0)&gt;0,REPLACE(A288,FIND("ANN",A288),3,"CONN"),TRUE,"")</f>
        <v>ThingDef+CONN_Shadowrunner.description</v>
      </c>
      <c r="C288" t="str">
        <f t="shared" si="4"/>
        <v>ThingDef+CONN_Shadowrunner.description</v>
      </c>
      <c r="D288" t="s">
        <v>1508</v>
      </c>
      <c r="E288">
        <f>MATCH(C288,Sheet!$A$2:$A$335,0)</f>
        <v>10</v>
      </c>
    </row>
    <row r="289" spans="1:5" x14ac:dyDescent="0.45">
      <c r="A289" t="s">
        <v>1509</v>
      </c>
      <c r="B289" t="str" cm="1">
        <f t="array" ref="B289">_xlfn.IFS(IFERROR(FIND("Trunken",A289),0)&gt;0,REPLACE(A289,FIND("Trunken",A289),7,"CONN"),IFERROR(FIND("ANN",A289),0)&gt;0,REPLACE(A289,FIND("ANN",A289),3,"CONN"),TRUE,"")</f>
        <v>ThingDef+CONN_Musclewire.label</v>
      </c>
      <c r="C289" t="str">
        <f t="shared" si="4"/>
        <v>ThingDef+CONN_Musclewire.label</v>
      </c>
      <c r="D289" t="s">
        <v>1156</v>
      </c>
      <c r="E289">
        <f>MATCH(C289,Sheet!$A$2:$A$335,0)</f>
        <v>61</v>
      </c>
    </row>
    <row r="290" spans="1:5" x14ac:dyDescent="0.45">
      <c r="A290" t="s">
        <v>1510</v>
      </c>
      <c r="B290" t="str" cm="1">
        <f t="array" ref="B290">_xlfn.IFS(IFERROR(FIND("Trunken",A290),0)&gt;0,REPLACE(A290,FIND("Trunken",A290),7,"CONN"),IFERROR(FIND("ANN",A290),0)&gt;0,REPLACE(A290,FIND("ANN",A290),3,"CONN"),TRUE,"")</f>
        <v>ThingDef+CONN_Musclewire.description</v>
      </c>
      <c r="C290" t="str">
        <f t="shared" si="4"/>
        <v>ThingDef+CONN_Musclewire.description</v>
      </c>
      <c r="D290" t="s">
        <v>1511</v>
      </c>
      <c r="E290">
        <f>MATCH(C290,Sheet!$A$2:$A$335,0)</f>
        <v>62</v>
      </c>
    </row>
    <row r="291" spans="1:5" x14ac:dyDescent="0.45">
      <c r="A291" t="s">
        <v>1512</v>
      </c>
      <c r="B291" t="str" cm="1">
        <f t="array" ref="B291">_xlfn.IFS(IFERROR(FIND("Trunken",A291),0)&gt;0,REPLACE(A291,FIND("Trunken",A291),7,"CONN"),IFERROR(FIND("ANN",A291),0)&gt;0,REPLACE(A291,FIND("ANN",A291),3,"CONN"),TRUE,"")</f>
        <v>ThingDef+CONN_Dermalplating.label</v>
      </c>
      <c r="C291" t="str">
        <f t="shared" si="4"/>
        <v>ThingDef+CONN_Dermalplating.label</v>
      </c>
      <c r="D291" t="s">
        <v>1161</v>
      </c>
      <c r="E291">
        <f>MATCH(C291,Sheet!$A$2:$A$335,0)</f>
        <v>13</v>
      </c>
    </row>
    <row r="292" spans="1:5" x14ac:dyDescent="0.45">
      <c r="A292" t="s">
        <v>1513</v>
      </c>
      <c r="B292" t="str" cm="1">
        <f t="array" ref="B292">_xlfn.IFS(IFERROR(FIND("Trunken",A292),0)&gt;0,REPLACE(A292,FIND("Trunken",A292),7,"CONN"),IFERROR(FIND("ANN",A292),0)&gt;0,REPLACE(A292,FIND("ANN",A292),3,"CONN"),TRUE,"")</f>
        <v>ThingDef+CONN_Dermalplating.description</v>
      </c>
      <c r="C292" t="str">
        <f t="shared" si="4"/>
        <v>ThingDef+CONN_Dermalplating.description</v>
      </c>
      <c r="D292" t="s">
        <v>1514</v>
      </c>
      <c r="E292">
        <f>MATCH(C292,Sheet!$A$2:$A$335,0)</f>
        <v>14</v>
      </c>
    </row>
    <row r="293" spans="1:5" x14ac:dyDescent="0.45">
      <c r="A293" t="s">
        <v>1515</v>
      </c>
      <c r="B293" t="str" cm="1">
        <f t="array" ref="B293">_xlfn.IFS(IFERROR(FIND("Trunken",A293),0)&gt;0,REPLACE(A293,FIND("Trunken",A293),7,"CONN"),IFERROR(FIND("ANN",A293),0)&gt;0,REPLACE(A293,FIND("ANN",A293),3,"CONN"),TRUE,"")</f>
        <v>ThingDef+CONN_Exoskeleton.label</v>
      </c>
      <c r="C293" t="str">
        <f t="shared" si="4"/>
        <v>ThingDef+CONN_Exoskeleton.label</v>
      </c>
      <c r="D293" t="s">
        <v>1167</v>
      </c>
      <c r="E293">
        <f>MATCH(C293,Sheet!$A$2:$A$335,0)</f>
        <v>11</v>
      </c>
    </row>
    <row r="294" spans="1:5" x14ac:dyDescent="0.45">
      <c r="A294" t="s">
        <v>1516</v>
      </c>
      <c r="B294" t="str" cm="1">
        <f t="array" ref="B294">_xlfn.IFS(IFERROR(FIND("Trunken",A294),0)&gt;0,REPLACE(A294,FIND("Trunken",A294),7,"CONN"),IFERROR(FIND("ANN",A294),0)&gt;0,REPLACE(A294,FIND("ANN",A294),3,"CONN"),TRUE,"")</f>
        <v>ThingDef+CONN_Exoskeleton.description</v>
      </c>
      <c r="C294" t="str">
        <f t="shared" si="4"/>
        <v>ThingDef+CONN_Exoskeleton.description</v>
      </c>
      <c r="D294" t="s">
        <v>1517</v>
      </c>
      <c r="E294">
        <f>MATCH(C294,Sheet!$A$2:$A$335,0)</f>
        <v>12</v>
      </c>
    </row>
    <row r="295" spans="1:5" x14ac:dyDescent="0.45">
      <c r="A295" t="s">
        <v>1518</v>
      </c>
      <c r="B295" t="str" cm="1">
        <f t="array" ref="B295">_xlfn.IFS(IFERROR(FIND("Trunken",A295),0)&gt;0,REPLACE(A295,FIND("Trunken",A295),7,"CONN"),IFERROR(FIND("ANN",A295),0)&gt;0,REPLACE(A295,FIND("ANN",A295),3,"CONN"),TRUE,"")</f>
        <v>ThingDef+CONN_Lionheart.label</v>
      </c>
      <c r="C295" t="str">
        <f t="shared" si="4"/>
        <v>ThingDef+CONN_Lionheart.label</v>
      </c>
      <c r="D295" t="s">
        <v>1174</v>
      </c>
      <c r="E295">
        <f>MATCH(C295,Sheet!$A$2:$A$335,0)</f>
        <v>15</v>
      </c>
    </row>
    <row r="296" spans="1:5" x14ac:dyDescent="0.45">
      <c r="A296" t="s">
        <v>1519</v>
      </c>
      <c r="B296" t="str" cm="1">
        <f t="array" ref="B296">_xlfn.IFS(IFERROR(FIND("Trunken",A296),0)&gt;0,REPLACE(A296,FIND("Trunken",A296),7,"CONN"),IFERROR(FIND("ANN",A296),0)&gt;0,REPLACE(A296,FIND("ANN",A296),3,"CONN"),TRUE,"")</f>
        <v>ThingDef+CONN_Lionheart.description</v>
      </c>
      <c r="C296" t="str">
        <f t="shared" si="4"/>
        <v>ThingDef+CONN_Lionheart.description</v>
      </c>
      <c r="D296" t="s">
        <v>1520</v>
      </c>
      <c r="E296">
        <f>MATCH(C296,Sheet!$A$2:$A$335,0)</f>
        <v>16</v>
      </c>
    </row>
    <row r="297" spans="1:5" x14ac:dyDescent="0.45">
      <c r="A297" t="s">
        <v>1521</v>
      </c>
      <c r="B297" t="str" cm="1">
        <f t="array" ref="B297">_xlfn.IFS(IFERROR(FIND("Trunken",A297),0)&gt;0,REPLACE(A297,FIND("Trunken",A297),7,"CONN"),IFERROR(FIND("ANN",A297),0)&gt;0,REPLACE(A297,FIND("ANN",A297),3,"CONN"),TRUE,"")</f>
        <v>ThingDef+CONN_Aurum.label</v>
      </c>
      <c r="C297" t="str">
        <f t="shared" si="4"/>
        <v>ThingDef+CONN_Aurum.label</v>
      </c>
      <c r="D297" t="s">
        <v>1179</v>
      </c>
      <c r="E297">
        <f>MATCH(C297,Sheet!$A$2:$A$335,0)</f>
        <v>47</v>
      </c>
    </row>
    <row r="298" spans="1:5" x14ac:dyDescent="0.45">
      <c r="A298" t="s">
        <v>1522</v>
      </c>
      <c r="B298" t="str" cm="1">
        <f t="array" ref="B298">_xlfn.IFS(IFERROR(FIND("Trunken",A298),0)&gt;0,REPLACE(A298,FIND("Trunken",A298),7,"CONN"),IFERROR(FIND("ANN",A298),0)&gt;0,REPLACE(A298,FIND("ANN",A298),3,"CONN"),TRUE,"")</f>
        <v>ThingDef+CONN_Aurum.description</v>
      </c>
      <c r="C298" t="str">
        <f t="shared" si="4"/>
        <v>ThingDef+CONN_Aurum.description</v>
      </c>
      <c r="D298" t="s">
        <v>1523</v>
      </c>
      <c r="E298">
        <f>MATCH(C298,Sheet!$A$2:$A$335,0)</f>
        <v>48</v>
      </c>
    </row>
    <row r="299" spans="1:5" x14ac:dyDescent="0.45">
      <c r="A299" t="s">
        <v>1524</v>
      </c>
      <c r="B299" t="str" cm="1">
        <f t="array" ref="B299">_xlfn.IFS(IFERROR(FIND("Trunken",A299),0)&gt;0,REPLACE(A299,FIND("Trunken",A299),7,"CONN"),IFERROR(FIND("ANN",A299),0)&gt;0,REPLACE(A299,FIND("ANN",A299),3,"CONN"),TRUE,"")</f>
        <v>ThingDef+CONN_AureanCornea.label</v>
      </c>
      <c r="C299" t="str">
        <f t="shared" si="4"/>
        <v>ThingDef+CONN_AureanCornea.label</v>
      </c>
      <c r="D299" t="s">
        <v>1185</v>
      </c>
      <c r="E299" t="e">
        <f>MATCH(C299,Sheet!$A$2:$A$335,0)</f>
        <v>#N/A</v>
      </c>
    </row>
    <row r="300" spans="1:5" x14ac:dyDescent="0.45">
      <c r="A300" t="s">
        <v>1525</v>
      </c>
      <c r="B300" t="str" cm="1">
        <f t="array" ref="B300">_xlfn.IFS(IFERROR(FIND("Trunken",A300),0)&gt;0,REPLACE(A300,FIND("Trunken",A300),7,"CONN"),IFERROR(FIND("ANN",A300),0)&gt;0,REPLACE(A300,FIND("ANN",A300),3,"CONN"),TRUE,"")</f>
        <v>ThingDef+CONN_AureanCornea.description</v>
      </c>
      <c r="C300" t="str">
        <f t="shared" si="4"/>
        <v>ThingDef+CONN_AureanCornea.description</v>
      </c>
      <c r="D300" t="s">
        <v>1526</v>
      </c>
      <c r="E300" t="e">
        <f>MATCH(C300,Sheet!$A$2:$A$335,0)</f>
        <v>#N/A</v>
      </c>
    </row>
    <row r="301" spans="1:5" x14ac:dyDescent="0.45">
      <c r="A301" t="s">
        <v>1527</v>
      </c>
      <c r="B301" t="str" cm="1">
        <f t="array" ref="B301">_xlfn.IFS(IFERROR(FIND("Trunken",A301),0)&gt;0,REPLACE(A301,FIND("Trunken",A301),7,"CONN"),IFERROR(FIND("ANN",A301),0)&gt;0,REPLACE(A301,FIND("ANN",A301),3,"CONN"),TRUE,"")</f>
        <v>ThingDef+CONN_Synchronizer.label</v>
      </c>
      <c r="C301" t="str">
        <f t="shared" si="4"/>
        <v>ThingDef+CONN_Synchronizer.label</v>
      </c>
      <c r="D301" t="s">
        <v>1190</v>
      </c>
      <c r="E301" t="e">
        <f>MATCH(C301,Sheet!$A$2:$A$335,0)</f>
        <v>#N/A</v>
      </c>
    </row>
    <row r="302" spans="1:5" x14ac:dyDescent="0.45">
      <c r="A302" t="s">
        <v>1528</v>
      </c>
      <c r="B302" t="str" cm="1">
        <f t="array" ref="B302">_xlfn.IFS(IFERROR(FIND("Trunken",A302),0)&gt;0,REPLACE(A302,FIND("Trunken",A302),7,"CONN"),IFERROR(FIND("ANN",A302),0)&gt;0,REPLACE(A302,FIND("ANN",A302),3,"CONN"),TRUE,"")</f>
        <v>ThingDef+CONN_Synchronizer.description</v>
      </c>
      <c r="C302" t="str">
        <f t="shared" si="4"/>
        <v>ThingDef+CONN_Synchronizer.description</v>
      </c>
      <c r="D302" t="s">
        <v>1529</v>
      </c>
      <c r="E302" t="e">
        <f>MATCH(C302,Sheet!$A$2:$A$335,0)</f>
        <v>#N/A</v>
      </c>
    </row>
    <row r="303" spans="1:5" x14ac:dyDescent="0.45">
      <c r="A303" t="s">
        <v>1530</v>
      </c>
      <c r="B303" t="str" cm="1">
        <f t="array" ref="B303">_xlfn.IFS(IFERROR(FIND("Trunken",A303),0)&gt;0,REPLACE(A303,FIND("Trunken",A303),7,"CONN"),IFERROR(FIND("ANN",A303),0)&gt;0,REPLACE(A303,FIND("ANN",A303),3,"CONN"),TRUE,"")</f>
        <v>ThingDef+CONN_ElasticAchilles.label</v>
      </c>
      <c r="C303" t="str">
        <f t="shared" si="4"/>
        <v>ThingDef+CONN_ElasticAchilles.label</v>
      </c>
      <c r="D303" t="s">
        <v>1197</v>
      </c>
      <c r="E303">
        <f>MATCH(C303,Sheet!$A$2:$A$335,0)</f>
        <v>21</v>
      </c>
    </row>
    <row r="304" spans="1:5" x14ac:dyDescent="0.45">
      <c r="A304" t="s">
        <v>1531</v>
      </c>
      <c r="B304" t="str" cm="1">
        <f t="array" ref="B304">_xlfn.IFS(IFERROR(FIND("Trunken",A304),0)&gt;0,REPLACE(A304,FIND("Trunken",A304),7,"CONN"),IFERROR(FIND("ANN",A304),0)&gt;0,REPLACE(A304,FIND("ANN",A304),3,"CONN"),TRUE,"")</f>
        <v>ThingDef+CONN_ElasticAchilles.description</v>
      </c>
      <c r="C304" t="str">
        <f t="shared" si="4"/>
        <v>ThingDef+CONN_ElasticAchilles.description</v>
      </c>
      <c r="D304" t="s">
        <v>1532</v>
      </c>
      <c r="E304">
        <f>MATCH(C304,Sheet!$A$2:$A$335,0)</f>
        <v>22</v>
      </c>
    </row>
    <row r="305" spans="1:5" x14ac:dyDescent="0.45">
      <c r="A305" t="s">
        <v>1533</v>
      </c>
      <c r="B305" t="str" cm="1">
        <f t="array" ref="B305">_xlfn.IFS(IFERROR(FIND("Trunken",A305),0)&gt;0,REPLACE(A305,FIND("Trunken",A305),7,"CONN"),IFERROR(FIND("ANN",A305),0)&gt;0,REPLACE(A305,FIND("ANN",A305),3,"CONN"),TRUE,"")</f>
        <v>ThingDef+CONN_Useless.label</v>
      </c>
      <c r="C305" t="str">
        <f t="shared" si="4"/>
        <v>ThingDef+CONN_Useless.label</v>
      </c>
      <c r="D305" t="s">
        <v>1534</v>
      </c>
      <c r="E305" t="e">
        <f>MATCH(C305,Sheet!$A$2:$A$335,0)</f>
        <v>#N/A</v>
      </c>
    </row>
    <row r="306" spans="1:5" x14ac:dyDescent="0.45">
      <c r="A306" t="s">
        <v>1535</v>
      </c>
      <c r="B306" t="str" cm="1">
        <f t="array" ref="B306">_xlfn.IFS(IFERROR(FIND("Trunken",A306),0)&gt;0,REPLACE(A306,FIND("Trunken",A306),7,"CONN"),IFERROR(FIND("ANN",A306),0)&gt;0,REPLACE(A306,FIND("ANN",A306),3,"CONN"),TRUE,"")</f>
        <v>ThingDef+CONN_Useless.description</v>
      </c>
      <c r="C306" t="str">
        <f t="shared" si="4"/>
        <v>ThingDef+CONN_Useless.description</v>
      </c>
      <c r="D306" t="s">
        <v>1536</v>
      </c>
      <c r="E306" t="e">
        <f>MATCH(C306,Sheet!$A$2:$A$335,0)</f>
        <v>#N/A</v>
      </c>
    </row>
    <row r="307" spans="1:5" x14ac:dyDescent="0.45">
      <c r="A307" t="s">
        <v>1537</v>
      </c>
      <c r="B307" t="str" cm="1">
        <f t="array" ref="B307">_xlfn.IFS(IFERROR(FIND("Trunken",A307),0)&gt;0,REPLACE(A307,FIND("Trunken",A307),7,"CONN"),IFERROR(FIND("ANN",A307),0)&gt;0,REPLACE(A307,FIND("ANN",A307),3,"CONN"),TRUE,"")</f>
        <v>ThingDef+CONN_UselessR.label</v>
      </c>
      <c r="C307" t="str">
        <f t="shared" si="4"/>
        <v>ThingDef+CONN_UselessR.label</v>
      </c>
      <c r="D307" t="s">
        <v>1534</v>
      </c>
      <c r="E307" t="e">
        <f>MATCH(C307,Sheet!$A$2:$A$335,0)</f>
        <v>#N/A</v>
      </c>
    </row>
    <row r="308" spans="1:5" x14ac:dyDescent="0.45">
      <c r="A308" t="s">
        <v>1538</v>
      </c>
      <c r="B308" t="str" cm="1">
        <f t="array" ref="B308">_xlfn.IFS(IFERROR(FIND("Trunken",A308),0)&gt;0,REPLACE(A308,FIND("Trunken",A308),7,"CONN"),IFERROR(FIND("ANN",A308),0)&gt;0,REPLACE(A308,FIND("ANN",A308),3,"CONN"),TRUE,"")</f>
        <v>ThingDef+CONN_UselessR.description</v>
      </c>
      <c r="C308" t="str">
        <f t="shared" si="4"/>
        <v>ThingDef+CONN_UselessR.description</v>
      </c>
      <c r="D308" t="s">
        <v>1536</v>
      </c>
      <c r="E308" t="e">
        <f>MATCH(C308,Sheet!$A$2:$A$335,0)</f>
        <v>#N/A</v>
      </c>
    </row>
    <row r="309" spans="1:5" x14ac:dyDescent="0.45">
      <c r="A309" t="s">
        <v>1539</v>
      </c>
      <c r="B309" t="str" cm="1">
        <f t="array" ref="B309">_xlfn.IFS(IFERROR(FIND("Trunken",A309),0)&gt;0,REPLACE(A309,FIND("Trunken",A309),7,"CONN"),IFERROR(FIND("ANN",A309),0)&gt;0,REPLACE(A309,FIND("ANN",A309),3,"CONN"),TRUE,"")</f>
        <v>ThingDef+CONN_UselessG.label</v>
      </c>
      <c r="C309" t="str">
        <f t="shared" si="4"/>
        <v>ThingDef+CONN_UselessG.label</v>
      </c>
      <c r="D309" t="s">
        <v>1534</v>
      </c>
      <c r="E309" t="e">
        <f>MATCH(C309,Sheet!$A$2:$A$335,0)</f>
        <v>#N/A</v>
      </c>
    </row>
    <row r="310" spans="1:5" x14ac:dyDescent="0.45">
      <c r="A310" t="s">
        <v>1540</v>
      </c>
      <c r="B310" t="str" cm="1">
        <f t="array" ref="B310">_xlfn.IFS(IFERROR(FIND("Trunken",A310),0)&gt;0,REPLACE(A310,FIND("Trunken",A310),7,"CONN"),IFERROR(FIND("ANN",A310),0)&gt;0,REPLACE(A310,FIND("ANN",A310),3,"CONN"),TRUE,"")</f>
        <v>ThingDef+CONN_UselessG.description</v>
      </c>
      <c r="C310" t="str">
        <f t="shared" si="4"/>
        <v>ThingDef+CONN_UselessG.description</v>
      </c>
      <c r="D310" t="s">
        <v>1536</v>
      </c>
      <c r="E310" t="e">
        <f>MATCH(C310,Sheet!$A$2:$A$335,0)</f>
        <v>#N/A</v>
      </c>
    </row>
    <row r="311" spans="1:5" x14ac:dyDescent="0.45">
      <c r="A311" t="s">
        <v>1541</v>
      </c>
      <c r="B311" t="str" cm="1">
        <f t="array" ref="B311">_xlfn.IFS(IFERROR(FIND("Trunken",A311),0)&gt;0,REPLACE(A311,FIND("Trunken",A311),7,"CONN"),IFERROR(FIND("ANN",A311),0)&gt;0,REPLACE(A311,FIND("ANN",A311),3,"CONN"),TRUE,"")</f>
        <v>ThingDef+CONN_NeuromodBooster.label</v>
      </c>
      <c r="C311" t="str">
        <f t="shared" si="4"/>
        <v>ThingDef+CONN_NeuromodBooster.label</v>
      </c>
      <c r="D311" t="s">
        <v>1542</v>
      </c>
      <c r="E311">
        <f>MATCH(C311,Sheet!$A$2:$A$335,0)</f>
        <v>63</v>
      </c>
    </row>
    <row r="312" spans="1:5" x14ac:dyDescent="0.45">
      <c r="A312" t="s">
        <v>1543</v>
      </c>
      <c r="B312" t="str" cm="1">
        <f t="array" ref="B312">_xlfn.IFS(IFERROR(FIND("Trunken",A312),0)&gt;0,REPLACE(A312,FIND("Trunken",A312),7,"CONN"),IFERROR(FIND("ANN",A312),0)&gt;0,REPLACE(A312,FIND("ANN",A312),3,"CONN"),TRUE,"")</f>
        <v>ThingDef+CONN_NeuromodBooster.description</v>
      </c>
      <c r="C312" t="str">
        <f t="shared" si="4"/>
        <v>ThingDef+CONN_NeuromodBooster.description</v>
      </c>
      <c r="D312" t="s">
        <v>1544</v>
      </c>
      <c r="E312">
        <f>MATCH(C312,Sheet!$A$2:$A$335,0)</f>
        <v>64</v>
      </c>
    </row>
    <row r="313" spans="1:5" x14ac:dyDescent="0.45">
      <c r="A313" t="s">
        <v>1545</v>
      </c>
      <c r="B313" t="str" cm="1">
        <f t="array" ref="B313">_xlfn.IFS(IFERROR(FIND("Trunken",A313),0)&gt;0,REPLACE(A313,FIND("Trunken",A313),7,"CONN"),IFERROR(FIND("ANN",A313),0)&gt;0,REPLACE(A313,FIND("ANN",A313),3,"CONN"),TRUE,"")</f>
        <v>ThingDef+CONN_NeuromodBooster.comps.0.useLabel</v>
      </c>
      <c r="C313" t="str">
        <f t="shared" si="4"/>
        <v>ThingDef+CONN_NeuromodBooster.comps.0.useLabel</v>
      </c>
      <c r="D313" t="s">
        <v>1546</v>
      </c>
      <c r="E313">
        <f>MATCH(C313,Sheet!$A$2:$A$335,0)</f>
        <v>65</v>
      </c>
    </row>
    <row r="314" spans="1:5" x14ac:dyDescent="0.45">
      <c r="A314" t="s">
        <v>1547</v>
      </c>
      <c r="B314" t="str" cm="1">
        <f t="array" ref="B314">_xlfn.IFS(IFERROR(FIND("Trunken",A314),0)&gt;0,REPLACE(A314,FIND("Trunken",A314),7,"CONN"),IFERROR(FIND("ANN",A314),0)&gt;0,REPLACE(A314,FIND("ANN",A314),3,"CONN"),TRUE,"")</f>
        <v>ThingDef+CONN_Brainwash.label</v>
      </c>
      <c r="C314" t="str">
        <f t="shared" si="4"/>
        <v>ThingDef+CONN_Brainwash.label</v>
      </c>
      <c r="D314" t="s">
        <v>1214</v>
      </c>
      <c r="E314">
        <f>MATCH(C314,Sheet!$A$2:$A$335,0)</f>
        <v>66</v>
      </c>
    </row>
    <row r="315" spans="1:5" x14ac:dyDescent="0.45">
      <c r="A315" t="s">
        <v>1548</v>
      </c>
      <c r="B315" t="str" cm="1">
        <f t="array" ref="B315">_xlfn.IFS(IFERROR(FIND("Trunken",A315),0)&gt;0,REPLACE(A315,FIND("Trunken",A315),7,"CONN"),IFERROR(FIND("ANN",A315),0)&gt;0,REPLACE(A315,FIND("ANN",A315),3,"CONN"),TRUE,"")</f>
        <v>ThingDef+CONN_Brainwash.description</v>
      </c>
      <c r="C315" t="str">
        <f t="shared" si="4"/>
        <v>ThingDef+CONN_Brainwash.description</v>
      </c>
      <c r="D315" t="s">
        <v>1549</v>
      </c>
      <c r="E315">
        <f>MATCH(C315,Sheet!$A$2:$A$335,0)</f>
        <v>67</v>
      </c>
    </row>
    <row r="316" spans="1:5" x14ac:dyDescent="0.45">
      <c r="A316" t="s">
        <v>1550</v>
      </c>
      <c r="B316" t="str" cm="1">
        <f t="array" ref="B316">_xlfn.IFS(IFERROR(FIND("Trunken",A316),0)&gt;0,REPLACE(A316,FIND("Trunken",A316),7,"CONN"),IFERROR(FIND("ANN",A316),0)&gt;0,REPLACE(A316,FIND("ANN",A316),3,"CONN"),TRUE,"")</f>
        <v>ThingDef+CONN_Brainwash.comps.0.useLabel</v>
      </c>
      <c r="C316" t="str">
        <f t="shared" si="4"/>
        <v>ThingDef+CONN_Brainwash.comps.0.useLabel</v>
      </c>
      <c r="D316" t="s">
        <v>1551</v>
      </c>
      <c r="E316">
        <f>MATCH(C316,Sheet!$A$2:$A$335,0)</f>
        <v>68</v>
      </c>
    </row>
    <row r="317" spans="1:5" x14ac:dyDescent="0.45">
      <c r="A317" t="s">
        <v>1552</v>
      </c>
      <c r="B317" t="str" cm="1">
        <f t="array" ref="B317">_xlfn.IFS(IFERROR(FIND("Trunken",A317),0)&gt;0,REPLACE(A317,FIND("Trunken",A317),7,"CONN"),IFERROR(FIND("ANN",A317),0)&gt;0,REPLACE(A317,FIND("ANN",A317),3,"CONN"),TRUE,"")</f>
        <v>ThingDef+CONN_PassionGiver.label</v>
      </c>
      <c r="C317" t="str">
        <f t="shared" si="4"/>
        <v>ThingDef+CONN_PassionGiver.label</v>
      </c>
      <c r="D317" t="s">
        <v>1553</v>
      </c>
      <c r="E317">
        <f>MATCH(C317,Sheet!$A$2:$A$335,0)</f>
        <v>69</v>
      </c>
    </row>
    <row r="318" spans="1:5" x14ac:dyDescent="0.45">
      <c r="A318" t="s">
        <v>1554</v>
      </c>
      <c r="B318" t="str" cm="1">
        <f t="array" ref="B318">_xlfn.IFS(IFERROR(FIND("Trunken",A318),0)&gt;0,REPLACE(A318,FIND("Trunken",A318),7,"CONN"),IFERROR(FIND("ANN",A318),0)&gt;0,REPLACE(A318,FIND("ANN",A318),3,"CONN"),TRUE,"")</f>
        <v>ThingDef+CONN_PassionGiver.description</v>
      </c>
      <c r="C318" t="str">
        <f t="shared" si="4"/>
        <v>ThingDef+CONN_PassionGiver.description</v>
      </c>
      <c r="D318" t="s">
        <v>1555</v>
      </c>
      <c r="E318">
        <f>MATCH(C318,Sheet!$A$2:$A$335,0)</f>
        <v>70</v>
      </c>
    </row>
    <row r="319" spans="1:5" x14ac:dyDescent="0.45">
      <c r="A319" t="s">
        <v>1556</v>
      </c>
      <c r="B319" t="str" cm="1">
        <f t="array" ref="B319">_xlfn.IFS(IFERROR(FIND("Trunken",A319),0)&gt;0,REPLACE(A319,FIND("Trunken",A319),7,"CONN"),IFERROR(FIND("ANN",A319),0)&gt;0,REPLACE(A319,FIND("ANN",A319),3,"CONN"),TRUE,"")</f>
        <v>ThingDef+CONN_PassionGiver.comps.0.useLabel</v>
      </c>
      <c r="C319" t="str">
        <f t="shared" si="4"/>
        <v>ThingDef+CONN_PassionGiver.comps.0.useLabel</v>
      </c>
      <c r="D319" t="s">
        <v>1557</v>
      </c>
      <c r="E319">
        <f>MATCH(C319,Sheet!$A$2:$A$335,0)</f>
        <v>71</v>
      </c>
    </row>
    <row r="320" spans="1:5" x14ac:dyDescent="0.45">
      <c r="A320" t="s">
        <v>1558</v>
      </c>
      <c r="B320" t="str" cm="1">
        <f t="array" ref="B320">_xlfn.IFS(IFERROR(FIND("Trunken",A320),0)&gt;0,REPLACE(A320,FIND("Trunken",A320),7,"CONN"),IFERROR(FIND("ANN",A320),0)&gt;0,REPLACE(A320,FIND("ANN",A320),3,"CONN"),TRUE,"")</f>
        <v>ThingDef+CONN_MindClearer.label</v>
      </c>
      <c r="C320" t="str">
        <f t="shared" si="4"/>
        <v>ThingDef+CONN_MindClearer.label</v>
      </c>
      <c r="D320" t="s">
        <v>1559</v>
      </c>
      <c r="E320" t="e">
        <f>MATCH(C320,Sheet!$A$2:$A$335,0)</f>
        <v>#N/A</v>
      </c>
    </row>
    <row r="321" spans="1:5" x14ac:dyDescent="0.45">
      <c r="A321" t="s">
        <v>1560</v>
      </c>
      <c r="B321" t="str" cm="1">
        <f t="array" ref="B321">_xlfn.IFS(IFERROR(FIND("Trunken",A321),0)&gt;0,REPLACE(A321,FIND("Trunken",A321),7,"CONN"),IFERROR(FIND("ANN",A321),0)&gt;0,REPLACE(A321,FIND("ANN",A321),3,"CONN"),TRUE,"")</f>
        <v>ThingDef+CONN_MindClearer.description</v>
      </c>
      <c r="C321" t="str">
        <f t="shared" si="4"/>
        <v>ThingDef+CONN_MindClearer.description</v>
      </c>
      <c r="D321" t="s">
        <v>1561</v>
      </c>
      <c r="E321" t="e">
        <f>MATCH(C321,Sheet!$A$2:$A$335,0)</f>
        <v>#N/A</v>
      </c>
    </row>
    <row r="322" spans="1:5" x14ac:dyDescent="0.45">
      <c r="A322" t="s">
        <v>1562</v>
      </c>
      <c r="B322" t="str" cm="1">
        <f t="array" ref="B322">_xlfn.IFS(IFERROR(FIND("Trunken",A322),0)&gt;0,REPLACE(A322,FIND("Trunken",A322),7,"CONN"),IFERROR(FIND("ANN",A322),0)&gt;0,REPLACE(A322,FIND("ANN",A322),3,"CONN"),TRUE,"")</f>
        <v>ThingDef+CONN_MindClearer.comps.0.useLabel</v>
      </c>
      <c r="C322" t="str">
        <f t="shared" si="4"/>
        <v>ThingDef+CONN_MindClearer.comps.0.useLabel</v>
      </c>
      <c r="D322" t="s">
        <v>1563</v>
      </c>
      <c r="E322" t="e">
        <f>MATCH(C322,Sheet!$A$2:$A$335,0)</f>
        <v>#N/A</v>
      </c>
    </row>
    <row r="323" spans="1:5" x14ac:dyDescent="0.45">
      <c r="A323" t="s">
        <v>1564</v>
      </c>
      <c r="B323" t="str" cm="1">
        <f t="array" ref="B323">_xlfn.IFS(IFERROR(FIND("Trunken",A323),0)&gt;0,REPLACE(A323,FIND("Trunken",A323),7,"CONN"),IFERROR(FIND("ANN",A323),0)&gt;0,REPLACE(A323,FIND("ANN",A323),3,"CONN"),TRUE,"")</f>
        <v>ThingDef+CONN_Reconditioner.label</v>
      </c>
      <c r="C323" t="str">
        <f t="shared" ref="C323:C329" si="5">IF(B323="",A323,B323)</f>
        <v>ThingDef+CONN_Reconditioner.label</v>
      </c>
      <c r="D323" t="s">
        <v>1565</v>
      </c>
      <c r="E323">
        <f>MATCH(C323,Sheet!$A$2:$A$335,0)</f>
        <v>78</v>
      </c>
    </row>
    <row r="324" spans="1:5" x14ac:dyDescent="0.45">
      <c r="A324" t="s">
        <v>1566</v>
      </c>
      <c r="B324" t="str" cm="1">
        <f t="array" ref="B324">_xlfn.IFS(IFERROR(FIND("Trunken",A324),0)&gt;0,REPLACE(A324,FIND("Trunken",A324),7,"CONN"),IFERROR(FIND("ANN",A324),0)&gt;0,REPLACE(A324,FIND("ANN",A324),3,"CONN"),TRUE,"")</f>
        <v>ThingDef+CONN_Reconditioner.description</v>
      </c>
      <c r="C324" t="str">
        <f t="shared" si="5"/>
        <v>ThingDef+CONN_Reconditioner.description</v>
      </c>
      <c r="D324" t="s">
        <v>1567</v>
      </c>
      <c r="E324">
        <f>MATCH(C324,Sheet!$A$2:$A$335,0)</f>
        <v>79</v>
      </c>
    </row>
    <row r="325" spans="1:5" x14ac:dyDescent="0.45">
      <c r="A325" t="s">
        <v>1568</v>
      </c>
      <c r="B325" t="str" cm="1">
        <f t="array" ref="B325">_xlfn.IFS(IFERROR(FIND("Trunken",A325),0)&gt;0,REPLACE(A325,FIND("Trunken",A325),7,"CONN"),IFERROR(FIND("ANN",A325),0)&gt;0,REPLACE(A325,FIND("ANN",A325),3,"CONN"),TRUE,"")</f>
        <v>ThingDef+CONN_Reconditioner.comps.0.useLabel</v>
      </c>
      <c r="C325" t="str">
        <f t="shared" si="5"/>
        <v>ThingDef+CONN_Reconditioner.comps.0.useLabel</v>
      </c>
      <c r="D325" t="s">
        <v>1569</v>
      </c>
      <c r="E325">
        <f>MATCH(C325,Sheet!$A$2:$A$335,0)</f>
        <v>80</v>
      </c>
    </row>
    <row r="326" spans="1:5" x14ac:dyDescent="0.45">
      <c r="A326" t="s">
        <v>1570</v>
      </c>
      <c r="B326" t="str" cm="1">
        <f t="array" ref="B326">_xlfn.IFS(IFERROR(FIND("Trunken",A326),0)&gt;0,REPLACE(A326,FIND("Trunken",A326),7,"CONN"),IFERROR(FIND("ANN",A326),0)&gt;0,REPLACE(A326,FIND("ANN",A326),3,"CONN"),TRUE,"")</f>
        <v>ThoughtDef+CONN_VirtualIdentity.stages.0.label</v>
      </c>
      <c r="C326" t="str">
        <f t="shared" si="5"/>
        <v>ThoughtDef+CONN_VirtualIdentity.stages.0.label</v>
      </c>
      <c r="D326" t="s">
        <v>935</v>
      </c>
      <c r="E326">
        <f>MATCH(C326,Sheet!$A$2:$A$335,0)</f>
        <v>316</v>
      </c>
    </row>
    <row r="327" spans="1:5" x14ac:dyDescent="0.45">
      <c r="A327" t="s">
        <v>1571</v>
      </c>
      <c r="B327" t="str" cm="1">
        <f t="array" ref="B327">_xlfn.IFS(IFERROR(FIND("Trunken",A327),0)&gt;0,REPLACE(A327,FIND("Trunken",A327),7,"CONN"),IFERROR(FIND("ANN",A327),0)&gt;0,REPLACE(A327,FIND("ANN",A327),3,"CONN"),TRUE,"")</f>
        <v>ThoughtDef+CONN_VirtualIdentity.stages.0.description</v>
      </c>
      <c r="C327" t="str">
        <f t="shared" si="5"/>
        <v>ThoughtDef+CONN_VirtualIdentity.stages.0.description</v>
      </c>
      <c r="D327" t="s">
        <v>1572</v>
      </c>
      <c r="E327">
        <f>MATCH(C327,Sheet!$A$2:$A$335,0)</f>
        <v>317</v>
      </c>
    </row>
    <row r="328" spans="1:5" x14ac:dyDescent="0.45">
      <c r="A328" t="s">
        <v>1573</v>
      </c>
      <c r="B328" t="str" cm="1">
        <f t="array" ref="B328">_xlfn.IFS(IFERROR(FIND("Trunken",A328),0)&gt;0,REPLACE(A328,FIND("Trunken",A328),7,"CONN"),IFERROR(FIND("ANN",A328),0)&gt;0,REPLACE(A328,FIND("ANN",A328),3,"CONN"),TRUE,"")</f>
        <v>ThoughtDef+CONN_SeeEverything.stages.0.label</v>
      </c>
      <c r="C328" t="str">
        <f t="shared" si="5"/>
        <v>ThoughtDef+CONN_SeeEverything.stages.0.label</v>
      </c>
      <c r="D328" t="s">
        <v>999</v>
      </c>
      <c r="E328">
        <f>MATCH(C328,Sheet!$A$2:$A$335,0)</f>
        <v>318</v>
      </c>
    </row>
    <row r="329" spans="1:5" x14ac:dyDescent="0.45">
      <c r="A329" t="s">
        <v>1574</v>
      </c>
      <c r="B329" t="str" cm="1">
        <f t="array" ref="B329">_xlfn.IFS(IFERROR(FIND("Trunken",A329),0)&gt;0,REPLACE(A329,FIND("Trunken",A329),7,"CONN"),IFERROR(FIND("ANN",A329),0)&gt;0,REPLACE(A329,FIND("ANN",A329),3,"CONN"),TRUE,"")</f>
        <v>ThoughtDef+CONN_SeeEverything.stages.0.description</v>
      </c>
      <c r="C329" t="str">
        <f t="shared" si="5"/>
        <v>ThoughtDef+CONN_SeeEverything.stages.0.description</v>
      </c>
      <c r="D329" t="s">
        <v>1575</v>
      </c>
      <c r="E329">
        <f>MATCH(C329,Sheet!$A$2:$A$335,0)</f>
        <v>319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FD6B1-F5E6-4D76-9DF1-2EAFFFDEF98E}">
  <dimension ref="A1:E734"/>
  <sheetViews>
    <sheetView topLeftCell="A689" workbookViewId="0">
      <selection activeCell="D5" sqref="D5"/>
    </sheetView>
  </sheetViews>
  <sheetFormatPr defaultRowHeight="17" x14ac:dyDescent="0.45"/>
  <cols>
    <col min="1" max="1" width="32.75" customWidth="1"/>
    <col min="2" max="2" width="32.5" customWidth="1"/>
    <col min="3" max="3" width="81.6640625" bestFit="1" customWidth="1"/>
    <col min="4" max="4" width="47.25" customWidth="1"/>
  </cols>
  <sheetData>
    <row r="1" spans="1:5" x14ac:dyDescent="0.45">
      <c r="A1" s="5" t="s">
        <v>1882</v>
      </c>
      <c r="B1" s="6" t="s">
        <v>1883</v>
      </c>
      <c r="C1" s="7" t="s">
        <v>1884</v>
      </c>
    </row>
    <row r="2" spans="1:5" x14ac:dyDescent="0.45">
      <c r="A2" t="s">
        <v>949</v>
      </c>
      <c r="B2" t="str" cm="1">
        <f t="array" ref="B2">_xlfn.IFS(IFERROR(FIND("Trunken",A2),0)&gt;0,REPLACE(A2,FIND("Trunken",A2),7,"CONN"),IFERROR(FIND("ANN",A2),0)&gt;0,REPLACE(A2,FIND("ANN",A2),3,"CONN"),TRUE,"")</f>
        <v/>
      </c>
      <c r="C2" t="str">
        <f>IF(B2="",A2,B2)</f>
        <v>Keyed+CONN.ToMuchTraits</v>
      </c>
      <c r="D2" t="s">
        <v>1576</v>
      </c>
      <c r="E2">
        <f>MATCH(C2,Sheet!$A$2:$A$335,0)</f>
        <v>321</v>
      </c>
    </row>
    <row r="3" spans="1:5" x14ac:dyDescent="0.45">
      <c r="A3" t="s">
        <v>953</v>
      </c>
      <c r="B3" t="str" cm="1">
        <f t="array" ref="B3">_xlfn.IFS(IFERROR(FIND("Trunken",A3),0)&gt;0,REPLACE(A3,FIND("Trunken",A3),7,"CONN"),IFERROR(FIND("ANN",A3),0)&gt;0,REPLACE(A3,FIND("ANN",A3),3,"CONN"),TRUE,"")</f>
        <v/>
      </c>
      <c r="C3" t="str">
        <f t="shared" ref="C3:C66" si="0">IF(B3="",A3,B3)</f>
        <v>Keyed+CONN.NoPossibleTraitToRemove</v>
      </c>
      <c r="D3" t="s">
        <v>1577</v>
      </c>
      <c r="E3">
        <f>MATCH(C3,Sheet!$A$2:$A$335,0)</f>
        <v>322</v>
      </c>
    </row>
    <row r="4" spans="1:5" x14ac:dyDescent="0.45">
      <c r="A4" t="s">
        <v>956</v>
      </c>
      <c r="B4" t="str" cm="1">
        <f t="array" ref="B4">_xlfn.IFS(IFERROR(FIND("Trunken",A4),0)&gt;0,REPLACE(A4,FIND("Trunken",A4),7,"CONN"),IFERROR(FIND("ANN",A4),0)&gt;0,REPLACE(A4,FIND("ANN",A4),3,"CONN"),TRUE,"")</f>
        <v/>
      </c>
      <c r="C4" t="str">
        <f t="shared" si="0"/>
        <v>Keyed+CONN.SkillsLearned</v>
      </c>
      <c r="D4" t="s">
        <v>1578</v>
      </c>
      <c r="E4">
        <f>MATCH(C4,Sheet!$A$2:$A$335,0)</f>
        <v>323</v>
      </c>
    </row>
    <row r="5" spans="1:5" x14ac:dyDescent="0.45">
      <c r="A5" t="s">
        <v>959</v>
      </c>
      <c r="B5" t="str" cm="1">
        <f t="array" ref="B5">_xlfn.IFS(IFERROR(FIND("Trunken",A5),0)&gt;0,REPLACE(A5,FIND("Trunken",A5),7,"CONN"),IFERROR(FIND("ANN",A5),0)&gt;0,REPLACE(A5,FIND("ANN",A5),3,"CONN"),TRUE,"")</f>
        <v/>
      </c>
      <c r="C5" t="str">
        <f t="shared" si="0"/>
        <v>Keyed+CONN.NoSkillCanBeLearned</v>
      </c>
      <c r="D5" t="s">
        <v>1579</v>
      </c>
      <c r="E5">
        <f>MATCH(C5,Sheet!$A$2:$A$335,0)</f>
        <v>324</v>
      </c>
    </row>
    <row r="6" spans="1:5" x14ac:dyDescent="0.45">
      <c r="A6" t="s">
        <v>962</v>
      </c>
      <c r="B6" t="str" cm="1">
        <f t="array" ref="B6">_xlfn.IFS(IFERROR(FIND("Trunken",A6),0)&gt;0,REPLACE(A6,FIND("Trunken",A6),7,"CONN"),IFERROR(FIND("ANN",A6),0)&gt;0,REPLACE(A6,FIND("ANN",A6),3,"CONN"),TRUE,"")</f>
        <v/>
      </c>
      <c r="C6" t="str">
        <f t="shared" si="0"/>
        <v>Keyed+CONN.CantGetOtherPassion</v>
      </c>
      <c r="D6" t="s">
        <v>1580</v>
      </c>
      <c r="E6">
        <f>MATCH(C6,Sheet!$A$2:$A$335,0)</f>
        <v>325</v>
      </c>
    </row>
    <row r="7" spans="1:5" x14ac:dyDescent="0.45">
      <c r="A7" t="s">
        <v>965</v>
      </c>
      <c r="B7" t="str" cm="1">
        <f t="array" ref="B7">_xlfn.IFS(IFERROR(FIND("Trunken",A7),0)&gt;0,REPLACE(A7,FIND("Trunken",A7),7,"CONN"),IFERROR(FIND("ANN",A7),0)&gt;0,REPLACE(A7,FIND("ANN",A7),3,"CONN"),TRUE,"")</f>
        <v/>
      </c>
      <c r="C7" t="str">
        <f t="shared" si="0"/>
        <v>Keyed+CONN.GettingMinorPassion</v>
      </c>
      <c r="D7" t="s">
        <v>1581</v>
      </c>
      <c r="E7">
        <f>MATCH(C7,Sheet!$A$2:$A$335,0)</f>
        <v>326</v>
      </c>
    </row>
    <row r="8" spans="1:5" x14ac:dyDescent="0.45">
      <c r="A8" t="s">
        <v>968</v>
      </c>
      <c r="B8" t="str" cm="1">
        <f t="array" ref="B8">_xlfn.IFS(IFERROR(FIND("Trunken",A8),0)&gt;0,REPLACE(A8,FIND("Trunken",A8),7,"CONN"),IFERROR(FIND("ANN",A8),0)&gt;0,REPLACE(A8,FIND("ANN",A8),3,"CONN"),TRUE,"")</f>
        <v/>
      </c>
      <c r="C8" t="str">
        <f t="shared" si="0"/>
        <v>Keyed+CONN.GettingMajorPassion</v>
      </c>
      <c r="D8" t="s">
        <v>1582</v>
      </c>
      <c r="E8">
        <f>MATCH(C8,Sheet!$A$2:$A$335,0)</f>
        <v>327</v>
      </c>
    </row>
    <row r="9" spans="1:5" x14ac:dyDescent="0.45">
      <c r="A9" t="s">
        <v>971</v>
      </c>
      <c r="B9" t="str" cm="1">
        <f t="array" ref="B9">_xlfn.IFS(IFERROR(FIND("Trunken",A9),0)&gt;0,REPLACE(A9,FIND("Trunken",A9),7,"CONN"),IFERROR(FIND("ANN",A9),0)&gt;0,REPLACE(A9,FIND("ANN",A9),3,"CONN"),TRUE,"")</f>
        <v/>
      </c>
      <c r="C9" t="str">
        <f t="shared" si="0"/>
        <v>Keyed+CONN.CantGetMoreTraits</v>
      </c>
      <c r="D9" t="s">
        <v>1583</v>
      </c>
      <c r="E9">
        <f>MATCH(C9,Sheet!$A$2:$A$335,0)</f>
        <v>328</v>
      </c>
    </row>
    <row r="10" spans="1:5" x14ac:dyDescent="0.45">
      <c r="A10" t="s">
        <v>974</v>
      </c>
      <c r="B10" t="str" cm="1">
        <f t="array" ref="B10">_xlfn.IFS(IFERROR(FIND("Trunken",A10),0)&gt;0,REPLACE(A10,FIND("Trunken",A10),7,"CONN"),IFERROR(FIND("ANN",A10),0)&gt;0,REPLACE(A10,FIND("ANN",A10),3,"CONN"),TRUE,"")</f>
        <v/>
      </c>
      <c r="C10" t="str">
        <f t="shared" si="0"/>
        <v>Keyed+CONN.BerserkLabel</v>
      </c>
      <c r="D10" t="s">
        <v>1584</v>
      </c>
      <c r="E10">
        <f>MATCH(C10,Sheet!$A$2:$A$335,0)</f>
        <v>329</v>
      </c>
    </row>
    <row r="11" spans="1:5" x14ac:dyDescent="0.45">
      <c r="A11" t="s">
        <v>977</v>
      </c>
      <c r="B11" t="str" cm="1">
        <f t="array" ref="B11">_xlfn.IFS(IFERROR(FIND("Trunken",A11),0)&gt;0,REPLACE(A11,FIND("Trunken",A11),7,"CONN"),IFERROR(FIND("ANN",A11),0)&gt;0,REPLACE(A11,FIND("ANN",A11),3,"CONN"),TRUE,"")</f>
        <v/>
      </c>
      <c r="C11" t="str">
        <f t="shared" si="0"/>
        <v>Keyed+CONN.BerserkDesc</v>
      </c>
      <c r="D11" t="s">
        <v>1585</v>
      </c>
      <c r="E11">
        <f>MATCH(C11,Sheet!$A$2:$A$335,0)</f>
        <v>330</v>
      </c>
    </row>
    <row r="12" spans="1:5" x14ac:dyDescent="0.45">
      <c r="A12" t="s">
        <v>980</v>
      </c>
      <c r="B12" t="str" cm="1">
        <f t="array" ref="B12">_xlfn.IFS(IFERROR(FIND("Trunken",A12),0)&gt;0,REPLACE(A12,FIND("Trunken",A12),7,"CONN"),IFERROR(FIND("ANN",A12),0)&gt;0,REPLACE(A12,FIND("ANN",A12),3,"CONN"),TRUE,"")</f>
        <v/>
      </c>
      <c r="C12" t="str">
        <f t="shared" si="0"/>
        <v>Keyed+CONN.Settings</v>
      </c>
      <c r="D12" t="s">
        <v>982</v>
      </c>
      <c r="E12">
        <f>MATCH(C12,Sheet!$A$2:$A$335,0)</f>
        <v>331</v>
      </c>
    </row>
    <row r="13" spans="1:5" x14ac:dyDescent="0.45">
      <c r="A13" t="s">
        <v>983</v>
      </c>
      <c r="B13" t="str" cm="1">
        <f t="array" ref="B13">_xlfn.IFS(IFERROR(FIND("Trunken",A13),0)&gt;0,REPLACE(A13,FIND("Trunken",A13),7,"CONN"),IFERROR(FIND("ANN",A13),0)&gt;0,REPLACE(A13,FIND("ANN",A13),3,"CONN"),TRUE,"")</f>
        <v/>
      </c>
      <c r="C13" t="str">
        <f t="shared" si="0"/>
        <v>Keyed+CONN.EnableMote</v>
      </c>
      <c r="D13" t="s">
        <v>1586</v>
      </c>
      <c r="E13">
        <f>MATCH(C13,Sheet!$A$2:$A$335,0)</f>
        <v>332</v>
      </c>
    </row>
    <row r="14" spans="1:5" x14ac:dyDescent="0.45">
      <c r="A14" t="s">
        <v>986</v>
      </c>
      <c r="B14" t="str" cm="1">
        <f t="array" ref="B14">_xlfn.IFS(IFERROR(FIND("Trunken",A14),0)&gt;0,REPLACE(A14,FIND("Trunken",A14),7,"CONN"),IFERROR(FIND("ANN",A14),0)&gt;0,REPLACE(A14,FIND("ANN",A14),3,"CONN"),TRUE,"")</f>
        <v/>
      </c>
      <c r="C14" t="str">
        <f t="shared" si="0"/>
        <v>Keyed+CONN.EnableMoteDraft</v>
      </c>
      <c r="D14" t="s">
        <v>1587</v>
      </c>
      <c r="E14">
        <f>MATCH(C14,Sheet!$A$2:$A$335,0)</f>
        <v>333</v>
      </c>
    </row>
    <row r="15" spans="1:5" x14ac:dyDescent="0.45">
      <c r="A15" t="s">
        <v>989</v>
      </c>
      <c r="B15" t="str" cm="1">
        <f t="array" ref="B15">_xlfn.IFS(IFERROR(FIND("Trunken",A15),0)&gt;0,REPLACE(A15,FIND("Trunken",A15),7,"CONN"),IFERROR(FIND("ANN",A15),0)&gt;0,REPLACE(A15,FIND("ANN",A15),3,"CONN"),TRUE,"")</f>
        <v/>
      </c>
      <c r="C15" t="str">
        <f t="shared" si="0"/>
        <v>Keyed+CONN.MaxTraits</v>
      </c>
      <c r="D15" t="s">
        <v>1588</v>
      </c>
      <c r="E15">
        <f>MATCH(C15,Sheet!$A$2:$A$335,0)</f>
        <v>334</v>
      </c>
    </row>
    <row r="16" spans="1:5" x14ac:dyDescent="0.45">
      <c r="A16" t="s">
        <v>998</v>
      </c>
      <c r="B16" t="str" cm="1">
        <f t="array" ref="B16">_xlfn.IFS(IFERROR(FIND("Trunken",A16),0)&gt;0,REPLACE(A16,FIND("Trunken",A16),7,"CONN"),IFERROR(FIND("ANN",A16),0)&gt;0,REPLACE(A16,FIND("ANN",A16),3,"CONN"),TRUE,"")</f>
        <v>HediffDef+CONN_hediff_Zoom.label</v>
      </c>
      <c r="C16" t="str">
        <f t="shared" si="0"/>
        <v>HediffDef+CONN_hediff_Zoom.label</v>
      </c>
      <c r="D16" t="s">
        <v>999</v>
      </c>
      <c r="E16">
        <f>MATCH(C16,Sheet!$A$2:$A$335,0)</f>
        <v>107</v>
      </c>
    </row>
    <row r="17" spans="1:5" x14ac:dyDescent="0.45">
      <c r="A17" t="s">
        <v>1000</v>
      </c>
      <c r="B17" t="str" cm="1">
        <f t="array" ref="B17">_xlfn.IFS(IFERROR(FIND("Trunken",A17),0)&gt;0,REPLACE(A17,FIND("Trunken",A17),7,"CONN"),IFERROR(FIND("ANN",A17),0)&gt;0,REPLACE(A17,FIND("ANN",A17),3,"CONN"),TRUE,"")</f>
        <v>HediffDef+CONN_hediff_Zoom.description</v>
      </c>
      <c r="C17" t="str">
        <f t="shared" si="0"/>
        <v>HediffDef+CONN_hediff_Zoom.description</v>
      </c>
      <c r="D17" t="s">
        <v>1001</v>
      </c>
      <c r="E17">
        <f>MATCH(C17,Sheet!$A$2:$A$335,0)</f>
        <v>108</v>
      </c>
    </row>
    <row r="18" spans="1:5" x14ac:dyDescent="0.45">
      <c r="A18" t="s">
        <v>1002</v>
      </c>
      <c r="B18" t="str" cm="1">
        <f t="array" ref="B18">_xlfn.IFS(IFERROR(FIND("Trunken",A18),0)&gt;0,REPLACE(A18,FIND("Trunken",A18),7,"CONN"),IFERROR(FIND("ANN",A18),0)&gt;0,REPLACE(A18,FIND("ANN",A18),3,"CONN"),TRUE,"")</f>
        <v>HediffDef+CONN_hediff_Zoom.labelNoun</v>
      </c>
      <c r="C18" t="str">
        <f t="shared" si="0"/>
        <v>HediffDef+CONN_hediff_Zoom.labelNoun</v>
      </c>
      <c r="D18" t="s">
        <v>1003</v>
      </c>
      <c r="E18">
        <f>MATCH(C18,Sheet!$A$2:$A$335,0)</f>
        <v>109</v>
      </c>
    </row>
    <row r="19" spans="1:5" x14ac:dyDescent="0.45">
      <c r="A19" t="s">
        <v>1004</v>
      </c>
      <c r="B19" t="str" cm="1">
        <f t="array" ref="B19">_xlfn.IFS(IFERROR(FIND("Trunken",A19),0)&gt;0,REPLACE(A19,FIND("Trunken",A19),7,"CONN"),IFERROR(FIND("ANN",A19),0)&gt;0,REPLACE(A19,FIND("ANN",A19),3,"CONN"),TRUE,"")</f>
        <v>HediffDef+CONN_hediff_BlackPearl.label</v>
      </c>
      <c r="C19" t="str">
        <f t="shared" si="0"/>
        <v>HediffDef+CONN_hediff_BlackPearl.label</v>
      </c>
      <c r="D19" t="s">
        <v>1005</v>
      </c>
      <c r="E19">
        <f>MATCH(C19,Sheet!$A$2:$A$335,0)</f>
        <v>156</v>
      </c>
    </row>
    <row r="20" spans="1:5" x14ac:dyDescent="0.45">
      <c r="A20" t="s">
        <v>1006</v>
      </c>
      <c r="B20" t="str" cm="1">
        <f t="array" ref="B20">_xlfn.IFS(IFERROR(FIND("Trunken",A20),0)&gt;0,REPLACE(A20,FIND("Trunken",A20),7,"CONN"),IFERROR(FIND("ANN",A20),0)&gt;0,REPLACE(A20,FIND("ANN",A20),3,"CONN"),TRUE,"")</f>
        <v>HediffDef+CONN_hediff_BlackPearl.description</v>
      </c>
      <c r="C20" t="str">
        <f t="shared" si="0"/>
        <v>HediffDef+CONN_hediff_BlackPearl.description</v>
      </c>
      <c r="D20" t="s">
        <v>1007</v>
      </c>
      <c r="E20">
        <f>MATCH(C20,Sheet!$A$2:$A$335,0)</f>
        <v>157</v>
      </c>
    </row>
    <row r="21" spans="1:5" x14ac:dyDescent="0.45">
      <c r="A21" t="s">
        <v>1008</v>
      </c>
      <c r="B21" t="str" cm="1">
        <f t="array" ref="B21">_xlfn.IFS(IFERROR(FIND("Trunken",A21),0)&gt;0,REPLACE(A21,FIND("Trunken",A21),7,"CONN"),IFERROR(FIND("ANN",A21),0)&gt;0,REPLACE(A21,FIND("ANN",A21),3,"CONN"),TRUE,"")</f>
        <v>HediffDef+CONN_hediff_BlackPearl.labelNoun</v>
      </c>
      <c r="C21" t="str">
        <f t="shared" si="0"/>
        <v>HediffDef+CONN_hediff_BlackPearl.labelNoun</v>
      </c>
      <c r="D21" t="s">
        <v>1009</v>
      </c>
      <c r="E21">
        <f>MATCH(C21,Sheet!$A$2:$A$335,0)</f>
        <v>158</v>
      </c>
    </row>
    <row r="22" spans="1:5" x14ac:dyDescent="0.45">
      <c r="A22" t="s">
        <v>1010</v>
      </c>
      <c r="B22" t="str" cm="1">
        <f t="array" ref="B22">_xlfn.IFS(IFERROR(FIND("Trunken",A22),0)&gt;0,REPLACE(A22,FIND("Trunken",A22),7,"CONN"),IFERROR(FIND("ANN",A22),0)&gt;0,REPLACE(A22,FIND("ANN",A22),3,"CONN"),TRUE,"")</f>
        <v>HediffDef+CONN_hediff_IndependentEye.label</v>
      </c>
      <c r="C22" t="str">
        <f t="shared" si="0"/>
        <v>HediffDef+CONN_hediff_IndependentEye.label</v>
      </c>
      <c r="D22" t="s">
        <v>1011</v>
      </c>
      <c r="E22">
        <f>MATCH(C22,Sheet!$A$2:$A$335,0)</f>
        <v>81</v>
      </c>
    </row>
    <row r="23" spans="1:5" x14ac:dyDescent="0.45">
      <c r="A23" t="s">
        <v>1012</v>
      </c>
      <c r="B23" t="str" cm="1">
        <f t="array" ref="B23">_xlfn.IFS(IFERROR(FIND("Trunken",A23),0)&gt;0,REPLACE(A23,FIND("Trunken",A23),7,"CONN"),IFERROR(FIND("ANN",A23),0)&gt;0,REPLACE(A23,FIND("ANN",A23),3,"CONN"),TRUE,"")</f>
        <v>HediffDef+CONN_hediff_IndependentEye.description</v>
      </c>
      <c r="C23" t="str">
        <f t="shared" si="0"/>
        <v>HediffDef+CONN_hediff_IndependentEye.description</v>
      </c>
      <c r="D23" t="s">
        <v>1013</v>
      </c>
      <c r="E23">
        <f>MATCH(C23,Sheet!$A$2:$A$335,0)</f>
        <v>82</v>
      </c>
    </row>
    <row r="24" spans="1:5" x14ac:dyDescent="0.45">
      <c r="A24" t="s">
        <v>1589</v>
      </c>
      <c r="B24" t="str" cm="1">
        <f t="array" ref="B24">_xlfn.IFS(IFERROR(FIND("Trunken",A24),0)&gt;0,REPLACE(A24,FIND("Trunken",A24),7,"CONN"),IFERROR(FIND("ANN",A24),0)&gt;0,REPLACE(A24,FIND("ANN",A24),3,"CONN"),TRUE,"")</f>
        <v>HediffDef+CONN_hediff_IndependentEye.stages.Robot.label</v>
      </c>
      <c r="C24" t="str">
        <f t="shared" si="0"/>
        <v>HediffDef+CONN_hediff_IndependentEye.stages.Robot.label</v>
      </c>
      <c r="D24" t="s">
        <v>1015</v>
      </c>
      <c r="E24" t="e">
        <f>MATCH(C24,Sheet!$A$2:$A$335,0)</f>
        <v>#N/A</v>
      </c>
    </row>
    <row r="25" spans="1:5" x14ac:dyDescent="0.45">
      <c r="A25" t="s">
        <v>1016</v>
      </c>
      <c r="B25" t="str" cm="1">
        <f t="array" ref="B25">_xlfn.IFS(IFERROR(FIND("Trunken",A25),0)&gt;0,REPLACE(A25,FIND("Trunken",A25),7,"CONN"),IFERROR(FIND("ANN",A25),0)&gt;0,REPLACE(A25,FIND("ANN",A25),3,"CONN"),TRUE,"")</f>
        <v>HediffDef+CONN_hediff_IndependentEye.labelNoun</v>
      </c>
      <c r="C25" t="str">
        <f t="shared" si="0"/>
        <v>HediffDef+CONN_hediff_IndependentEye.labelNoun</v>
      </c>
      <c r="D25" t="s">
        <v>1017</v>
      </c>
      <c r="E25">
        <f>MATCH(C25,Sheet!$A$2:$A$335,0)</f>
        <v>83</v>
      </c>
    </row>
    <row r="26" spans="1:5" x14ac:dyDescent="0.45">
      <c r="A26" t="s">
        <v>1018</v>
      </c>
      <c r="B26" t="str" cm="1">
        <f t="array" ref="B26">_xlfn.IFS(IFERROR(FIND("Trunken",A26),0)&gt;0,REPLACE(A26,FIND("Trunken",A26),7,"CONN"),IFERROR(FIND("ANN",A26),0)&gt;0,REPLACE(A26,FIND("ANN",A26),3,"CONN"),TRUE,"")</f>
        <v>HediffDef+CONN_hediff_HoverFeet.label</v>
      </c>
      <c r="C26" t="str">
        <f t="shared" si="0"/>
        <v>HediffDef+CONN_hediff_HoverFeet.label</v>
      </c>
      <c r="D26" t="s">
        <v>1019</v>
      </c>
      <c r="E26">
        <f>MATCH(C26,Sheet!$A$2:$A$335,0)</f>
        <v>159</v>
      </c>
    </row>
    <row r="27" spans="1:5" x14ac:dyDescent="0.45">
      <c r="A27" t="s">
        <v>1020</v>
      </c>
      <c r="B27" t="str" cm="1">
        <f t="array" ref="B27">_xlfn.IFS(IFERROR(FIND("Trunken",A27),0)&gt;0,REPLACE(A27,FIND("Trunken",A27),7,"CONN"),IFERROR(FIND("ANN",A27),0)&gt;0,REPLACE(A27,FIND("ANN",A27),3,"CONN"),TRUE,"")</f>
        <v>HediffDef+CONN_hediff_HoverFeet.description</v>
      </c>
      <c r="C27" t="str">
        <f t="shared" si="0"/>
        <v>HediffDef+CONN_hediff_HoverFeet.description</v>
      </c>
      <c r="D27" t="s">
        <v>1590</v>
      </c>
      <c r="E27">
        <f>MATCH(C27,Sheet!$A$2:$A$335,0)</f>
        <v>160</v>
      </c>
    </row>
    <row r="28" spans="1:5" x14ac:dyDescent="0.45">
      <c r="A28" t="s">
        <v>1591</v>
      </c>
      <c r="B28" t="str" cm="1">
        <f t="array" ref="B28">_xlfn.IFS(IFERROR(FIND("Trunken",A28),0)&gt;0,REPLACE(A28,FIND("Trunken",A28),7,"CONN"),IFERROR(FIND("ANN",A28),0)&gt;0,REPLACE(A28,FIND("ANN",A28),3,"CONN"),TRUE,"")</f>
        <v>HediffDef+CONN_hediff_HoverFeet.stages.Robot.label</v>
      </c>
      <c r="C28" t="str">
        <f t="shared" si="0"/>
        <v>HediffDef+CONN_hediff_HoverFeet.stages.Robot.label</v>
      </c>
      <c r="D28" t="s">
        <v>1015</v>
      </c>
      <c r="E28" t="e">
        <f>MATCH(C28,Sheet!$A$2:$A$335,0)</f>
        <v>#N/A</v>
      </c>
    </row>
    <row r="29" spans="1:5" x14ac:dyDescent="0.45">
      <c r="A29" t="s">
        <v>1023</v>
      </c>
      <c r="B29" t="str" cm="1">
        <f t="array" ref="B29">_xlfn.IFS(IFERROR(FIND("Trunken",A29),0)&gt;0,REPLACE(A29,FIND("Trunken",A29),7,"CONN"),IFERROR(FIND("ANN",A29),0)&gt;0,REPLACE(A29,FIND("ANN",A29),3,"CONN"),TRUE,"")</f>
        <v>HediffDef+CONN_hediff_HoverFeet.labelNoun</v>
      </c>
      <c r="C29" t="str">
        <f t="shared" si="0"/>
        <v>HediffDef+CONN_hediff_HoverFeet.labelNoun</v>
      </c>
      <c r="D29" t="s">
        <v>1019</v>
      </c>
      <c r="E29">
        <f>MATCH(C29,Sheet!$A$2:$A$335,0)</f>
        <v>161</v>
      </c>
    </row>
    <row r="30" spans="1:5" x14ac:dyDescent="0.45">
      <c r="A30" t="s">
        <v>1024</v>
      </c>
      <c r="B30" t="str" cm="1">
        <f t="array" ref="B30">_xlfn.IFS(IFERROR(FIND("Trunken",A30),0)&gt;0,REPLACE(A30,FIND("Trunken",A30),7,"CONN"),IFERROR(FIND("ANN",A30),0)&gt;0,REPLACE(A30,FIND("ANN",A30),3,"CONN"),TRUE,"")</f>
        <v>HediffDef+CONN_hediff_Greenthumb.label</v>
      </c>
      <c r="C30" t="str">
        <f t="shared" si="0"/>
        <v>HediffDef+CONN_hediff_Greenthumb.label</v>
      </c>
      <c r="D30" t="s">
        <v>1025</v>
      </c>
      <c r="E30">
        <f>MATCH(C30,Sheet!$A$2:$A$335,0)</f>
        <v>162</v>
      </c>
    </row>
    <row r="31" spans="1:5" x14ac:dyDescent="0.45">
      <c r="A31" t="s">
        <v>1026</v>
      </c>
      <c r="B31" t="str" cm="1">
        <f t="array" ref="B31">_xlfn.IFS(IFERROR(FIND("Trunken",A31),0)&gt;0,REPLACE(A31,FIND("Trunken",A31),7,"CONN"),IFERROR(FIND("ANN",A31),0)&gt;0,REPLACE(A31,FIND("ANN",A31),3,"CONN"),TRUE,"")</f>
        <v>HediffDef+CONN_hediff_Greenthumb.description</v>
      </c>
      <c r="C31" t="str">
        <f t="shared" si="0"/>
        <v>HediffDef+CONN_hediff_Greenthumb.description</v>
      </c>
      <c r="D31" t="s">
        <v>1027</v>
      </c>
      <c r="E31">
        <f>MATCH(C31,Sheet!$A$2:$A$335,0)</f>
        <v>163</v>
      </c>
    </row>
    <row r="32" spans="1:5" x14ac:dyDescent="0.45">
      <c r="A32" t="s">
        <v>1028</v>
      </c>
      <c r="B32" t="str" cm="1">
        <f t="array" ref="B32">_xlfn.IFS(IFERROR(FIND("Trunken",A32),0)&gt;0,REPLACE(A32,FIND("Trunken",A32),7,"CONN"),IFERROR(FIND("ANN",A32),0)&gt;0,REPLACE(A32,FIND("ANN",A32),3,"CONN"),TRUE,"")</f>
        <v>HediffDef+CONN_hediff_Greenthumb.labelNoun</v>
      </c>
      <c r="C32" t="str">
        <f t="shared" si="0"/>
        <v>HediffDef+CONN_hediff_Greenthumb.labelNoun</v>
      </c>
      <c r="D32" t="s">
        <v>1029</v>
      </c>
      <c r="E32">
        <f>MATCH(C32,Sheet!$A$2:$A$335,0)</f>
        <v>164</v>
      </c>
    </row>
    <row r="33" spans="1:5" x14ac:dyDescent="0.45">
      <c r="A33" t="s">
        <v>1030</v>
      </c>
      <c r="B33" t="str" cm="1">
        <f t="array" ref="B33">_xlfn.IFS(IFERROR(FIND("Trunken",A33),0)&gt;0,REPLACE(A33,FIND("Trunken",A33),7,"CONN"),IFERROR(FIND("ANN",A33),0)&gt;0,REPLACE(A33,FIND("ANN",A33),3,"CONN"),TRUE,"")</f>
        <v>HediffDef+CONN_hediff_CompressionJaw.label</v>
      </c>
      <c r="C33" t="str">
        <f t="shared" si="0"/>
        <v>HediffDef+CONN_hediff_CompressionJaw.label</v>
      </c>
      <c r="D33" t="s">
        <v>1031</v>
      </c>
      <c r="E33">
        <f>MATCH(C33,Sheet!$A$2:$A$335,0)</f>
        <v>165</v>
      </c>
    </row>
    <row r="34" spans="1:5" x14ac:dyDescent="0.45">
      <c r="A34" t="s">
        <v>1032</v>
      </c>
      <c r="B34" t="str" cm="1">
        <f t="array" ref="B34">_xlfn.IFS(IFERROR(FIND("Trunken",A34),0)&gt;0,REPLACE(A34,FIND("Trunken",A34),7,"CONN"),IFERROR(FIND("ANN",A34),0)&gt;0,REPLACE(A34,FIND("ANN",A34),3,"CONN"),TRUE,"")</f>
        <v>HediffDef+CONN_hediff_CompressionJaw.description</v>
      </c>
      <c r="C34" t="str">
        <f t="shared" si="0"/>
        <v>HediffDef+CONN_hediff_CompressionJaw.description</v>
      </c>
      <c r="D34" t="s">
        <v>1033</v>
      </c>
      <c r="E34">
        <f>MATCH(C34,Sheet!$A$2:$A$335,0)</f>
        <v>166</v>
      </c>
    </row>
    <row r="35" spans="1:5" x14ac:dyDescent="0.45">
      <c r="A35" t="s">
        <v>1034</v>
      </c>
      <c r="B35" t="str" cm="1">
        <f t="array" ref="B35">_xlfn.IFS(IFERROR(FIND("Trunken",A35),0)&gt;0,REPLACE(A35,FIND("Trunken",A35),7,"CONN"),IFERROR(FIND("ANN",A35),0)&gt;0,REPLACE(A35,FIND("ANN",A35),3,"CONN"),TRUE,"")</f>
        <v>HediffDef+CONN_hediff_CompressionJaw.labelNoun</v>
      </c>
      <c r="C35" t="str">
        <f t="shared" si="0"/>
        <v>HediffDef+CONN_hediff_CompressionJaw.labelNoun</v>
      </c>
      <c r="D35" t="s">
        <v>1031</v>
      </c>
      <c r="E35">
        <f>MATCH(C35,Sheet!$A$2:$A$335,0)</f>
        <v>167</v>
      </c>
    </row>
    <row r="36" spans="1:5" x14ac:dyDescent="0.45">
      <c r="A36" t="s">
        <v>1036</v>
      </c>
      <c r="B36" t="str" cm="1">
        <f t="array" ref="B36">_xlfn.IFS(IFERROR(FIND("Trunken",A36),0)&gt;0,REPLACE(A36,FIND("Trunken",A36),7,"CONN"),IFERROR(FIND("ANN",A36),0)&gt;0,REPLACE(A36,FIND("ANN",A36),3,"CONN"),TRUE,"")</f>
        <v>HediffDef+CONN_hediff_CompressionStomach.label</v>
      </c>
      <c r="C36" t="str">
        <f t="shared" si="0"/>
        <v>HediffDef+CONN_hediff_CompressionStomach.label</v>
      </c>
      <c r="D36" t="s">
        <v>1037</v>
      </c>
      <c r="E36">
        <f>MATCH(C36,Sheet!$A$2:$A$335,0)</f>
        <v>168</v>
      </c>
    </row>
    <row r="37" spans="1:5" x14ac:dyDescent="0.45">
      <c r="A37" t="s">
        <v>1038</v>
      </c>
      <c r="B37" t="str" cm="1">
        <f t="array" ref="B37">_xlfn.IFS(IFERROR(FIND("Trunken",A37),0)&gt;0,REPLACE(A37,FIND("Trunken",A37),7,"CONN"),IFERROR(FIND("ANN",A37),0)&gt;0,REPLACE(A37,FIND("ANN",A37),3,"CONN"),TRUE,"")</f>
        <v>HediffDef+CONN_hediff_CompressionStomach.description</v>
      </c>
      <c r="C37" t="str">
        <f t="shared" si="0"/>
        <v>HediffDef+CONN_hediff_CompressionStomach.description</v>
      </c>
      <c r="D37" t="s">
        <v>1039</v>
      </c>
      <c r="E37">
        <f>MATCH(C37,Sheet!$A$2:$A$335,0)</f>
        <v>169</v>
      </c>
    </row>
    <row r="38" spans="1:5" x14ac:dyDescent="0.45">
      <c r="A38" t="s">
        <v>1040</v>
      </c>
      <c r="B38" t="str" cm="1">
        <f t="array" ref="B38">_xlfn.IFS(IFERROR(FIND("Trunken",A38),0)&gt;0,REPLACE(A38,FIND("Trunken",A38),7,"CONN"),IFERROR(FIND("ANN",A38),0)&gt;0,REPLACE(A38,FIND("ANN",A38),3,"CONN"),TRUE,"")</f>
        <v>HediffDef+CONN_hediff_CompressionStomach.labelNoun</v>
      </c>
      <c r="C38" t="str">
        <f t="shared" si="0"/>
        <v>HediffDef+CONN_hediff_CompressionStomach.labelNoun</v>
      </c>
      <c r="D38" t="s">
        <v>1041</v>
      </c>
      <c r="E38">
        <f>MATCH(C38,Sheet!$A$2:$A$335,0)</f>
        <v>170</v>
      </c>
    </row>
    <row r="39" spans="1:5" x14ac:dyDescent="0.45">
      <c r="A39" t="s">
        <v>1042</v>
      </c>
      <c r="B39" t="str" cm="1">
        <f t="array" ref="B39">_xlfn.IFS(IFERROR(FIND("Trunken",A39),0)&gt;0,REPLACE(A39,FIND("Trunken",A39),7,"CONN"),IFERROR(FIND("ANN",A39),0)&gt;0,REPLACE(A39,FIND("ANN",A39),3,"CONN"),TRUE,"")</f>
        <v>HediffDef+CONN_hediff_EnergeticLung.label</v>
      </c>
      <c r="C39" t="str">
        <f t="shared" si="0"/>
        <v>HediffDef+CONN_hediff_EnergeticLung.label</v>
      </c>
      <c r="D39" t="s">
        <v>1043</v>
      </c>
      <c r="E39">
        <f>MATCH(C39,Sheet!$A$2:$A$335,0)</f>
        <v>141</v>
      </c>
    </row>
    <row r="40" spans="1:5" x14ac:dyDescent="0.45">
      <c r="A40" t="s">
        <v>1044</v>
      </c>
      <c r="B40" t="str" cm="1">
        <f t="array" ref="B40">_xlfn.IFS(IFERROR(FIND("Trunken",A40),0)&gt;0,REPLACE(A40,FIND("Trunken",A40),7,"CONN"),IFERROR(FIND("ANN",A40),0)&gt;0,REPLACE(A40,FIND("ANN",A40),3,"CONN"),TRUE,"")</f>
        <v>HediffDef+CONN_hediff_EnergeticLung.description</v>
      </c>
      <c r="C40" t="str">
        <f t="shared" si="0"/>
        <v>HediffDef+CONN_hediff_EnergeticLung.description</v>
      </c>
      <c r="D40" t="s">
        <v>1045</v>
      </c>
      <c r="E40">
        <f>MATCH(C40,Sheet!$A$2:$A$335,0)</f>
        <v>142</v>
      </c>
    </row>
    <row r="41" spans="1:5" x14ac:dyDescent="0.45">
      <c r="A41" t="s">
        <v>1046</v>
      </c>
      <c r="B41" t="str" cm="1">
        <f t="array" ref="B41">_xlfn.IFS(IFERROR(FIND("Trunken",A41),0)&gt;0,REPLACE(A41,FIND("Trunken",A41),7,"CONN"),IFERROR(FIND("ANN",A41),0)&gt;0,REPLACE(A41,FIND("ANN",A41),3,"CONN"),TRUE,"")</f>
        <v>HediffDef+CONN_hediff_EnergeticLung.labelNoun</v>
      </c>
      <c r="C41" t="str">
        <f t="shared" si="0"/>
        <v>HediffDef+CONN_hediff_EnergeticLung.labelNoun</v>
      </c>
      <c r="D41" t="s">
        <v>1047</v>
      </c>
      <c r="E41">
        <f>MATCH(C41,Sheet!$A$2:$A$335,0)</f>
        <v>143</v>
      </c>
    </row>
    <row r="42" spans="1:5" x14ac:dyDescent="0.45">
      <c r="A42" t="s">
        <v>1048</v>
      </c>
      <c r="B42" t="str" cm="1">
        <f t="array" ref="B42">_xlfn.IFS(IFERROR(FIND("Trunken",A42),0)&gt;0,REPLACE(A42,FIND("Trunken",A42),7,"CONN"),IFERROR(FIND("ANN",A42),0)&gt;0,REPLACE(A42,FIND("ANN",A42),3,"CONN"),TRUE,"")</f>
        <v>HediffDef+CONN_hediff_EnergeticKidney.label</v>
      </c>
      <c r="C42" t="str">
        <f t="shared" si="0"/>
        <v>HediffDef+CONN_hediff_EnergeticKidney.label</v>
      </c>
      <c r="D42" t="s">
        <v>1049</v>
      </c>
      <c r="E42">
        <f>MATCH(C42,Sheet!$A$2:$A$335,0)</f>
        <v>144</v>
      </c>
    </row>
    <row r="43" spans="1:5" x14ac:dyDescent="0.45">
      <c r="A43" t="s">
        <v>1050</v>
      </c>
      <c r="B43" t="str" cm="1">
        <f t="array" ref="B43">_xlfn.IFS(IFERROR(FIND("Trunken",A43),0)&gt;0,REPLACE(A43,FIND("Trunken",A43),7,"CONN"),IFERROR(FIND("ANN",A43),0)&gt;0,REPLACE(A43,FIND("ANN",A43),3,"CONN"),TRUE,"")</f>
        <v>HediffDef+CONN_hediff_EnergeticKidney.description</v>
      </c>
      <c r="C43" t="str">
        <f t="shared" si="0"/>
        <v>HediffDef+CONN_hediff_EnergeticKidney.description</v>
      </c>
      <c r="D43" t="s">
        <v>1051</v>
      </c>
      <c r="E43">
        <f>MATCH(C43,Sheet!$A$2:$A$335,0)</f>
        <v>145</v>
      </c>
    </row>
    <row r="44" spans="1:5" x14ac:dyDescent="0.45">
      <c r="A44" t="s">
        <v>1052</v>
      </c>
      <c r="B44" t="str" cm="1">
        <f t="array" ref="B44">_xlfn.IFS(IFERROR(FIND("Trunken",A44),0)&gt;0,REPLACE(A44,FIND("Trunken",A44),7,"CONN"),IFERROR(FIND("ANN",A44),0)&gt;0,REPLACE(A44,FIND("ANN",A44),3,"CONN"),TRUE,"")</f>
        <v>HediffDef+CONN_hediff_EnergeticKidney.labelNoun</v>
      </c>
      <c r="C44" t="str">
        <f t="shared" si="0"/>
        <v>HediffDef+CONN_hediff_EnergeticKidney.labelNoun</v>
      </c>
      <c r="D44" t="s">
        <v>1053</v>
      </c>
      <c r="E44">
        <f>MATCH(C44,Sheet!$A$2:$A$335,0)</f>
        <v>146</v>
      </c>
    </row>
    <row r="45" spans="1:5" x14ac:dyDescent="0.45">
      <c r="A45" t="s">
        <v>1184</v>
      </c>
      <c r="B45" t="str" cm="1">
        <f t="array" ref="B45">_xlfn.IFS(IFERROR(FIND("Trunken",A45),0)&gt;0,REPLACE(A45,FIND("Trunken",A45),7,"CONN"),IFERROR(FIND("ANN",A45),0)&gt;0,REPLACE(A45,FIND("ANN",A45),3,"CONN"),TRUE,"")</f>
        <v>HediffDef+CONN_hediff_AureanCornea.label</v>
      </c>
      <c r="C45" t="str">
        <f t="shared" si="0"/>
        <v>HediffDef+CONN_hediff_AureanCornea.label</v>
      </c>
      <c r="D45" t="s">
        <v>1185</v>
      </c>
      <c r="E45" t="e">
        <f>MATCH(C45,Sheet!$A$2:$A$335,0)</f>
        <v>#N/A</v>
      </c>
    </row>
    <row r="46" spans="1:5" x14ac:dyDescent="0.45">
      <c r="A46" t="s">
        <v>1186</v>
      </c>
      <c r="B46" t="str" cm="1">
        <f t="array" ref="B46">_xlfn.IFS(IFERROR(FIND("Trunken",A46),0)&gt;0,REPLACE(A46,FIND("Trunken",A46),7,"CONN"),IFERROR(FIND("ANN",A46),0)&gt;0,REPLACE(A46,FIND("ANN",A46),3,"CONN"),TRUE,"")</f>
        <v>HediffDef+CONN_hediff_AureanCornea.description</v>
      </c>
      <c r="C46" t="str">
        <f t="shared" si="0"/>
        <v>HediffDef+CONN_hediff_AureanCornea.description</v>
      </c>
      <c r="D46" t="s">
        <v>1187</v>
      </c>
      <c r="E46" t="e">
        <f>MATCH(C46,Sheet!$A$2:$A$335,0)</f>
        <v>#N/A</v>
      </c>
    </row>
    <row r="47" spans="1:5" x14ac:dyDescent="0.45">
      <c r="A47" t="s">
        <v>1188</v>
      </c>
      <c r="B47" t="str" cm="1">
        <f t="array" ref="B47">_xlfn.IFS(IFERROR(FIND("Trunken",A47),0)&gt;0,REPLACE(A47,FIND("Trunken",A47),7,"CONN"),IFERROR(FIND("ANN",A47),0)&gt;0,REPLACE(A47,FIND("ANN",A47),3,"CONN"),TRUE,"")</f>
        <v>HediffDef+CONN_hediff_AureanCornea.labelNoun</v>
      </c>
      <c r="C47" t="str">
        <f t="shared" si="0"/>
        <v>HediffDef+CONN_hediff_AureanCornea.labelNoun</v>
      </c>
      <c r="D47" t="s">
        <v>1183</v>
      </c>
      <c r="E47" t="e">
        <f>MATCH(C47,Sheet!$A$2:$A$335,0)</f>
        <v>#N/A</v>
      </c>
    </row>
    <row r="48" spans="1:5" x14ac:dyDescent="0.45">
      <c r="A48" t="s">
        <v>1189</v>
      </c>
      <c r="B48" t="str" cm="1">
        <f t="array" ref="B48">_xlfn.IFS(IFERROR(FIND("Trunken",A48),0)&gt;0,REPLACE(A48,FIND("Trunken",A48),7,"CONN"),IFERROR(FIND("ANN",A48),0)&gt;0,REPLACE(A48,FIND("ANN",A48),3,"CONN"),TRUE,"")</f>
        <v>HediffDef+CONN_hediff_Synchronizer.label</v>
      </c>
      <c r="C48" t="str">
        <f t="shared" si="0"/>
        <v>HediffDef+CONN_hediff_Synchronizer.label</v>
      </c>
      <c r="D48" t="s">
        <v>1190</v>
      </c>
      <c r="E48" t="e">
        <f>MATCH(C48,Sheet!$A$2:$A$335,0)</f>
        <v>#N/A</v>
      </c>
    </row>
    <row r="49" spans="1:5" x14ac:dyDescent="0.45">
      <c r="A49" t="s">
        <v>1191</v>
      </c>
      <c r="B49" t="str" cm="1">
        <f t="array" ref="B49">_xlfn.IFS(IFERROR(FIND("Trunken",A49),0)&gt;0,REPLACE(A49,FIND("Trunken",A49),7,"CONN"),IFERROR(FIND("ANN",A49),0)&gt;0,REPLACE(A49,FIND("ANN",A49),3,"CONN"),TRUE,"")</f>
        <v>HediffDef+CONN_hediff_Synchronizer.description</v>
      </c>
      <c r="C49" t="str">
        <f t="shared" si="0"/>
        <v>HediffDef+CONN_hediff_Synchronizer.description</v>
      </c>
      <c r="D49" t="s">
        <v>1192</v>
      </c>
      <c r="E49" t="e">
        <f>MATCH(C49,Sheet!$A$2:$A$335,0)</f>
        <v>#N/A</v>
      </c>
    </row>
    <row r="50" spans="1:5" x14ac:dyDescent="0.45">
      <c r="A50" t="s">
        <v>1195</v>
      </c>
      <c r="B50" t="str" cm="1">
        <f t="array" ref="B50">_xlfn.IFS(IFERROR(FIND("Trunken",A50),0)&gt;0,REPLACE(A50,FIND("Trunken",A50),7,"CONN"),IFERROR(FIND("ANN",A50),0)&gt;0,REPLACE(A50,FIND("ANN",A50),3,"CONN"),TRUE,"")</f>
        <v>HediffDef+CONN_hediff_Synchronizer.labelNoun</v>
      </c>
      <c r="C50" t="str">
        <f t="shared" si="0"/>
        <v>HediffDef+CONN_hediff_Synchronizer.labelNoun</v>
      </c>
      <c r="D50" t="s">
        <v>1190</v>
      </c>
      <c r="E50" t="e">
        <f>MATCH(C50,Sheet!$A$2:$A$335,0)</f>
        <v>#N/A</v>
      </c>
    </row>
    <row r="51" spans="1:5" x14ac:dyDescent="0.45">
      <c r="A51" t="s">
        <v>1010</v>
      </c>
      <c r="B51" t="str" cm="1">
        <f t="array" ref="B51">_xlfn.IFS(IFERROR(FIND("Trunken",A51),0)&gt;0,REPLACE(A51,FIND("Trunken",A51),7,"CONN"),IFERROR(FIND("ANN",A51),0)&gt;0,REPLACE(A51,FIND("ANN",A51),3,"CONN"),TRUE,"")</f>
        <v>HediffDef+CONN_hediff_IndependentEye.label</v>
      </c>
      <c r="C51" t="str">
        <f t="shared" si="0"/>
        <v>HediffDef+CONN_hediff_IndependentEye.label</v>
      </c>
      <c r="D51" t="s">
        <v>1011</v>
      </c>
      <c r="E51">
        <f>MATCH(C51,Sheet!$A$2:$A$335,0)</f>
        <v>81</v>
      </c>
    </row>
    <row r="52" spans="1:5" x14ac:dyDescent="0.45">
      <c r="A52" t="s">
        <v>1012</v>
      </c>
      <c r="B52" t="str" cm="1">
        <f t="array" ref="B52">_xlfn.IFS(IFERROR(FIND("Trunken",A52),0)&gt;0,REPLACE(A52,FIND("Trunken",A52),7,"CONN"),IFERROR(FIND("ANN",A52),0)&gt;0,REPLACE(A52,FIND("ANN",A52),3,"CONN"),TRUE,"")</f>
        <v>HediffDef+CONN_hediff_IndependentEye.description</v>
      </c>
      <c r="C52" t="str">
        <f t="shared" si="0"/>
        <v>HediffDef+CONN_hediff_IndependentEye.description</v>
      </c>
      <c r="D52" t="s">
        <v>1013</v>
      </c>
      <c r="E52">
        <f>MATCH(C52,Sheet!$A$2:$A$335,0)</f>
        <v>82</v>
      </c>
    </row>
    <row r="53" spans="1:5" x14ac:dyDescent="0.45">
      <c r="A53" t="s">
        <v>1016</v>
      </c>
      <c r="B53" t="str" cm="1">
        <f t="array" ref="B53">_xlfn.IFS(IFERROR(FIND("Trunken",A53),0)&gt;0,REPLACE(A53,FIND("Trunken",A53),7,"CONN"),IFERROR(FIND("ANN",A53),0)&gt;0,REPLACE(A53,FIND("ANN",A53),3,"CONN"),TRUE,"")</f>
        <v>HediffDef+CONN_hediff_IndependentEye.labelNoun</v>
      </c>
      <c r="C53" t="str">
        <f t="shared" si="0"/>
        <v>HediffDef+CONN_hediff_IndependentEye.labelNoun</v>
      </c>
      <c r="D53" t="s">
        <v>1017</v>
      </c>
      <c r="E53">
        <f>MATCH(C53,Sheet!$A$2:$A$335,0)</f>
        <v>83</v>
      </c>
    </row>
    <row r="54" spans="1:5" x14ac:dyDescent="0.45">
      <c r="A54" t="s">
        <v>1061</v>
      </c>
      <c r="B54" t="str" cm="1">
        <f t="array" ref="B54">_xlfn.IFS(IFERROR(FIND("Trunken",A54),0)&gt;0,REPLACE(A54,FIND("Trunken",A54),7,"CONN"),IFERROR(FIND("ANN",A54),0)&gt;0,REPLACE(A54,FIND("ANN",A54),3,"CONN"),TRUE,"")</f>
        <v>HediffDef+CONN_hediff_EnergyLink.label</v>
      </c>
      <c r="C54" t="str">
        <f t="shared" si="0"/>
        <v>HediffDef+CONN_hediff_EnergyLink.label</v>
      </c>
      <c r="D54" t="s">
        <v>1062</v>
      </c>
      <c r="E54">
        <f>MATCH(C54,Sheet!$A$2:$A$335,0)</f>
        <v>84</v>
      </c>
    </row>
    <row r="55" spans="1:5" x14ac:dyDescent="0.45">
      <c r="A55" t="s">
        <v>1063</v>
      </c>
      <c r="B55" t="str" cm="1">
        <f t="array" ref="B55">_xlfn.IFS(IFERROR(FIND("Trunken",A55),0)&gt;0,REPLACE(A55,FIND("Trunken",A55),7,"CONN"),IFERROR(FIND("ANN",A55),0)&gt;0,REPLACE(A55,FIND("ANN",A55),3,"CONN"),TRUE,"")</f>
        <v>HediffDef+CONN_hediff_EnergyLink.description</v>
      </c>
      <c r="C55" t="str">
        <f t="shared" si="0"/>
        <v>HediffDef+CONN_hediff_EnergyLink.description</v>
      </c>
      <c r="D55" t="s">
        <v>1064</v>
      </c>
      <c r="E55">
        <f>MATCH(C55,Sheet!$A$2:$A$335,0)</f>
        <v>85</v>
      </c>
    </row>
    <row r="56" spans="1:5" x14ac:dyDescent="0.45">
      <c r="A56" t="s">
        <v>1067</v>
      </c>
      <c r="B56" t="str" cm="1">
        <f t="array" ref="B56">_xlfn.IFS(IFERROR(FIND("Trunken",A56),0)&gt;0,REPLACE(A56,FIND("Trunken",A56),7,"CONN"),IFERROR(FIND("ANN",A56),0)&gt;0,REPLACE(A56,FIND("ANN",A56),3,"CONN"),TRUE,"")</f>
        <v>HediffDef+CONN_hediff_EnergyLink.labelNoun</v>
      </c>
      <c r="C56" t="str">
        <f t="shared" si="0"/>
        <v>HediffDef+CONN_hediff_EnergyLink.labelNoun</v>
      </c>
      <c r="D56" t="s">
        <v>1062</v>
      </c>
      <c r="E56">
        <f>MATCH(C56,Sheet!$A$2:$A$335,0)</f>
        <v>86</v>
      </c>
    </row>
    <row r="57" spans="1:5" x14ac:dyDescent="0.45">
      <c r="A57" t="s">
        <v>1075</v>
      </c>
      <c r="B57" t="str" cm="1">
        <f t="array" ref="B57">_xlfn.IFS(IFERROR(FIND("Trunken",A57),0)&gt;0,REPLACE(A57,FIND("Trunken",A57),7,"CONN"),IFERROR(FIND("ANN",A57),0)&gt;0,REPLACE(A57,FIND("ANN",A57),3,"CONN"),TRUE,"")</f>
        <v>HediffDef+CONN_hediff_OuterBlade.label</v>
      </c>
      <c r="C57" t="str">
        <f t="shared" si="0"/>
        <v>HediffDef+CONN_hediff_OuterBlade.label</v>
      </c>
      <c r="D57" t="s">
        <v>1076</v>
      </c>
      <c r="E57">
        <f>MATCH(C57,Sheet!$A$2:$A$335,0)</f>
        <v>87</v>
      </c>
    </row>
    <row r="58" spans="1:5" x14ac:dyDescent="0.45">
      <c r="A58" t="s">
        <v>1077</v>
      </c>
      <c r="B58" t="str" cm="1">
        <f t="array" ref="B58">_xlfn.IFS(IFERROR(FIND("Trunken",A58),0)&gt;0,REPLACE(A58,FIND("Trunken",A58),7,"CONN"),IFERROR(FIND("ANN",A58),0)&gt;0,REPLACE(A58,FIND("ANN",A58),3,"CONN"),TRUE,"")</f>
        <v>HediffDef+CONN_hediff_OuterBlade.description</v>
      </c>
      <c r="C58" t="str">
        <f t="shared" si="0"/>
        <v>HediffDef+CONN_hediff_OuterBlade.description</v>
      </c>
      <c r="D58" t="s">
        <v>1078</v>
      </c>
      <c r="E58">
        <f>MATCH(C58,Sheet!$A$2:$A$335,0)</f>
        <v>88</v>
      </c>
    </row>
    <row r="59" spans="1:5" x14ac:dyDescent="0.45">
      <c r="A59" t="s">
        <v>1592</v>
      </c>
      <c r="B59" t="str" cm="1">
        <f t="array" ref="B59">_xlfn.IFS(IFERROR(FIND("Trunken",A59),0)&gt;0,REPLACE(A59,FIND("Trunken",A59),7,"CONN"),IFERROR(FIND("ANN",A59),0)&gt;0,REPLACE(A59,FIND("ANN",A59),3,"CONN"),TRUE,"")</f>
        <v>HediffDef+CONN_hediff_OuterBlade.comps.HediffComp_VerbGiver.tools.outer_blade.label</v>
      </c>
      <c r="C59" t="str">
        <f t="shared" si="0"/>
        <v>HediffDef+CONN_hediff_OuterBlade.comps.HediffComp_VerbGiver.tools.outer_blade.label</v>
      </c>
      <c r="D59" t="s">
        <v>1076</v>
      </c>
      <c r="E59" t="e">
        <f>MATCH(C59,Sheet!$A$2:$A$335,0)</f>
        <v>#N/A</v>
      </c>
    </row>
    <row r="60" spans="1:5" x14ac:dyDescent="0.45">
      <c r="A60" t="s">
        <v>1080</v>
      </c>
      <c r="B60" t="str" cm="1">
        <f t="array" ref="B60">_xlfn.IFS(IFERROR(FIND("Trunken",A60),0)&gt;0,REPLACE(A60,FIND("Trunken",A60),7,"CONN"),IFERROR(FIND("ANN",A60),0)&gt;0,REPLACE(A60,FIND("ANN",A60),3,"CONN"),TRUE,"")</f>
        <v>HediffDef+CONN_hediff_OuterBlade.labelNoun</v>
      </c>
      <c r="C60" t="str">
        <f t="shared" si="0"/>
        <v>HediffDef+CONN_hediff_OuterBlade.labelNoun</v>
      </c>
      <c r="D60" t="s">
        <v>1076</v>
      </c>
      <c r="E60">
        <f>MATCH(C60,Sheet!$A$2:$A$335,0)</f>
        <v>89</v>
      </c>
    </row>
    <row r="61" spans="1:5" x14ac:dyDescent="0.45">
      <c r="A61" t="s">
        <v>1081</v>
      </c>
      <c r="B61" t="str" cm="1">
        <f t="array" ref="B61">_xlfn.IFS(IFERROR(FIND("Trunken",A61),0)&gt;0,REPLACE(A61,FIND("Trunken",A61),7,"CONN"),IFERROR(FIND("ANN",A61),0)&gt;0,REPLACE(A61,FIND("ANN",A61),3,"CONN"),TRUE,"")</f>
        <v>HediffDef+CONN_hediff_PowerArms.label</v>
      </c>
      <c r="C61" t="str">
        <f t="shared" si="0"/>
        <v>HediffDef+CONN_hediff_PowerArms.label</v>
      </c>
      <c r="D61" t="s">
        <v>1082</v>
      </c>
      <c r="E61">
        <f>MATCH(C61,Sheet!$A$2:$A$335,0)</f>
        <v>91</v>
      </c>
    </row>
    <row r="62" spans="1:5" x14ac:dyDescent="0.45">
      <c r="A62" t="s">
        <v>1083</v>
      </c>
      <c r="B62" t="str" cm="1">
        <f t="array" ref="B62">_xlfn.IFS(IFERROR(FIND("Trunken",A62),0)&gt;0,REPLACE(A62,FIND("Trunken",A62),7,"CONN"),IFERROR(FIND("ANN",A62),0)&gt;0,REPLACE(A62,FIND("ANN",A62),3,"CONN"),TRUE,"")</f>
        <v>HediffDef+CONN_hediff_PowerArms.description</v>
      </c>
      <c r="C62" t="str">
        <f t="shared" si="0"/>
        <v>HediffDef+CONN_hediff_PowerArms.description</v>
      </c>
      <c r="D62" t="s">
        <v>1084</v>
      </c>
      <c r="E62">
        <f>MATCH(C62,Sheet!$A$2:$A$335,0)</f>
        <v>92</v>
      </c>
    </row>
    <row r="63" spans="1:5" x14ac:dyDescent="0.45">
      <c r="A63" t="s">
        <v>1593</v>
      </c>
      <c r="B63" t="str" cm="1">
        <f t="array" ref="B63">_xlfn.IFS(IFERROR(FIND("Trunken",A63),0)&gt;0,REPLACE(A63,FIND("Trunken",A63),7,"CONN"),IFERROR(FIND("ANN",A63),0)&gt;0,REPLACE(A63,FIND("ANN",A63),3,"CONN"),TRUE,"")</f>
        <v>HediffDef+CONN_hediff_PowerArms.comps.HediffComp_VerbGiver.tools.arm.label</v>
      </c>
      <c r="C63" t="str">
        <f t="shared" si="0"/>
        <v>HediffDef+CONN_hediff_PowerArms.comps.HediffComp_VerbGiver.tools.arm.label</v>
      </c>
      <c r="D63" t="s">
        <v>1073</v>
      </c>
      <c r="E63" t="e">
        <f>MATCH(C63,Sheet!$A$2:$A$335,0)</f>
        <v>#N/A</v>
      </c>
    </row>
    <row r="64" spans="1:5" x14ac:dyDescent="0.45">
      <c r="A64" t="s">
        <v>1086</v>
      </c>
      <c r="B64" t="str" cm="1">
        <f t="array" ref="B64">_xlfn.IFS(IFERROR(FIND("Trunken",A64),0)&gt;0,REPLACE(A64,FIND("Trunken",A64),7,"CONN"),IFERROR(FIND("ANN",A64),0)&gt;0,REPLACE(A64,FIND("ANN",A64),3,"CONN"),TRUE,"")</f>
        <v>HediffDef+CONN_hediff_PowerArms.labelNoun</v>
      </c>
      <c r="C64" t="str">
        <f t="shared" si="0"/>
        <v>HediffDef+CONN_hediff_PowerArms.labelNoun</v>
      </c>
      <c r="D64" t="s">
        <v>1082</v>
      </c>
      <c r="E64">
        <f>MATCH(C64,Sheet!$A$2:$A$335,0)</f>
        <v>93</v>
      </c>
    </row>
    <row r="65" spans="1:5" x14ac:dyDescent="0.45">
      <c r="A65" t="s">
        <v>1149</v>
      </c>
      <c r="B65" t="str" cm="1">
        <f t="array" ref="B65">_xlfn.IFS(IFERROR(FIND("Trunken",A65),0)&gt;0,REPLACE(A65,FIND("Trunken",A65),7,"CONN"),IFERROR(FIND("ANN",A65),0)&gt;0,REPLACE(A65,FIND("ANN",A65),3,"CONN"),TRUE,"")</f>
        <v>HediffDef+CONN_hediff_Shadowrunner.label</v>
      </c>
      <c r="C65" t="str">
        <f t="shared" si="0"/>
        <v>HediffDef+CONN_hediff_Shadowrunner.label</v>
      </c>
      <c r="D65" t="s">
        <v>1150</v>
      </c>
      <c r="E65">
        <f>MATCH(C65,Sheet!$A$2:$A$335,0)</f>
        <v>95</v>
      </c>
    </row>
    <row r="66" spans="1:5" x14ac:dyDescent="0.45">
      <c r="A66" t="s">
        <v>1151</v>
      </c>
      <c r="B66" t="str" cm="1">
        <f t="array" ref="B66">_xlfn.IFS(IFERROR(FIND("Trunken",A66),0)&gt;0,REPLACE(A66,FIND("Trunken",A66),7,"CONN"),IFERROR(FIND("ANN",A66),0)&gt;0,REPLACE(A66,FIND("ANN",A66),3,"CONN"),TRUE,"")</f>
        <v>HediffDef+CONN_hediff_Shadowrunner.description</v>
      </c>
      <c r="C66" t="str">
        <f t="shared" si="0"/>
        <v>HediffDef+CONN_hediff_Shadowrunner.description</v>
      </c>
      <c r="D66" t="s">
        <v>1152</v>
      </c>
      <c r="E66">
        <f>MATCH(C66,Sheet!$A$2:$A$335,0)</f>
        <v>96</v>
      </c>
    </row>
    <row r="67" spans="1:5" x14ac:dyDescent="0.45">
      <c r="A67" t="s">
        <v>1153</v>
      </c>
      <c r="B67" t="str" cm="1">
        <f t="array" ref="B67">_xlfn.IFS(IFERROR(FIND("Trunken",A67),0)&gt;0,REPLACE(A67,FIND("Trunken",A67),7,"CONN"),IFERROR(FIND("ANN",A67),0)&gt;0,REPLACE(A67,FIND("ANN",A67),3,"CONN"),TRUE,"")</f>
        <v>HediffDef+CONN_hediff_Shadowrunner.labelNoun</v>
      </c>
      <c r="C67" t="str">
        <f t="shared" ref="C67:C130" si="1">IF(B67="",A67,B67)</f>
        <v>HediffDef+CONN_hediff_Shadowrunner.labelNoun</v>
      </c>
      <c r="D67" t="s">
        <v>1150</v>
      </c>
      <c r="E67">
        <f>MATCH(C67,Sheet!$A$2:$A$335,0)</f>
        <v>97</v>
      </c>
    </row>
    <row r="68" spans="1:5" x14ac:dyDescent="0.45">
      <c r="A68" t="s">
        <v>1166</v>
      </c>
      <c r="B68" t="str" cm="1">
        <f t="array" ref="B68">_xlfn.IFS(IFERROR(FIND("Trunken",A68),0)&gt;0,REPLACE(A68,FIND("Trunken",A68),7,"CONN"),IFERROR(FIND("ANN",A68),0)&gt;0,REPLACE(A68,FIND("ANN",A68),3,"CONN"),TRUE,"")</f>
        <v>HediffDef+CONN_hediff_ExoskeletonArmor.label</v>
      </c>
      <c r="C68" t="str">
        <f t="shared" si="1"/>
        <v>HediffDef+CONN_hediff_ExoskeletonArmor.label</v>
      </c>
      <c r="D68" t="s">
        <v>1167</v>
      </c>
      <c r="E68">
        <f>MATCH(C68,Sheet!$A$2:$A$335,0)</f>
        <v>98</v>
      </c>
    </row>
    <row r="69" spans="1:5" x14ac:dyDescent="0.45">
      <c r="A69" t="s">
        <v>1168</v>
      </c>
      <c r="B69" t="str" cm="1">
        <f t="array" ref="B69">_xlfn.IFS(IFERROR(FIND("Trunken",A69),0)&gt;0,REPLACE(A69,FIND("Trunken",A69),7,"CONN"),IFERROR(FIND("ANN",A69),0)&gt;0,REPLACE(A69,FIND("ANN",A69),3,"CONN"),TRUE,"")</f>
        <v>HediffDef+CONN_hediff_ExoskeletonArmor.description</v>
      </c>
      <c r="C69" t="str">
        <f t="shared" si="1"/>
        <v>HediffDef+CONN_hediff_ExoskeletonArmor.description</v>
      </c>
      <c r="D69" t="s">
        <v>1169</v>
      </c>
      <c r="E69">
        <f>MATCH(C69,Sheet!$A$2:$A$335,0)</f>
        <v>99</v>
      </c>
    </row>
    <row r="70" spans="1:5" x14ac:dyDescent="0.45">
      <c r="A70" t="s">
        <v>1172</v>
      </c>
      <c r="B70" t="str" cm="1">
        <f t="array" ref="B70">_xlfn.IFS(IFERROR(FIND("Trunken",A70),0)&gt;0,REPLACE(A70,FIND("Trunken",A70),7,"CONN"),IFERROR(FIND("ANN",A70),0)&gt;0,REPLACE(A70,FIND("ANN",A70),3,"CONN"),TRUE,"")</f>
        <v>HediffDef+CONN_hediff_ExoskeletonArmor.labelNoun</v>
      </c>
      <c r="C70" t="str">
        <f t="shared" si="1"/>
        <v>HediffDef+CONN_hediff_ExoskeletonArmor.labelNoun</v>
      </c>
      <c r="D70" t="s">
        <v>1167</v>
      </c>
      <c r="E70">
        <f>MATCH(C70,Sheet!$A$2:$A$335,0)</f>
        <v>100</v>
      </c>
    </row>
    <row r="71" spans="1:5" x14ac:dyDescent="0.45">
      <c r="A71" t="s">
        <v>1160</v>
      </c>
      <c r="B71" t="str" cm="1">
        <f t="array" ref="B71">_xlfn.IFS(IFERROR(FIND("Trunken",A71),0)&gt;0,REPLACE(A71,FIND("Trunken",A71),7,"CONN"),IFERROR(FIND("ANN",A71),0)&gt;0,REPLACE(A71,FIND("ANN",A71),3,"CONN"),TRUE,"")</f>
        <v>HediffDef+CONN_hediff_Dermalplating.label</v>
      </c>
      <c r="C71" t="str">
        <f t="shared" si="1"/>
        <v>HediffDef+CONN_hediff_Dermalplating.label</v>
      </c>
      <c r="D71" t="s">
        <v>1161</v>
      </c>
      <c r="E71">
        <f>MATCH(C71,Sheet!$A$2:$A$335,0)</f>
        <v>101</v>
      </c>
    </row>
    <row r="72" spans="1:5" x14ac:dyDescent="0.45">
      <c r="A72" t="s">
        <v>1162</v>
      </c>
      <c r="B72" t="str" cm="1">
        <f t="array" ref="B72">_xlfn.IFS(IFERROR(FIND("Trunken",A72),0)&gt;0,REPLACE(A72,FIND("Trunken",A72),7,"CONN"),IFERROR(FIND("ANN",A72),0)&gt;0,REPLACE(A72,FIND("ANN",A72),3,"CONN"),TRUE,"")</f>
        <v>HediffDef+CONN_hediff_Dermalplating.description</v>
      </c>
      <c r="C72" t="str">
        <f t="shared" si="1"/>
        <v>HediffDef+CONN_hediff_Dermalplating.description</v>
      </c>
      <c r="D72" t="s">
        <v>1163</v>
      </c>
      <c r="E72">
        <f>MATCH(C72,Sheet!$A$2:$A$335,0)</f>
        <v>102</v>
      </c>
    </row>
    <row r="73" spans="1:5" x14ac:dyDescent="0.45">
      <c r="A73" t="s">
        <v>1165</v>
      </c>
      <c r="B73" t="str" cm="1">
        <f t="array" ref="B73">_xlfn.IFS(IFERROR(FIND("Trunken",A73),0)&gt;0,REPLACE(A73,FIND("Trunken",A73),7,"CONN"),IFERROR(FIND("ANN",A73),0)&gt;0,REPLACE(A73,FIND("ANN",A73),3,"CONN"),TRUE,"")</f>
        <v>HediffDef+CONN_hediff_Dermalplating.labelNoun</v>
      </c>
      <c r="C73" t="str">
        <f t="shared" si="1"/>
        <v>HediffDef+CONN_hediff_Dermalplating.labelNoun</v>
      </c>
      <c r="D73" t="s">
        <v>1161</v>
      </c>
      <c r="E73">
        <f>MATCH(C73,Sheet!$A$2:$A$335,0)</f>
        <v>103</v>
      </c>
    </row>
    <row r="74" spans="1:5" x14ac:dyDescent="0.45">
      <c r="A74" t="s">
        <v>1173</v>
      </c>
      <c r="B74" t="str" cm="1">
        <f t="array" ref="B74">_xlfn.IFS(IFERROR(FIND("Trunken",A74),0)&gt;0,REPLACE(A74,FIND("Trunken",A74),7,"CONN"),IFERROR(FIND("ANN",A74),0)&gt;0,REPLACE(A74,FIND("ANN",A74),3,"CONN"),TRUE,"")</f>
        <v>HediffDef+CONN_hediff_Lionheart.label</v>
      </c>
      <c r="C74" t="str">
        <f t="shared" si="1"/>
        <v>HediffDef+CONN_hediff_Lionheart.label</v>
      </c>
      <c r="D74" t="s">
        <v>1174</v>
      </c>
      <c r="E74">
        <f>MATCH(C74,Sheet!$A$2:$A$335,0)</f>
        <v>104</v>
      </c>
    </row>
    <row r="75" spans="1:5" x14ac:dyDescent="0.45">
      <c r="A75" t="s">
        <v>1175</v>
      </c>
      <c r="B75" t="str" cm="1">
        <f t="array" ref="B75">_xlfn.IFS(IFERROR(FIND("Trunken",A75),0)&gt;0,REPLACE(A75,FIND("Trunken",A75),7,"CONN"),IFERROR(FIND("ANN",A75),0)&gt;0,REPLACE(A75,FIND("ANN",A75),3,"CONN"),TRUE,"")</f>
        <v>HediffDef+CONN_hediff_Lionheart.description</v>
      </c>
      <c r="C75" t="str">
        <f t="shared" si="1"/>
        <v>HediffDef+CONN_hediff_Lionheart.description</v>
      </c>
      <c r="D75" t="s">
        <v>1176</v>
      </c>
      <c r="E75">
        <f>MATCH(C75,Sheet!$A$2:$A$335,0)</f>
        <v>105</v>
      </c>
    </row>
    <row r="76" spans="1:5" x14ac:dyDescent="0.45">
      <c r="A76" t="s">
        <v>1177</v>
      </c>
      <c r="B76" t="str" cm="1">
        <f t="array" ref="B76">_xlfn.IFS(IFERROR(FIND("Trunken",A76),0)&gt;0,REPLACE(A76,FIND("Trunken",A76),7,"CONN"),IFERROR(FIND("ANN",A76),0)&gt;0,REPLACE(A76,FIND("ANN",A76),3,"CONN"),TRUE,"")</f>
        <v>HediffDef+CONN_hediff_Lionheart.labelNoun</v>
      </c>
      <c r="C76" t="str">
        <f t="shared" si="1"/>
        <v>HediffDef+CONN_hediff_Lionheart.labelNoun</v>
      </c>
      <c r="D76" t="s">
        <v>1174</v>
      </c>
      <c r="E76">
        <f>MATCH(C76,Sheet!$A$2:$A$335,0)</f>
        <v>106</v>
      </c>
    </row>
    <row r="77" spans="1:5" x14ac:dyDescent="0.45">
      <c r="A77" t="s">
        <v>998</v>
      </c>
      <c r="B77" t="str" cm="1">
        <f t="array" ref="B77">_xlfn.IFS(IFERROR(FIND("Trunken",A77),0)&gt;0,REPLACE(A77,FIND("Trunken",A77),7,"CONN"),IFERROR(FIND("ANN",A77),0)&gt;0,REPLACE(A77,FIND("ANN",A77),3,"CONN"),TRUE,"")</f>
        <v>HediffDef+CONN_hediff_Zoom.label</v>
      </c>
      <c r="C77" t="str">
        <f t="shared" si="1"/>
        <v>HediffDef+CONN_hediff_Zoom.label</v>
      </c>
      <c r="D77" t="s">
        <v>999</v>
      </c>
      <c r="E77">
        <f>MATCH(C77,Sheet!$A$2:$A$335,0)</f>
        <v>107</v>
      </c>
    </row>
    <row r="78" spans="1:5" x14ac:dyDescent="0.45">
      <c r="A78" t="s">
        <v>1000</v>
      </c>
      <c r="B78" t="str" cm="1">
        <f t="array" ref="B78">_xlfn.IFS(IFERROR(FIND("Trunken",A78),0)&gt;0,REPLACE(A78,FIND("Trunken",A78),7,"CONN"),IFERROR(FIND("ANN",A78),0)&gt;0,REPLACE(A78,FIND("ANN",A78),3,"CONN"),TRUE,"")</f>
        <v>HediffDef+CONN_hediff_Zoom.description</v>
      </c>
      <c r="C78" t="str">
        <f t="shared" si="1"/>
        <v>HediffDef+CONN_hediff_Zoom.description</v>
      </c>
      <c r="D78" t="s">
        <v>1001</v>
      </c>
      <c r="E78">
        <f>MATCH(C78,Sheet!$A$2:$A$335,0)</f>
        <v>108</v>
      </c>
    </row>
    <row r="79" spans="1:5" x14ac:dyDescent="0.45">
      <c r="A79" t="s">
        <v>1002</v>
      </c>
      <c r="B79" t="str" cm="1">
        <f t="array" ref="B79">_xlfn.IFS(IFERROR(FIND("Trunken",A79),0)&gt;0,REPLACE(A79,FIND("Trunken",A79),7,"CONN"),IFERROR(FIND("ANN",A79),0)&gt;0,REPLACE(A79,FIND("ANN",A79),3,"CONN"),TRUE,"")</f>
        <v>HediffDef+CONN_hediff_Zoom.labelNoun</v>
      </c>
      <c r="C79" t="str">
        <f t="shared" si="1"/>
        <v>HediffDef+CONN_hediff_Zoom.labelNoun</v>
      </c>
      <c r="D79" t="s">
        <v>1003</v>
      </c>
      <c r="E79">
        <f>MATCH(C79,Sheet!$A$2:$A$335,0)</f>
        <v>109</v>
      </c>
    </row>
    <row r="80" spans="1:5" x14ac:dyDescent="0.45">
      <c r="A80" t="s">
        <v>1068</v>
      </c>
      <c r="B80" t="str" cm="1">
        <f t="array" ref="B80">_xlfn.IFS(IFERROR(FIND("Trunken",A80),0)&gt;0,REPLACE(A80,FIND("Trunken",A80),7,"CONN"),IFERROR(FIND("ANN",A80),0)&gt;0,REPLACE(A80,FIND("ANN",A80),3,"CONN"),TRUE,"")</f>
        <v>HediffDef+CONN_hediff_EnergyFist.label</v>
      </c>
      <c r="C80" t="str">
        <f t="shared" si="1"/>
        <v>HediffDef+CONN_hediff_EnergyFist.label</v>
      </c>
      <c r="D80" t="s">
        <v>1069</v>
      </c>
      <c r="E80">
        <f>MATCH(C80,Sheet!$A$2:$A$335,0)</f>
        <v>110</v>
      </c>
    </row>
    <row r="81" spans="1:5" x14ac:dyDescent="0.45">
      <c r="A81" t="s">
        <v>1070</v>
      </c>
      <c r="B81" t="str" cm="1">
        <f t="array" ref="B81">_xlfn.IFS(IFERROR(FIND("Trunken",A81),0)&gt;0,REPLACE(A81,FIND("Trunken",A81),7,"CONN"),IFERROR(FIND("ANN",A81),0)&gt;0,REPLACE(A81,FIND("ANN",A81),3,"CONN"),TRUE,"")</f>
        <v>HediffDef+CONN_hediff_EnergyFist.description</v>
      </c>
      <c r="C81" t="str">
        <f t="shared" si="1"/>
        <v>HediffDef+CONN_hediff_EnergyFist.description</v>
      </c>
      <c r="D81" t="s">
        <v>1071</v>
      </c>
      <c r="E81">
        <f>MATCH(C81,Sheet!$A$2:$A$335,0)</f>
        <v>111</v>
      </c>
    </row>
    <row r="82" spans="1:5" x14ac:dyDescent="0.45">
      <c r="A82" t="s">
        <v>1594</v>
      </c>
      <c r="B82" t="str" cm="1">
        <f t="array" ref="B82">_xlfn.IFS(IFERROR(FIND("Trunken",A82),0)&gt;0,REPLACE(A82,FIND("Trunken",A82),7,"CONN"),IFERROR(FIND("ANN",A82),0)&gt;0,REPLACE(A82,FIND("ANN",A82),3,"CONN"),TRUE,"")</f>
        <v>HediffDef+CONN_hediff_EnergyFist.comps.HediffComp_VerbGiver.tools.arm.label</v>
      </c>
      <c r="C82" t="str">
        <f t="shared" si="1"/>
        <v>HediffDef+CONN_hediff_EnergyFist.comps.HediffComp_VerbGiver.tools.arm.label</v>
      </c>
      <c r="D82" t="s">
        <v>1073</v>
      </c>
      <c r="E82" t="e">
        <f>MATCH(C82,Sheet!$A$2:$A$335,0)</f>
        <v>#N/A</v>
      </c>
    </row>
    <row r="83" spans="1:5" x14ac:dyDescent="0.45">
      <c r="A83" t="s">
        <v>1074</v>
      </c>
      <c r="B83" t="str" cm="1">
        <f t="array" ref="B83">_xlfn.IFS(IFERROR(FIND("Trunken",A83),0)&gt;0,REPLACE(A83,FIND("Trunken",A83),7,"CONN"),IFERROR(FIND("ANN",A83),0)&gt;0,REPLACE(A83,FIND("ANN",A83),3,"CONN"),TRUE,"")</f>
        <v>HediffDef+CONN_hediff_EnergyFist.labelNoun</v>
      </c>
      <c r="C83" t="str">
        <f t="shared" si="1"/>
        <v>HediffDef+CONN_hediff_EnergyFist.labelNoun</v>
      </c>
      <c r="D83" t="s">
        <v>1069</v>
      </c>
      <c r="E83">
        <f>MATCH(C83,Sheet!$A$2:$A$335,0)</f>
        <v>112</v>
      </c>
    </row>
    <row r="84" spans="1:5" x14ac:dyDescent="0.45">
      <c r="A84" t="s">
        <v>1196</v>
      </c>
      <c r="B84" t="str" cm="1">
        <f t="array" ref="B84">_xlfn.IFS(IFERROR(FIND("Trunken",A84),0)&gt;0,REPLACE(A84,FIND("Trunken",A84),7,"CONN"),IFERROR(FIND("ANN",A84),0)&gt;0,REPLACE(A84,FIND("ANN",A84),3,"CONN"),TRUE,"")</f>
        <v>HediffDef+CONN_hediff_ElasticAchilles.label</v>
      </c>
      <c r="C84" t="str">
        <f t="shared" si="1"/>
        <v>HediffDef+CONN_hediff_ElasticAchilles.label</v>
      </c>
      <c r="D84" t="s">
        <v>1197</v>
      </c>
      <c r="E84">
        <f>MATCH(C84,Sheet!$A$2:$A$335,0)</f>
        <v>114</v>
      </c>
    </row>
    <row r="85" spans="1:5" x14ac:dyDescent="0.45">
      <c r="A85" t="s">
        <v>1198</v>
      </c>
      <c r="B85" t="str" cm="1">
        <f t="array" ref="B85">_xlfn.IFS(IFERROR(FIND("Trunken",A85),0)&gt;0,REPLACE(A85,FIND("Trunken",A85),7,"CONN"),IFERROR(FIND("ANN",A85),0)&gt;0,REPLACE(A85,FIND("ANN",A85),3,"CONN"),TRUE,"")</f>
        <v>HediffDef+CONN_hediff_ElasticAchilles.description</v>
      </c>
      <c r="C85" t="str">
        <f t="shared" si="1"/>
        <v>HediffDef+CONN_hediff_ElasticAchilles.description</v>
      </c>
      <c r="D85" t="s">
        <v>1199</v>
      </c>
      <c r="E85">
        <f>MATCH(C85,Sheet!$A$2:$A$335,0)</f>
        <v>115</v>
      </c>
    </row>
    <row r="86" spans="1:5" x14ac:dyDescent="0.45">
      <c r="A86" t="s">
        <v>1200</v>
      </c>
      <c r="B86" t="str" cm="1">
        <f t="array" ref="B86">_xlfn.IFS(IFERROR(FIND("Trunken",A86),0)&gt;0,REPLACE(A86,FIND("Trunken",A86),7,"CONN"),IFERROR(FIND("ANN",A86),0)&gt;0,REPLACE(A86,FIND("ANN",A86),3,"CONN"),TRUE,"")</f>
        <v>HediffDef+CONN_hediff_ElasticAchilles.labelNoun</v>
      </c>
      <c r="C86" t="str">
        <f t="shared" si="1"/>
        <v>HediffDef+CONN_hediff_ElasticAchilles.labelNoun</v>
      </c>
      <c r="D86" t="s">
        <v>1201</v>
      </c>
      <c r="E86">
        <f>MATCH(C86,Sheet!$A$2:$A$335,0)</f>
        <v>116</v>
      </c>
    </row>
    <row r="87" spans="1:5" x14ac:dyDescent="0.45">
      <c r="A87" t="s">
        <v>1144</v>
      </c>
      <c r="B87" t="str" cm="1">
        <f t="array" ref="B87">_xlfn.IFS(IFERROR(FIND("Trunken",A87),0)&gt;0,REPLACE(A87,FIND("Trunken",A87),7,"CONN"),IFERROR(FIND("ANN",A87),0)&gt;0,REPLACE(A87,FIND("ANN",A87),3,"CONN"),TRUE,"")</f>
        <v>HediffDef+CONN_hediff_CyclopsVisor.label</v>
      </c>
      <c r="C87" t="str">
        <f t="shared" si="1"/>
        <v>HediffDef+CONN_hediff_CyclopsVisor.label</v>
      </c>
      <c r="D87" t="s">
        <v>1145</v>
      </c>
      <c r="E87">
        <f>MATCH(C87,Sheet!$A$2:$A$335,0)</f>
        <v>117</v>
      </c>
    </row>
    <row r="88" spans="1:5" x14ac:dyDescent="0.45">
      <c r="A88" t="s">
        <v>1146</v>
      </c>
      <c r="B88" t="str" cm="1">
        <f t="array" ref="B88">_xlfn.IFS(IFERROR(FIND("Trunken",A88),0)&gt;0,REPLACE(A88,FIND("Trunken",A88),7,"CONN"),IFERROR(FIND("ANN",A88),0)&gt;0,REPLACE(A88,FIND("ANN",A88),3,"CONN"),TRUE,"")</f>
        <v>HediffDef+CONN_hediff_CyclopsVisor.description</v>
      </c>
      <c r="C88" t="str">
        <f t="shared" si="1"/>
        <v>HediffDef+CONN_hediff_CyclopsVisor.description</v>
      </c>
      <c r="D88" t="s">
        <v>1147</v>
      </c>
      <c r="E88">
        <f>MATCH(C88,Sheet!$A$2:$A$335,0)</f>
        <v>118</v>
      </c>
    </row>
    <row r="89" spans="1:5" x14ac:dyDescent="0.45">
      <c r="A89" t="s">
        <v>1148</v>
      </c>
      <c r="B89" t="str" cm="1">
        <f t="array" ref="B89">_xlfn.IFS(IFERROR(FIND("Trunken",A89),0)&gt;0,REPLACE(A89,FIND("Trunken",A89),7,"CONN"),IFERROR(FIND("ANN",A89),0)&gt;0,REPLACE(A89,FIND("ANN",A89),3,"CONN"),TRUE,"")</f>
        <v>HediffDef+CONN_hediff_CyclopsVisor.labelNoun</v>
      </c>
      <c r="C89" t="str">
        <f t="shared" si="1"/>
        <v>HediffDef+CONN_hediff_CyclopsVisor.labelNoun</v>
      </c>
      <c r="D89" t="s">
        <v>1145</v>
      </c>
      <c r="E89">
        <f>MATCH(C89,Sheet!$A$2:$A$335,0)</f>
        <v>119</v>
      </c>
    </row>
    <row r="90" spans="1:5" x14ac:dyDescent="0.45">
      <c r="A90" t="s">
        <v>1126</v>
      </c>
      <c r="B90" t="str" cm="1">
        <f t="array" ref="B90">_xlfn.IFS(IFERROR(FIND("Trunken",A90),0)&gt;0,REPLACE(A90,FIND("Trunken",A90),7,"CONN"),IFERROR(FIND("ANN",A90),0)&gt;0,REPLACE(A90,FIND("ANN",A90),3,"CONN"),TRUE,"")</f>
        <v>HediffDef+CONN_hediff_LaserDetection.label</v>
      </c>
      <c r="C90" t="str">
        <f t="shared" si="1"/>
        <v>HediffDef+CONN_hediff_LaserDetection.label</v>
      </c>
      <c r="D90" t="s">
        <v>1127</v>
      </c>
      <c r="E90">
        <f>MATCH(C90,Sheet!$A$2:$A$335,0)</f>
        <v>120</v>
      </c>
    </row>
    <row r="91" spans="1:5" x14ac:dyDescent="0.45">
      <c r="A91" t="s">
        <v>1128</v>
      </c>
      <c r="B91" t="str" cm="1">
        <f t="array" ref="B91">_xlfn.IFS(IFERROR(FIND("Trunken",A91),0)&gt;0,REPLACE(A91,FIND("Trunken",A91),7,"CONN"),IFERROR(FIND("ANN",A91),0)&gt;0,REPLACE(A91,FIND("ANN",A91),3,"CONN"),TRUE,"")</f>
        <v>HediffDef+CONN_hediff_LaserDetection.description</v>
      </c>
      <c r="C91" t="str">
        <f t="shared" si="1"/>
        <v>HediffDef+CONN_hediff_LaserDetection.description</v>
      </c>
      <c r="D91" t="s">
        <v>1129</v>
      </c>
      <c r="E91">
        <f>MATCH(C91,Sheet!$A$2:$A$335,0)</f>
        <v>121</v>
      </c>
    </row>
    <row r="92" spans="1:5" x14ac:dyDescent="0.45">
      <c r="A92" t="s">
        <v>1132</v>
      </c>
      <c r="B92" t="str" cm="1">
        <f t="array" ref="B92">_xlfn.IFS(IFERROR(FIND("Trunken",A92),0)&gt;0,REPLACE(A92,FIND("Trunken",A92),7,"CONN"),IFERROR(FIND("ANN",A92),0)&gt;0,REPLACE(A92,FIND("ANN",A92),3,"CONN"),TRUE,"")</f>
        <v>HediffDef+CONN_hediff_LaserDetection.labelNoun</v>
      </c>
      <c r="C92" t="str">
        <f t="shared" si="1"/>
        <v>HediffDef+CONN_hediff_LaserDetection.labelNoun</v>
      </c>
      <c r="D92" t="s">
        <v>1127</v>
      </c>
      <c r="E92">
        <f>MATCH(C92,Sheet!$A$2:$A$335,0)</f>
        <v>122</v>
      </c>
    </row>
    <row r="93" spans="1:5" x14ac:dyDescent="0.45">
      <c r="A93" t="s">
        <v>1134</v>
      </c>
      <c r="B93" t="str" cm="1">
        <f t="array" ref="B93">_xlfn.IFS(IFERROR(FIND("Trunken",A93),0)&gt;0,REPLACE(A93,FIND("Trunken",A93),7,"CONN"),IFERROR(FIND("ANN",A93),0)&gt;0,REPLACE(A93,FIND("ANN",A93),3,"CONN"),TRUE,"")</f>
        <v>HediffDef+CONN_hediff_SensoricEarside.label</v>
      </c>
      <c r="C93" t="str">
        <f t="shared" si="1"/>
        <v>HediffDef+CONN_hediff_SensoricEarside.label</v>
      </c>
      <c r="D93" t="s">
        <v>1135</v>
      </c>
      <c r="E93">
        <f>MATCH(C93,Sheet!$A$2:$A$335,0)</f>
        <v>123</v>
      </c>
    </row>
    <row r="94" spans="1:5" x14ac:dyDescent="0.45">
      <c r="A94" t="s">
        <v>1136</v>
      </c>
      <c r="B94" t="str" cm="1">
        <f t="array" ref="B94">_xlfn.IFS(IFERROR(FIND("Trunken",A94),0)&gt;0,REPLACE(A94,FIND("Trunken",A94),7,"CONN"),IFERROR(FIND("ANN",A94),0)&gt;0,REPLACE(A94,FIND("ANN",A94),3,"CONN"),TRUE,"")</f>
        <v>HediffDef+CONN_hediff_SensoricEarside.description</v>
      </c>
      <c r="C94" t="str">
        <f t="shared" si="1"/>
        <v>HediffDef+CONN_hediff_SensoricEarside.description</v>
      </c>
      <c r="D94" t="s">
        <v>1137</v>
      </c>
      <c r="E94">
        <f>MATCH(C94,Sheet!$A$2:$A$335,0)</f>
        <v>124</v>
      </c>
    </row>
    <row r="95" spans="1:5" x14ac:dyDescent="0.45">
      <c r="A95" t="s">
        <v>1138</v>
      </c>
      <c r="B95" t="str" cm="1">
        <f t="array" ref="B95">_xlfn.IFS(IFERROR(FIND("Trunken",A95),0)&gt;0,REPLACE(A95,FIND("Trunken",A95),7,"CONN"),IFERROR(FIND("ANN",A95),0)&gt;0,REPLACE(A95,FIND("ANN",A95),3,"CONN"),TRUE,"")</f>
        <v>HediffDef+CONN_hediff_SensoricEarside.labelNoun</v>
      </c>
      <c r="C95" t="str">
        <f t="shared" si="1"/>
        <v>HediffDef+CONN_hediff_SensoricEarside.labelNoun</v>
      </c>
      <c r="D95" t="s">
        <v>1135</v>
      </c>
      <c r="E95">
        <f>MATCH(C95,Sheet!$A$2:$A$335,0)</f>
        <v>125</v>
      </c>
    </row>
    <row r="96" spans="1:5" x14ac:dyDescent="0.45">
      <c r="A96" t="s">
        <v>1087</v>
      </c>
      <c r="B96" t="str" cm="1">
        <f t="array" ref="B96">_xlfn.IFS(IFERROR(FIND("Trunken",A96),0)&gt;0,REPLACE(A96,FIND("Trunken",A96),7,"CONN"),IFERROR(FIND("ANN",A96),0)&gt;0,REPLACE(A96,FIND("ANN",A96),3,"CONN"),TRUE,"")</f>
        <v>HediffDef+CONN_hediff_BerserkerChip.label</v>
      </c>
      <c r="C96" t="str">
        <f t="shared" si="1"/>
        <v>HediffDef+CONN_hediff_BerserkerChip.label</v>
      </c>
      <c r="D96" t="s">
        <v>1088</v>
      </c>
      <c r="E96">
        <f>MATCH(C96,Sheet!$A$2:$A$335,0)</f>
        <v>126</v>
      </c>
    </row>
    <row r="97" spans="1:5" x14ac:dyDescent="0.45">
      <c r="A97" t="s">
        <v>1089</v>
      </c>
      <c r="B97" t="str" cm="1">
        <f t="array" ref="B97">_xlfn.IFS(IFERROR(FIND("Trunken",A97),0)&gt;0,REPLACE(A97,FIND("Trunken",A97),7,"CONN"),IFERROR(FIND("ANN",A97),0)&gt;0,REPLACE(A97,FIND("ANN",A97),3,"CONN"),TRUE,"")</f>
        <v>HediffDef+CONN_hediff_BerserkerChip.description</v>
      </c>
      <c r="C97" t="str">
        <f t="shared" si="1"/>
        <v>HediffDef+CONN_hediff_BerserkerChip.description</v>
      </c>
      <c r="D97" t="s">
        <v>1090</v>
      </c>
      <c r="E97">
        <f>MATCH(C97,Sheet!$A$2:$A$335,0)</f>
        <v>127</v>
      </c>
    </row>
    <row r="98" spans="1:5" x14ac:dyDescent="0.45">
      <c r="A98" t="s">
        <v>1091</v>
      </c>
      <c r="B98" t="str" cm="1">
        <f t="array" ref="B98">_xlfn.IFS(IFERROR(FIND("Trunken",A98),0)&gt;0,REPLACE(A98,FIND("Trunken",A98),7,"CONN"),IFERROR(FIND("ANN",A98),0)&gt;0,REPLACE(A98,FIND("ANN",A98),3,"CONN"),TRUE,"")</f>
        <v>HediffDef+CONN_hediff_BerserkerChip.labelNoun</v>
      </c>
      <c r="C98" t="str">
        <f t="shared" si="1"/>
        <v>HediffDef+CONN_hediff_BerserkerChip.labelNoun</v>
      </c>
      <c r="D98" t="s">
        <v>1088</v>
      </c>
      <c r="E98">
        <f>MATCH(C98,Sheet!$A$2:$A$335,0)</f>
        <v>128</v>
      </c>
    </row>
    <row r="99" spans="1:5" x14ac:dyDescent="0.45">
      <c r="A99" t="s">
        <v>1092</v>
      </c>
      <c r="B99" t="str" cm="1">
        <f t="array" ref="B99">_xlfn.IFS(IFERROR(FIND("Trunken",A99),0)&gt;0,REPLACE(A99,FIND("Trunken",A99),7,"CONN"),IFERROR(FIND("ANN",A99),0)&gt;0,REPLACE(A99,FIND("ANN",A99),3,"CONN"),TRUE,"")</f>
        <v>HediffDef+CONN_hediff_Mindtwist.label</v>
      </c>
      <c r="C99" t="str">
        <f t="shared" si="1"/>
        <v>HediffDef+CONN_hediff_Mindtwist.label</v>
      </c>
      <c r="D99" t="s">
        <v>1093</v>
      </c>
      <c r="E99">
        <f>MATCH(C99,Sheet!$A$2:$A$335,0)</f>
        <v>129</v>
      </c>
    </row>
    <row r="100" spans="1:5" x14ac:dyDescent="0.45">
      <c r="A100" t="s">
        <v>1094</v>
      </c>
      <c r="B100" t="str" cm="1">
        <f t="array" ref="B100">_xlfn.IFS(IFERROR(FIND("Trunken",A100),0)&gt;0,REPLACE(A100,FIND("Trunken",A100),7,"CONN"),IFERROR(FIND("ANN",A100),0)&gt;0,REPLACE(A100,FIND("ANN",A100),3,"CONN"),TRUE,"")</f>
        <v>HediffDef+CONN_hediff_Mindtwist.description</v>
      </c>
      <c r="C100" t="str">
        <f t="shared" si="1"/>
        <v>HediffDef+CONN_hediff_Mindtwist.description</v>
      </c>
      <c r="D100" t="s">
        <v>1095</v>
      </c>
      <c r="E100">
        <f>MATCH(C100,Sheet!$A$2:$A$335,0)</f>
        <v>130</v>
      </c>
    </row>
    <row r="101" spans="1:5" x14ac:dyDescent="0.45">
      <c r="A101" t="s">
        <v>1096</v>
      </c>
      <c r="B101" t="str" cm="1">
        <f t="array" ref="B101">_xlfn.IFS(IFERROR(FIND("Trunken",A101),0)&gt;0,REPLACE(A101,FIND("Trunken",A101),7,"CONN"),IFERROR(FIND("ANN",A101),0)&gt;0,REPLACE(A101,FIND("ANN",A101),3,"CONN"),TRUE,"")</f>
        <v>HediffDef+CONN_hediff_Mindtwist.labelNoun</v>
      </c>
      <c r="C101" t="str">
        <f t="shared" si="1"/>
        <v>HediffDef+CONN_hediff_Mindtwist.labelNoun</v>
      </c>
      <c r="D101" t="s">
        <v>1093</v>
      </c>
      <c r="E101">
        <f>MATCH(C101,Sheet!$A$2:$A$335,0)</f>
        <v>131</v>
      </c>
    </row>
    <row r="102" spans="1:5" x14ac:dyDescent="0.45">
      <c r="A102" t="s">
        <v>1104</v>
      </c>
      <c r="B102" t="str" cm="1">
        <f t="array" ref="B102">_xlfn.IFS(IFERROR(FIND("Trunken",A102),0)&gt;0,REPLACE(A102,FIND("Trunken",A102),7,"CONN"),IFERROR(FIND("ANN",A102),0)&gt;0,REPLACE(A102,FIND("ANN",A102),3,"CONN"),TRUE,"")</f>
        <v>HediffDef+CONN_hediff_MuseChip.label</v>
      </c>
      <c r="C102" t="str">
        <f t="shared" si="1"/>
        <v>HediffDef+CONN_hediff_MuseChip.label</v>
      </c>
      <c r="D102" t="s">
        <v>1595</v>
      </c>
      <c r="E102">
        <f>MATCH(C102,Sheet!$A$2:$A$335,0)</f>
        <v>132</v>
      </c>
    </row>
    <row r="103" spans="1:5" x14ac:dyDescent="0.45">
      <c r="A103" t="s">
        <v>1106</v>
      </c>
      <c r="B103" t="str" cm="1">
        <f t="array" ref="B103">_xlfn.IFS(IFERROR(FIND("Trunken",A103),0)&gt;0,REPLACE(A103,FIND("Trunken",A103),7,"CONN"),IFERROR(FIND("ANN",A103),0)&gt;0,REPLACE(A103,FIND("ANN",A103),3,"CONN"),TRUE,"")</f>
        <v>HediffDef+CONN_hediff_MuseChip.description</v>
      </c>
      <c r="C103" t="str">
        <f t="shared" si="1"/>
        <v>HediffDef+CONN_hediff_MuseChip.description</v>
      </c>
      <c r="D103" t="s">
        <v>1107</v>
      </c>
      <c r="E103">
        <f>MATCH(C103,Sheet!$A$2:$A$335,0)</f>
        <v>133</v>
      </c>
    </row>
    <row r="104" spans="1:5" x14ac:dyDescent="0.45">
      <c r="A104" t="s">
        <v>1110</v>
      </c>
      <c r="B104" t="str" cm="1">
        <f t="array" ref="B104">_xlfn.IFS(IFERROR(FIND("Trunken",A104),0)&gt;0,REPLACE(A104,FIND("Trunken",A104),7,"CONN"),IFERROR(FIND("ANN",A104),0)&gt;0,REPLACE(A104,FIND("ANN",A104),3,"CONN"),TRUE,"")</f>
        <v>HediffDef+CONN_hediff_MuseChip.labelNoun</v>
      </c>
      <c r="C104" t="str">
        <f t="shared" si="1"/>
        <v>HediffDef+CONN_hediff_MuseChip.labelNoun</v>
      </c>
      <c r="D104" t="s">
        <v>1111</v>
      </c>
      <c r="E104">
        <f>MATCH(C104,Sheet!$A$2:$A$335,0)</f>
        <v>134</v>
      </c>
    </row>
    <row r="105" spans="1:5" x14ac:dyDescent="0.45">
      <c r="A105" t="s">
        <v>1112</v>
      </c>
      <c r="B105" t="str" cm="1">
        <f t="array" ref="B105">_xlfn.IFS(IFERROR(FIND("Trunken",A105),0)&gt;0,REPLACE(A105,FIND("Trunken",A105),7,"CONN"),IFERROR(FIND("ANN",A105),0)&gt;0,REPLACE(A105,FIND("ANN",A105),3,"CONN"),TRUE,"")</f>
        <v>HediffDef+CONN_hediff_NeuroEnhancer.label</v>
      </c>
      <c r="C105" t="str">
        <f t="shared" si="1"/>
        <v>HediffDef+CONN_hediff_NeuroEnhancer.label</v>
      </c>
      <c r="D105" t="s">
        <v>1113</v>
      </c>
      <c r="E105">
        <f>MATCH(C105,Sheet!$A$2:$A$335,0)</f>
        <v>135</v>
      </c>
    </row>
    <row r="106" spans="1:5" x14ac:dyDescent="0.45">
      <c r="A106" t="s">
        <v>1114</v>
      </c>
      <c r="B106" t="str" cm="1">
        <f t="array" ref="B106">_xlfn.IFS(IFERROR(FIND("Trunken",A106),0)&gt;0,REPLACE(A106,FIND("Trunken",A106),7,"CONN"),IFERROR(FIND("ANN",A106),0)&gt;0,REPLACE(A106,FIND("ANN",A106),3,"CONN"),TRUE,"")</f>
        <v>HediffDef+CONN_hediff_NeuroEnhancer.description</v>
      </c>
      <c r="C106" t="str">
        <f t="shared" si="1"/>
        <v>HediffDef+CONN_hediff_NeuroEnhancer.description</v>
      </c>
      <c r="D106" t="s">
        <v>1115</v>
      </c>
      <c r="E106">
        <f>MATCH(C106,Sheet!$A$2:$A$335,0)</f>
        <v>136</v>
      </c>
    </row>
    <row r="107" spans="1:5" x14ac:dyDescent="0.45">
      <c r="A107" t="s">
        <v>1118</v>
      </c>
      <c r="B107" t="str" cm="1">
        <f t="array" ref="B107">_xlfn.IFS(IFERROR(FIND("Trunken",A107),0)&gt;0,REPLACE(A107,FIND("Trunken",A107),7,"CONN"),IFERROR(FIND("ANN",A107),0)&gt;0,REPLACE(A107,FIND("ANN",A107),3,"CONN"),TRUE,"")</f>
        <v>HediffDef+CONN_hediff_NeuroEnhancer.labelNoun</v>
      </c>
      <c r="C107" t="str">
        <f t="shared" si="1"/>
        <v>HediffDef+CONN_hediff_NeuroEnhancer.labelNoun</v>
      </c>
      <c r="D107" t="s">
        <v>1113</v>
      </c>
      <c r="E107">
        <f>MATCH(C107,Sheet!$A$2:$A$335,0)</f>
        <v>137</v>
      </c>
    </row>
    <row r="108" spans="1:5" x14ac:dyDescent="0.45">
      <c r="A108" t="s">
        <v>1139</v>
      </c>
      <c r="B108" t="str" cm="1">
        <f t="array" ref="B108">_xlfn.IFS(IFERROR(FIND("Trunken",A108),0)&gt;0,REPLACE(A108,FIND("Trunken",A108),7,"CONN"),IFERROR(FIND("ANN",A108),0)&gt;0,REPLACE(A108,FIND("ANN",A108),3,"CONN"),TRUE,"")</f>
        <v>HediffDef+CONN_hediff_CombatAI.label</v>
      </c>
      <c r="C108" t="str">
        <f t="shared" si="1"/>
        <v>HediffDef+CONN_hediff_CombatAI.label</v>
      </c>
      <c r="D108" t="s">
        <v>1140</v>
      </c>
      <c r="E108">
        <f>MATCH(C108,Sheet!$A$2:$A$335,0)</f>
        <v>138</v>
      </c>
    </row>
    <row r="109" spans="1:5" x14ac:dyDescent="0.45">
      <c r="A109" t="s">
        <v>1141</v>
      </c>
      <c r="B109" t="str" cm="1">
        <f t="array" ref="B109">_xlfn.IFS(IFERROR(FIND("Trunken",A109),0)&gt;0,REPLACE(A109,FIND("Trunken",A109),7,"CONN"),IFERROR(FIND("ANN",A109),0)&gt;0,REPLACE(A109,FIND("ANN",A109),3,"CONN"),TRUE,"")</f>
        <v>HediffDef+CONN_hediff_CombatAI.description</v>
      </c>
      <c r="C109" t="str">
        <f t="shared" si="1"/>
        <v>HediffDef+CONN_hediff_CombatAI.description</v>
      </c>
      <c r="D109" t="s">
        <v>1142</v>
      </c>
      <c r="E109">
        <f>MATCH(C109,Sheet!$A$2:$A$335,0)</f>
        <v>139</v>
      </c>
    </row>
    <row r="110" spans="1:5" x14ac:dyDescent="0.45">
      <c r="A110" t="s">
        <v>1143</v>
      </c>
      <c r="B110" t="str" cm="1">
        <f t="array" ref="B110">_xlfn.IFS(IFERROR(FIND("Trunken",A110),0)&gt;0,REPLACE(A110,FIND("Trunken",A110),7,"CONN"),IFERROR(FIND("ANN",A110),0)&gt;0,REPLACE(A110,FIND("ANN",A110),3,"CONN"),TRUE,"")</f>
        <v>HediffDef+CONN_hediff_CombatAI.labelNoun</v>
      </c>
      <c r="C110" t="str">
        <f t="shared" si="1"/>
        <v>HediffDef+CONN_hediff_CombatAI.labelNoun</v>
      </c>
      <c r="D110" t="s">
        <v>1140</v>
      </c>
      <c r="E110">
        <f>MATCH(C110,Sheet!$A$2:$A$335,0)</f>
        <v>140</v>
      </c>
    </row>
    <row r="111" spans="1:5" x14ac:dyDescent="0.45">
      <c r="A111" t="s">
        <v>1042</v>
      </c>
      <c r="B111" t="str" cm="1">
        <f t="array" ref="B111">_xlfn.IFS(IFERROR(FIND("Trunken",A111),0)&gt;0,REPLACE(A111,FIND("Trunken",A111),7,"CONN"),IFERROR(FIND("ANN",A111),0)&gt;0,REPLACE(A111,FIND("ANN",A111),3,"CONN"),TRUE,"")</f>
        <v>HediffDef+CONN_hediff_EnergeticLung.label</v>
      </c>
      <c r="C111" t="str">
        <f t="shared" si="1"/>
        <v>HediffDef+CONN_hediff_EnergeticLung.label</v>
      </c>
      <c r="D111" t="s">
        <v>1043</v>
      </c>
      <c r="E111">
        <f>MATCH(C111,Sheet!$A$2:$A$335,0)</f>
        <v>141</v>
      </c>
    </row>
    <row r="112" spans="1:5" x14ac:dyDescent="0.45">
      <c r="A112" t="s">
        <v>1044</v>
      </c>
      <c r="B112" t="str" cm="1">
        <f t="array" ref="B112">_xlfn.IFS(IFERROR(FIND("Trunken",A112),0)&gt;0,REPLACE(A112,FIND("Trunken",A112),7,"CONN"),IFERROR(FIND("ANN",A112),0)&gt;0,REPLACE(A112,FIND("ANN",A112),3,"CONN"),TRUE,"")</f>
        <v>HediffDef+CONN_hediff_EnergeticLung.description</v>
      </c>
      <c r="C112" t="str">
        <f t="shared" si="1"/>
        <v>HediffDef+CONN_hediff_EnergeticLung.description</v>
      </c>
      <c r="D112" t="s">
        <v>1045</v>
      </c>
      <c r="E112">
        <f>MATCH(C112,Sheet!$A$2:$A$335,0)</f>
        <v>142</v>
      </c>
    </row>
    <row r="113" spans="1:5" x14ac:dyDescent="0.45">
      <c r="A113" t="s">
        <v>1046</v>
      </c>
      <c r="B113" t="str" cm="1">
        <f t="array" ref="B113">_xlfn.IFS(IFERROR(FIND("Trunken",A113),0)&gt;0,REPLACE(A113,FIND("Trunken",A113),7,"CONN"),IFERROR(FIND("ANN",A113),0)&gt;0,REPLACE(A113,FIND("ANN",A113),3,"CONN"),TRUE,"")</f>
        <v>HediffDef+CONN_hediff_EnergeticLung.labelNoun</v>
      </c>
      <c r="C113" t="str">
        <f t="shared" si="1"/>
        <v>HediffDef+CONN_hediff_EnergeticLung.labelNoun</v>
      </c>
      <c r="D113" t="s">
        <v>1047</v>
      </c>
      <c r="E113">
        <f>MATCH(C113,Sheet!$A$2:$A$335,0)</f>
        <v>143</v>
      </c>
    </row>
    <row r="114" spans="1:5" x14ac:dyDescent="0.45">
      <c r="A114" t="s">
        <v>1048</v>
      </c>
      <c r="B114" t="str" cm="1">
        <f t="array" ref="B114">_xlfn.IFS(IFERROR(FIND("Trunken",A114),0)&gt;0,REPLACE(A114,FIND("Trunken",A114),7,"CONN"),IFERROR(FIND("ANN",A114),0)&gt;0,REPLACE(A114,FIND("ANN",A114),3,"CONN"),TRUE,"")</f>
        <v>HediffDef+CONN_hediff_EnergeticKidney.label</v>
      </c>
      <c r="C114" t="str">
        <f t="shared" si="1"/>
        <v>HediffDef+CONN_hediff_EnergeticKidney.label</v>
      </c>
      <c r="D114" t="s">
        <v>1049</v>
      </c>
      <c r="E114">
        <f>MATCH(C114,Sheet!$A$2:$A$335,0)</f>
        <v>144</v>
      </c>
    </row>
    <row r="115" spans="1:5" x14ac:dyDescent="0.45">
      <c r="A115" t="s">
        <v>1050</v>
      </c>
      <c r="B115" t="str" cm="1">
        <f t="array" ref="B115">_xlfn.IFS(IFERROR(FIND("Trunken",A115),0)&gt;0,REPLACE(A115,FIND("Trunken",A115),7,"CONN"),IFERROR(FIND("ANN",A115),0)&gt;0,REPLACE(A115,FIND("ANN",A115),3,"CONN"),TRUE,"")</f>
        <v>HediffDef+CONN_hediff_EnergeticKidney.description</v>
      </c>
      <c r="C115" t="str">
        <f t="shared" si="1"/>
        <v>HediffDef+CONN_hediff_EnergeticKidney.description</v>
      </c>
      <c r="D115" t="s">
        <v>1051</v>
      </c>
      <c r="E115">
        <f>MATCH(C115,Sheet!$A$2:$A$335,0)</f>
        <v>145</v>
      </c>
    </row>
    <row r="116" spans="1:5" x14ac:dyDescent="0.45">
      <c r="A116" t="s">
        <v>1052</v>
      </c>
      <c r="B116" t="str" cm="1">
        <f t="array" ref="B116">_xlfn.IFS(IFERROR(FIND("Trunken",A116),0)&gt;0,REPLACE(A116,FIND("Trunken",A116),7,"CONN"),IFERROR(FIND("ANN",A116),0)&gt;0,REPLACE(A116,FIND("ANN",A116),3,"CONN"),TRUE,"")</f>
        <v>HediffDef+CONN_hediff_EnergeticKidney.labelNoun</v>
      </c>
      <c r="C116" t="str">
        <f t="shared" si="1"/>
        <v>HediffDef+CONN_hediff_EnergeticKidney.labelNoun</v>
      </c>
      <c r="D116" t="s">
        <v>1053</v>
      </c>
      <c r="E116">
        <f>MATCH(C116,Sheet!$A$2:$A$335,0)</f>
        <v>146</v>
      </c>
    </row>
    <row r="117" spans="1:5" x14ac:dyDescent="0.45">
      <c r="A117" t="s">
        <v>1054</v>
      </c>
      <c r="B117" t="str" cm="1">
        <f t="array" ref="B117">_xlfn.IFS(IFERROR(FIND("Trunken",A117),0)&gt;0,REPLACE(A117,FIND("Trunken",A117),7,"CONN"),IFERROR(FIND("ANN",A117),0)&gt;0,REPLACE(A117,FIND("ANN",A117),3,"CONN"),TRUE,"")</f>
        <v>HediffDef+CONN_hediff_EnergyCore.label</v>
      </c>
      <c r="C117" t="str">
        <f t="shared" si="1"/>
        <v>HediffDef+CONN_hediff_EnergyCore.label</v>
      </c>
      <c r="D117" t="s">
        <v>1055</v>
      </c>
      <c r="E117">
        <f>MATCH(C117,Sheet!$A$2:$A$335,0)</f>
        <v>148</v>
      </c>
    </row>
    <row r="118" spans="1:5" x14ac:dyDescent="0.45">
      <c r="A118" t="s">
        <v>1056</v>
      </c>
      <c r="B118" t="str" cm="1">
        <f t="array" ref="B118">_xlfn.IFS(IFERROR(FIND("Trunken",A118),0)&gt;0,REPLACE(A118,FIND("Trunken",A118),7,"CONN"),IFERROR(FIND("ANN",A118),0)&gt;0,REPLACE(A118,FIND("ANN",A118),3,"CONN"),TRUE,"")</f>
        <v>HediffDef+CONN_hediff_EnergyCore.description</v>
      </c>
      <c r="C118" t="str">
        <f t="shared" si="1"/>
        <v>HediffDef+CONN_hediff_EnergyCore.description</v>
      </c>
      <c r="D118" t="s">
        <v>1057</v>
      </c>
      <c r="E118">
        <f>MATCH(C118,Sheet!$A$2:$A$335,0)</f>
        <v>147</v>
      </c>
    </row>
    <row r="119" spans="1:5" x14ac:dyDescent="0.45">
      <c r="A119" t="s">
        <v>1060</v>
      </c>
      <c r="B119" t="str" cm="1">
        <f t="array" ref="B119">_xlfn.IFS(IFERROR(FIND("Trunken",A119),0)&gt;0,REPLACE(A119,FIND("Trunken",A119),7,"CONN"),IFERROR(FIND("ANN",A119),0)&gt;0,REPLACE(A119,FIND("ANN",A119),3,"CONN"),TRUE,"")</f>
        <v>HediffDef+CONN_hediff_EnergyCore.labelNoun</v>
      </c>
      <c r="C119" t="str">
        <f t="shared" si="1"/>
        <v>HediffDef+CONN_hediff_EnergyCore.labelNoun</v>
      </c>
      <c r="D119" t="s">
        <v>1055</v>
      </c>
      <c r="E119">
        <f>MATCH(C119,Sheet!$A$2:$A$335,0)</f>
        <v>149</v>
      </c>
    </row>
    <row r="120" spans="1:5" x14ac:dyDescent="0.45">
      <c r="A120" t="s">
        <v>1097</v>
      </c>
      <c r="B120" t="str" cm="1">
        <f t="array" ref="B120">_xlfn.IFS(IFERROR(FIND("Trunken",A120),0)&gt;0,REPLACE(A120,FIND("Trunken",A120),7,"CONN"),IFERROR(FIND("ANN",A120),0)&gt;0,REPLACE(A120,FIND("ANN",A120),3,"CONN"),TRUE,"")</f>
        <v>HediffDef+CONN_hediff_Autonomicviruskiller.label</v>
      </c>
      <c r="C120" t="str">
        <f t="shared" si="1"/>
        <v>HediffDef+CONN_hediff_Autonomicviruskiller.label</v>
      </c>
      <c r="D120" t="s">
        <v>1098</v>
      </c>
      <c r="E120">
        <f>MATCH(C120,Sheet!$A$2:$A$335,0)</f>
        <v>150</v>
      </c>
    </row>
    <row r="121" spans="1:5" x14ac:dyDescent="0.45">
      <c r="A121" t="s">
        <v>1099</v>
      </c>
      <c r="B121" t="str" cm="1">
        <f t="array" ref="B121">_xlfn.IFS(IFERROR(FIND("Trunken",A121),0)&gt;0,REPLACE(A121,FIND("Trunken",A121),7,"CONN"),IFERROR(FIND("ANN",A121),0)&gt;0,REPLACE(A121,FIND("ANN",A121),3,"CONN"),TRUE,"")</f>
        <v>HediffDef+CONN_hediff_Autonomicviruskiller.description</v>
      </c>
      <c r="C121" t="str">
        <f t="shared" si="1"/>
        <v>HediffDef+CONN_hediff_Autonomicviruskiller.description</v>
      </c>
      <c r="D121" t="s">
        <v>1100</v>
      </c>
      <c r="E121">
        <f>MATCH(C121,Sheet!$A$2:$A$335,0)</f>
        <v>151</v>
      </c>
    </row>
    <row r="122" spans="1:5" x14ac:dyDescent="0.45">
      <c r="A122" t="s">
        <v>1103</v>
      </c>
      <c r="B122" t="str" cm="1">
        <f t="array" ref="B122">_xlfn.IFS(IFERROR(FIND("Trunken",A122),0)&gt;0,REPLACE(A122,FIND("Trunken",A122),7,"CONN"),IFERROR(FIND("ANN",A122),0)&gt;0,REPLACE(A122,FIND("ANN",A122),3,"CONN"),TRUE,"")</f>
        <v>HediffDef+CONN_hediff_Autonomicviruskiller.labelNoun</v>
      </c>
      <c r="C122" t="str">
        <f t="shared" si="1"/>
        <v>HediffDef+CONN_hediff_Autonomicviruskiller.labelNoun</v>
      </c>
      <c r="D122" t="s">
        <v>1098</v>
      </c>
      <c r="E122">
        <f>MATCH(C122,Sheet!$A$2:$A$335,0)</f>
        <v>152</v>
      </c>
    </row>
    <row r="123" spans="1:5" x14ac:dyDescent="0.45">
      <c r="A123" t="s">
        <v>1178</v>
      </c>
      <c r="B123" t="str" cm="1">
        <f t="array" ref="B123">_xlfn.IFS(IFERROR(FIND("Trunken",A123),0)&gt;0,REPLACE(A123,FIND("Trunken",A123),7,"CONN"),IFERROR(FIND("ANN",A123),0)&gt;0,REPLACE(A123,FIND("ANN",A123),3,"CONN"),TRUE,"")</f>
        <v>HediffDef+CONN_hediff_Aurum.label</v>
      </c>
      <c r="C123" t="str">
        <f t="shared" si="1"/>
        <v>HediffDef+CONN_hediff_Aurum.label</v>
      </c>
      <c r="D123" t="s">
        <v>1179</v>
      </c>
      <c r="E123">
        <f>MATCH(C123,Sheet!$A$2:$A$335,0)</f>
        <v>153</v>
      </c>
    </row>
    <row r="124" spans="1:5" x14ac:dyDescent="0.45">
      <c r="A124" t="s">
        <v>1180</v>
      </c>
      <c r="B124" t="str" cm="1">
        <f t="array" ref="B124">_xlfn.IFS(IFERROR(FIND("Trunken",A124),0)&gt;0,REPLACE(A124,FIND("Trunken",A124),7,"CONN"),IFERROR(FIND("ANN",A124),0)&gt;0,REPLACE(A124,FIND("ANN",A124),3,"CONN"),TRUE,"")</f>
        <v>HediffDef+CONN_hediff_Aurum.description</v>
      </c>
      <c r="C124" t="str">
        <f t="shared" si="1"/>
        <v>HediffDef+CONN_hediff_Aurum.description</v>
      </c>
      <c r="D124" t="s">
        <v>1181</v>
      </c>
      <c r="E124">
        <f>MATCH(C124,Sheet!$A$2:$A$335,0)</f>
        <v>154</v>
      </c>
    </row>
    <row r="125" spans="1:5" x14ac:dyDescent="0.45">
      <c r="A125" t="s">
        <v>1182</v>
      </c>
      <c r="B125" t="str" cm="1">
        <f t="array" ref="B125">_xlfn.IFS(IFERROR(FIND("Trunken",A125),0)&gt;0,REPLACE(A125,FIND("Trunken",A125),7,"CONN"),IFERROR(FIND("ANN",A125),0)&gt;0,REPLACE(A125,FIND("ANN",A125),3,"CONN"),TRUE,"")</f>
        <v>HediffDef+CONN_hediff_Aurum.labelNoun</v>
      </c>
      <c r="C125" t="str">
        <f t="shared" si="1"/>
        <v>HediffDef+CONN_hediff_Aurum.labelNoun</v>
      </c>
      <c r="D125" t="s">
        <v>1183</v>
      </c>
      <c r="E125">
        <f>MATCH(C125,Sheet!$A$2:$A$335,0)</f>
        <v>155</v>
      </c>
    </row>
    <row r="126" spans="1:5" x14ac:dyDescent="0.45">
      <c r="A126" t="s">
        <v>1004</v>
      </c>
      <c r="B126" t="str" cm="1">
        <f t="array" ref="B126">_xlfn.IFS(IFERROR(FIND("Trunken",A126),0)&gt;0,REPLACE(A126,FIND("Trunken",A126),7,"CONN"),IFERROR(FIND("ANN",A126),0)&gt;0,REPLACE(A126,FIND("ANN",A126),3,"CONN"),TRUE,"")</f>
        <v>HediffDef+CONN_hediff_BlackPearl.label</v>
      </c>
      <c r="C126" t="str">
        <f t="shared" si="1"/>
        <v>HediffDef+CONN_hediff_BlackPearl.label</v>
      </c>
      <c r="D126" t="s">
        <v>1005</v>
      </c>
      <c r="E126">
        <f>MATCH(C126,Sheet!$A$2:$A$335,0)</f>
        <v>156</v>
      </c>
    </row>
    <row r="127" spans="1:5" x14ac:dyDescent="0.45">
      <c r="A127" t="s">
        <v>1006</v>
      </c>
      <c r="B127" t="str" cm="1">
        <f t="array" ref="B127">_xlfn.IFS(IFERROR(FIND("Trunken",A127),0)&gt;0,REPLACE(A127,FIND("Trunken",A127),7,"CONN"),IFERROR(FIND("ANN",A127),0)&gt;0,REPLACE(A127,FIND("ANN",A127),3,"CONN"),TRUE,"")</f>
        <v>HediffDef+CONN_hediff_BlackPearl.description</v>
      </c>
      <c r="C127" t="str">
        <f t="shared" si="1"/>
        <v>HediffDef+CONN_hediff_BlackPearl.description</v>
      </c>
      <c r="D127" t="s">
        <v>1007</v>
      </c>
      <c r="E127">
        <f>MATCH(C127,Sheet!$A$2:$A$335,0)</f>
        <v>157</v>
      </c>
    </row>
    <row r="128" spans="1:5" x14ac:dyDescent="0.45">
      <c r="A128" t="s">
        <v>1008</v>
      </c>
      <c r="B128" t="str" cm="1">
        <f t="array" ref="B128">_xlfn.IFS(IFERROR(FIND("Trunken",A128),0)&gt;0,REPLACE(A128,FIND("Trunken",A128),7,"CONN"),IFERROR(FIND("ANN",A128),0)&gt;0,REPLACE(A128,FIND("ANN",A128),3,"CONN"),TRUE,"")</f>
        <v>HediffDef+CONN_hediff_BlackPearl.labelNoun</v>
      </c>
      <c r="C128" t="str">
        <f t="shared" si="1"/>
        <v>HediffDef+CONN_hediff_BlackPearl.labelNoun</v>
      </c>
      <c r="D128" t="s">
        <v>1009</v>
      </c>
      <c r="E128">
        <f>MATCH(C128,Sheet!$A$2:$A$335,0)</f>
        <v>158</v>
      </c>
    </row>
    <row r="129" spans="1:5" x14ac:dyDescent="0.45">
      <c r="A129" t="s">
        <v>1018</v>
      </c>
      <c r="B129" t="str" cm="1">
        <f t="array" ref="B129">_xlfn.IFS(IFERROR(FIND("Trunken",A129),0)&gt;0,REPLACE(A129,FIND("Trunken",A129),7,"CONN"),IFERROR(FIND("ANN",A129),0)&gt;0,REPLACE(A129,FIND("ANN",A129),3,"CONN"),TRUE,"")</f>
        <v>HediffDef+CONN_hediff_HoverFeet.label</v>
      </c>
      <c r="C129" t="str">
        <f t="shared" si="1"/>
        <v>HediffDef+CONN_hediff_HoverFeet.label</v>
      </c>
      <c r="D129" t="s">
        <v>1019</v>
      </c>
      <c r="E129">
        <f>MATCH(C129,Sheet!$A$2:$A$335,0)</f>
        <v>159</v>
      </c>
    </row>
    <row r="130" spans="1:5" x14ac:dyDescent="0.45">
      <c r="A130" t="s">
        <v>1020</v>
      </c>
      <c r="B130" t="str" cm="1">
        <f t="array" ref="B130">_xlfn.IFS(IFERROR(FIND("Trunken",A130),0)&gt;0,REPLACE(A130,FIND("Trunken",A130),7,"CONN"),IFERROR(FIND("ANN",A130),0)&gt;0,REPLACE(A130,FIND("ANN",A130),3,"CONN"),TRUE,"")</f>
        <v>HediffDef+CONN_hediff_HoverFeet.description</v>
      </c>
      <c r="C130" t="str">
        <f t="shared" si="1"/>
        <v>HediffDef+CONN_hediff_HoverFeet.description</v>
      </c>
      <c r="D130" t="s">
        <v>1590</v>
      </c>
      <c r="E130">
        <f>MATCH(C130,Sheet!$A$2:$A$335,0)</f>
        <v>160</v>
      </c>
    </row>
    <row r="131" spans="1:5" x14ac:dyDescent="0.45">
      <c r="A131" t="s">
        <v>1023</v>
      </c>
      <c r="B131" t="str" cm="1">
        <f t="array" ref="B131">_xlfn.IFS(IFERROR(FIND("Trunken",A131),0)&gt;0,REPLACE(A131,FIND("Trunken",A131),7,"CONN"),IFERROR(FIND("ANN",A131),0)&gt;0,REPLACE(A131,FIND("ANN",A131),3,"CONN"),TRUE,"")</f>
        <v>HediffDef+CONN_hediff_HoverFeet.labelNoun</v>
      </c>
      <c r="C131" t="str">
        <f t="shared" ref="C131:C194" si="2">IF(B131="",A131,B131)</f>
        <v>HediffDef+CONN_hediff_HoverFeet.labelNoun</v>
      </c>
      <c r="D131" t="s">
        <v>1019</v>
      </c>
      <c r="E131">
        <f>MATCH(C131,Sheet!$A$2:$A$335,0)</f>
        <v>161</v>
      </c>
    </row>
    <row r="132" spans="1:5" x14ac:dyDescent="0.45">
      <c r="A132" t="s">
        <v>1024</v>
      </c>
      <c r="B132" t="str" cm="1">
        <f t="array" ref="B132">_xlfn.IFS(IFERROR(FIND("Trunken",A132),0)&gt;0,REPLACE(A132,FIND("Trunken",A132),7,"CONN"),IFERROR(FIND("ANN",A132),0)&gt;0,REPLACE(A132,FIND("ANN",A132),3,"CONN"),TRUE,"")</f>
        <v>HediffDef+CONN_hediff_Greenthumb.label</v>
      </c>
      <c r="C132" t="str">
        <f t="shared" si="2"/>
        <v>HediffDef+CONN_hediff_Greenthumb.label</v>
      </c>
      <c r="D132" t="s">
        <v>1025</v>
      </c>
      <c r="E132">
        <f>MATCH(C132,Sheet!$A$2:$A$335,0)</f>
        <v>162</v>
      </c>
    </row>
    <row r="133" spans="1:5" x14ac:dyDescent="0.45">
      <c r="A133" t="s">
        <v>1026</v>
      </c>
      <c r="B133" t="str" cm="1">
        <f t="array" ref="B133">_xlfn.IFS(IFERROR(FIND("Trunken",A133),0)&gt;0,REPLACE(A133,FIND("Trunken",A133),7,"CONN"),IFERROR(FIND("ANN",A133),0)&gt;0,REPLACE(A133,FIND("ANN",A133),3,"CONN"),TRUE,"")</f>
        <v>HediffDef+CONN_hediff_Greenthumb.description</v>
      </c>
      <c r="C133" t="str">
        <f t="shared" si="2"/>
        <v>HediffDef+CONN_hediff_Greenthumb.description</v>
      </c>
      <c r="D133" t="s">
        <v>1027</v>
      </c>
      <c r="E133">
        <f>MATCH(C133,Sheet!$A$2:$A$335,0)</f>
        <v>163</v>
      </c>
    </row>
    <row r="134" spans="1:5" x14ac:dyDescent="0.45">
      <c r="A134" t="s">
        <v>1028</v>
      </c>
      <c r="B134" t="str" cm="1">
        <f t="array" ref="B134">_xlfn.IFS(IFERROR(FIND("Trunken",A134),0)&gt;0,REPLACE(A134,FIND("Trunken",A134),7,"CONN"),IFERROR(FIND("ANN",A134),0)&gt;0,REPLACE(A134,FIND("ANN",A134),3,"CONN"),TRUE,"")</f>
        <v>HediffDef+CONN_hediff_Greenthumb.labelNoun</v>
      </c>
      <c r="C134" t="str">
        <f t="shared" si="2"/>
        <v>HediffDef+CONN_hediff_Greenthumb.labelNoun</v>
      </c>
      <c r="D134" t="s">
        <v>1029</v>
      </c>
      <c r="E134">
        <f>MATCH(C134,Sheet!$A$2:$A$335,0)</f>
        <v>164</v>
      </c>
    </row>
    <row r="135" spans="1:5" x14ac:dyDescent="0.45">
      <c r="A135" t="s">
        <v>1030</v>
      </c>
      <c r="B135" t="str" cm="1">
        <f t="array" ref="B135">_xlfn.IFS(IFERROR(FIND("Trunken",A135),0)&gt;0,REPLACE(A135,FIND("Trunken",A135),7,"CONN"),IFERROR(FIND("ANN",A135),0)&gt;0,REPLACE(A135,FIND("ANN",A135),3,"CONN"),TRUE,"")</f>
        <v>HediffDef+CONN_hediff_CompressionJaw.label</v>
      </c>
      <c r="C135" t="str">
        <f t="shared" si="2"/>
        <v>HediffDef+CONN_hediff_CompressionJaw.label</v>
      </c>
      <c r="D135" t="s">
        <v>1031</v>
      </c>
      <c r="E135">
        <f>MATCH(C135,Sheet!$A$2:$A$335,0)</f>
        <v>165</v>
      </c>
    </row>
    <row r="136" spans="1:5" x14ac:dyDescent="0.45">
      <c r="A136" t="s">
        <v>1032</v>
      </c>
      <c r="B136" t="str" cm="1">
        <f t="array" ref="B136">_xlfn.IFS(IFERROR(FIND("Trunken",A136),0)&gt;0,REPLACE(A136,FIND("Trunken",A136),7,"CONN"),IFERROR(FIND("ANN",A136),0)&gt;0,REPLACE(A136,FIND("ANN",A136),3,"CONN"),TRUE,"")</f>
        <v>HediffDef+CONN_hediff_CompressionJaw.description</v>
      </c>
      <c r="C136" t="str">
        <f t="shared" si="2"/>
        <v>HediffDef+CONN_hediff_CompressionJaw.description</v>
      </c>
      <c r="D136" t="s">
        <v>1033</v>
      </c>
      <c r="E136">
        <f>MATCH(C136,Sheet!$A$2:$A$335,0)</f>
        <v>166</v>
      </c>
    </row>
    <row r="137" spans="1:5" x14ac:dyDescent="0.45">
      <c r="A137" t="s">
        <v>1034</v>
      </c>
      <c r="B137" t="str" cm="1">
        <f t="array" ref="B137">_xlfn.IFS(IFERROR(FIND("Trunken",A137),0)&gt;0,REPLACE(A137,FIND("Trunken",A137),7,"CONN"),IFERROR(FIND("ANN",A137),0)&gt;0,REPLACE(A137,FIND("ANN",A137),3,"CONN"),TRUE,"")</f>
        <v>HediffDef+CONN_hediff_CompressionJaw.labelNoun</v>
      </c>
      <c r="C137" t="str">
        <f t="shared" si="2"/>
        <v>HediffDef+CONN_hediff_CompressionJaw.labelNoun</v>
      </c>
      <c r="D137" t="s">
        <v>1031</v>
      </c>
      <c r="E137">
        <f>MATCH(C137,Sheet!$A$2:$A$335,0)</f>
        <v>167</v>
      </c>
    </row>
    <row r="138" spans="1:5" x14ac:dyDescent="0.45">
      <c r="A138" t="s">
        <v>1036</v>
      </c>
      <c r="B138" t="str" cm="1">
        <f t="array" ref="B138">_xlfn.IFS(IFERROR(FIND("Trunken",A138),0)&gt;0,REPLACE(A138,FIND("Trunken",A138),7,"CONN"),IFERROR(FIND("ANN",A138),0)&gt;0,REPLACE(A138,FIND("ANN",A138),3,"CONN"),TRUE,"")</f>
        <v>HediffDef+CONN_hediff_CompressionStomach.label</v>
      </c>
      <c r="C138" t="str">
        <f t="shared" si="2"/>
        <v>HediffDef+CONN_hediff_CompressionStomach.label</v>
      </c>
      <c r="D138" t="s">
        <v>1037</v>
      </c>
      <c r="E138">
        <f>MATCH(C138,Sheet!$A$2:$A$335,0)</f>
        <v>168</v>
      </c>
    </row>
    <row r="139" spans="1:5" x14ac:dyDescent="0.45">
      <c r="A139" t="s">
        <v>1038</v>
      </c>
      <c r="B139" t="str" cm="1">
        <f t="array" ref="B139">_xlfn.IFS(IFERROR(FIND("Trunken",A139),0)&gt;0,REPLACE(A139,FIND("Trunken",A139),7,"CONN"),IFERROR(FIND("ANN",A139),0)&gt;0,REPLACE(A139,FIND("ANN",A139),3,"CONN"),TRUE,"")</f>
        <v>HediffDef+CONN_hediff_CompressionStomach.description</v>
      </c>
      <c r="C139" t="str">
        <f t="shared" si="2"/>
        <v>HediffDef+CONN_hediff_CompressionStomach.description</v>
      </c>
      <c r="D139" t="s">
        <v>1039</v>
      </c>
      <c r="E139">
        <f>MATCH(C139,Sheet!$A$2:$A$335,0)</f>
        <v>169</v>
      </c>
    </row>
    <row r="140" spans="1:5" x14ac:dyDescent="0.45">
      <c r="A140" t="s">
        <v>1040</v>
      </c>
      <c r="B140" t="str" cm="1">
        <f t="array" ref="B140">_xlfn.IFS(IFERROR(FIND("Trunken",A140),0)&gt;0,REPLACE(A140,FIND("Trunken",A140),7,"CONN"),IFERROR(FIND("ANN",A140),0)&gt;0,REPLACE(A140,FIND("ANN",A140),3,"CONN"),TRUE,"")</f>
        <v>HediffDef+CONN_hediff_CompressionStomach.labelNoun</v>
      </c>
      <c r="C140" t="str">
        <f t="shared" si="2"/>
        <v>HediffDef+CONN_hediff_CompressionStomach.labelNoun</v>
      </c>
      <c r="D140" t="s">
        <v>1041</v>
      </c>
      <c r="E140">
        <f>MATCH(C140,Sheet!$A$2:$A$335,0)</f>
        <v>170</v>
      </c>
    </row>
    <row r="141" spans="1:5" x14ac:dyDescent="0.45">
      <c r="A141" t="s">
        <v>1119</v>
      </c>
      <c r="B141" t="str" cm="1">
        <f t="array" ref="B141">_xlfn.IFS(IFERROR(FIND("Trunken",A141),0)&gt;0,REPLACE(A141,FIND("Trunken",A141),7,"CONN"),IFERROR(FIND("ANN",A141),0)&gt;0,REPLACE(A141,FIND("ANN",A141),3,"CONN"),TRUE,"")</f>
        <v>HediffDef+CONN_hediff_FlashLight.label</v>
      </c>
      <c r="C141" t="str">
        <f t="shared" si="2"/>
        <v>HediffDef+CONN_hediff_FlashLight.label</v>
      </c>
      <c r="D141" t="s">
        <v>1120</v>
      </c>
      <c r="E141">
        <f>MATCH(C141,Sheet!$A$2:$A$335,0)</f>
        <v>171</v>
      </c>
    </row>
    <row r="142" spans="1:5" x14ac:dyDescent="0.45">
      <c r="A142" t="s">
        <v>1121</v>
      </c>
      <c r="B142" t="str" cm="1">
        <f t="array" ref="B142">_xlfn.IFS(IFERROR(FIND("Trunken",A142),0)&gt;0,REPLACE(A142,FIND("Trunken",A142),7,"CONN"),IFERROR(FIND("ANN",A142),0)&gt;0,REPLACE(A142,FIND("ANN",A142),3,"CONN"),TRUE,"")</f>
        <v>HediffDef+CONN_hediff_FlashLight.description</v>
      </c>
      <c r="C142" t="str">
        <f t="shared" si="2"/>
        <v>HediffDef+CONN_hediff_FlashLight.description</v>
      </c>
      <c r="D142" t="s">
        <v>1122</v>
      </c>
      <c r="E142">
        <f>MATCH(C142,Sheet!$A$2:$A$335,0)</f>
        <v>172</v>
      </c>
    </row>
    <row r="143" spans="1:5" x14ac:dyDescent="0.45">
      <c r="A143" t="s">
        <v>1125</v>
      </c>
      <c r="B143" t="str" cm="1">
        <f t="array" ref="B143">_xlfn.IFS(IFERROR(FIND("Trunken",A143),0)&gt;0,REPLACE(A143,FIND("Trunken",A143),7,"CONN"),IFERROR(FIND("ANN",A143),0)&gt;0,REPLACE(A143,FIND("ANN",A143),3,"CONN"),TRUE,"")</f>
        <v>HediffDef+CONN_hediff_FlashLight.labelNoun</v>
      </c>
      <c r="C143" t="str">
        <f t="shared" si="2"/>
        <v>HediffDef+CONN_hediff_FlashLight.labelNoun</v>
      </c>
      <c r="D143" t="s">
        <v>1120</v>
      </c>
      <c r="E143">
        <f>MATCH(C143,Sheet!$A$2:$A$335,0)</f>
        <v>173</v>
      </c>
    </row>
    <row r="144" spans="1:5" x14ac:dyDescent="0.45">
      <c r="A144" t="s">
        <v>1155</v>
      </c>
      <c r="B144" t="str" cm="1">
        <f t="array" ref="B144">_xlfn.IFS(IFERROR(FIND("Trunken",A144),0)&gt;0,REPLACE(A144,FIND("Trunken",A144),7,"CONN"),IFERROR(FIND("ANN",A144),0)&gt;0,REPLACE(A144,FIND("ANN",A144),3,"CONN"),TRUE,"")</f>
        <v>HediffDef+CONN_hediff_Musclewire.label</v>
      </c>
      <c r="C144" t="str">
        <f t="shared" si="2"/>
        <v>HediffDef+CONN_hediff_Musclewire.label</v>
      </c>
      <c r="D144" t="s">
        <v>1156</v>
      </c>
      <c r="E144">
        <f>MATCH(C144,Sheet!$A$2:$A$335,0)</f>
        <v>174</v>
      </c>
    </row>
    <row r="145" spans="1:5" x14ac:dyDescent="0.45">
      <c r="A145" t="s">
        <v>1157</v>
      </c>
      <c r="B145" t="str" cm="1">
        <f t="array" ref="B145">_xlfn.IFS(IFERROR(FIND("Trunken",A145),0)&gt;0,REPLACE(A145,FIND("Trunken",A145),7,"CONN"),IFERROR(FIND("ANN",A145),0)&gt;0,REPLACE(A145,FIND("ANN",A145),3,"CONN"),TRUE,"")</f>
        <v>HediffDef+CONN_hediff_Musclewire.description</v>
      </c>
      <c r="C145" t="str">
        <f t="shared" si="2"/>
        <v>HediffDef+CONN_hediff_Musclewire.description</v>
      </c>
      <c r="D145" t="s">
        <v>1158</v>
      </c>
      <c r="E145">
        <f>MATCH(C145,Sheet!$A$2:$A$335,0)</f>
        <v>175</v>
      </c>
    </row>
    <row r="146" spans="1:5" x14ac:dyDescent="0.45">
      <c r="A146" t="s">
        <v>1159</v>
      </c>
      <c r="B146" t="str" cm="1">
        <f t="array" ref="B146">_xlfn.IFS(IFERROR(FIND("Trunken",A146),0)&gt;0,REPLACE(A146,FIND("Trunken",A146),7,"CONN"),IFERROR(FIND("ANN",A146),0)&gt;0,REPLACE(A146,FIND("ANN",A146),3,"CONN"),TRUE,"")</f>
        <v>HediffDef+CONN_hediff_Musclewire.labelNoun</v>
      </c>
      <c r="C146" t="str">
        <f t="shared" si="2"/>
        <v>HediffDef+CONN_hediff_Musclewire.labelNoun</v>
      </c>
      <c r="D146" t="s">
        <v>1156</v>
      </c>
      <c r="E146">
        <f>MATCH(C146,Sheet!$A$2:$A$335,0)</f>
        <v>176</v>
      </c>
    </row>
    <row r="147" spans="1:5" x14ac:dyDescent="0.45">
      <c r="A147" t="s">
        <v>1054</v>
      </c>
      <c r="B147" t="str" cm="1">
        <f t="array" ref="B147">_xlfn.IFS(IFERROR(FIND("Trunken",A147),0)&gt;0,REPLACE(A147,FIND("Trunken",A147),7,"CONN"),IFERROR(FIND("ANN",A147),0)&gt;0,REPLACE(A147,FIND("ANN",A147),3,"CONN"),TRUE,"")</f>
        <v>HediffDef+CONN_hediff_EnergyCore.label</v>
      </c>
      <c r="C147" t="str">
        <f t="shared" si="2"/>
        <v>HediffDef+CONN_hediff_EnergyCore.label</v>
      </c>
      <c r="D147" t="s">
        <v>1055</v>
      </c>
      <c r="E147">
        <f>MATCH(C147,Sheet!$A$2:$A$335,0)</f>
        <v>148</v>
      </c>
    </row>
    <row r="148" spans="1:5" x14ac:dyDescent="0.45">
      <c r="A148" t="s">
        <v>1056</v>
      </c>
      <c r="B148" t="str" cm="1">
        <f t="array" ref="B148">_xlfn.IFS(IFERROR(FIND("Trunken",A148),0)&gt;0,REPLACE(A148,FIND("Trunken",A148),7,"CONN"),IFERROR(FIND("ANN",A148),0)&gt;0,REPLACE(A148,FIND("ANN",A148),3,"CONN"),TRUE,"")</f>
        <v>HediffDef+CONN_hediff_EnergyCore.description</v>
      </c>
      <c r="C148" t="str">
        <f t="shared" si="2"/>
        <v>HediffDef+CONN_hediff_EnergyCore.description</v>
      </c>
      <c r="D148" t="s">
        <v>1057</v>
      </c>
      <c r="E148">
        <f>MATCH(C148,Sheet!$A$2:$A$335,0)</f>
        <v>147</v>
      </c>
    </row>
    <row r="149" spans="1:5" x14ac:dyDescent="0.45">
      <c r="A149" t="s">
        <v>1596</v>
      </c>
      <c r="B149" t="str" cm="1">
        <f t="array" ref="B149">_xlfn.IFS(IFERROR(FIND("Trunken",A149),0)&gt;0,REPLACE(A149,FIND("Trunken",A149),7,"CONN"),IFERROR(FIND("ANN",A149),0)&gt;0,REPLACE(A149,FIND("ANN",A149),3,"CONN"),TRUE,"")</f>
        <v>HediffDef+CONN_hediff_EnergyCore.stages.Heart.label</v>
      </c>
      <c r="C149" t="str">
        <f t="shared" si="2"/>
        <v>HediffDef+CONN_hediff_EnergyCore.stages.Heart.label</v>
      </c>
      <c r="D149" t="s">
        <v>1059</v>
      </c>
      <c r="E149" t="e">
        <f>MATCH(C149,Sheet!$A$2:$A$335,0)</f>
        <v>#N/A</v>
      </c>
    </row>
    <row r="150" spans="1:5" x14ac:dyDescent="0.45">
      <c r="A150" t="s">
        <v>1060</v>
      </c>
      <c r="B150" t="str" cm="1">
        <f t="array" ref="B150">_xlfn.IFS(IFERROR(FIND("Trunken",A150),0)&gt;0,REPLACE(A150,FIND("Trunken",A150),7,"CONN"),IFERROR(FIND("ANN",A150),0)&gt;0,REPLACE(A150,FIND("ANN",A150),3,"CONN"),TRUE,"")</f>
        <v>HediffDef+CONN_hediff_EnergyCore.labelNoun</v>
      </c>
      <c r="C150" t="str">
        <f t="shared" si="2"/>
        <v>HediffDef+CONN_hediff_EnergyCore.labelNoun</v>
      </c>
      <c r="D150" t="s">
        <v>1055</v>
      </c>
      <c r="E150">
        <f>MATCH(C150,Sheet!$A$2:$A$335,0)</f>
        <v>149</v>
      </c>
    </row>
    <row r="151" spans="1:5" x14ac:dyDescent="0.45">
      <c r="A151" t="s">
        <v>1061</v>
      </c>
      <c r="B151" t="str" cm="1">
        <f t="array" ref="B151">_xlfn.IFS(IFERROR(FIND("Trunken",A151),0)&gt;0,REPLACE(A151,FIND("Trunken",A151),7,"CONN"),IFERROR(FIND("ANN",A151),0)&gt;0,REPLACE(A151,FIND("ANN",A151),3,"CONN"),TRUE,"")</f>
        <v>HediffDef+CONN_hediff_EnergyLink.label</v>
      </c>
      <c r="C151" t="str">
        <f t="shared" si="2"/>
        <v>HediffDef+CONN_hediff_EnergyLink.label</v>
      </c>
      <c r="D151" t="s">
        <v>1062</v>
      </c>
      <c r="E151">
        <f>MATCH(C151,Sheet!$A$2:$A$335,0)</f>
        <v>84</v>
      </c>
    </row>
    <row r="152" spans="1:5" x14ac:dyDescent="0.45">
      <c r="A152" t="s">
        <v>1063</v>
      </c>
      <c r="B152" t="str" cm="1">
        <f t="array" ref="B152">_xlfn.IFS(IFERROR(FIND("Trunken",A152),0)&gt;0,REPLACE(A152,FIND("Trunken",A152),7,"CONN"),IFERROR(FIND("ANN",A152),0)&gt;0,REPLACE(A152,FIND("ANN",A152),3,"CONN"),TRUE,"")</f>
        <v>HediffDef+CONN_hediff_EnergyLink.description</v>
      </c>
      <c r="C152" t="str">
        <f t="shared" si="2"/>
        <v>HediffDef+CONN_hediff_EnergyLink.description</v>
      </c>
      <c r="D152" t="s">
        <v>1064</v>
      </c>
      <c r="E152">
        <f>MATCH(C152,Sheet!$A$2:$A$335,0)</f>
        <v>85</v>
      </c>
    </row>
    <row r="153" spans="1:5" x14ac:dyDescent="0.45">
      <c r="A153" t="s">
        <v>1597</v>
      </c>
      <c r="B153" t="str" cm="1">
        <f t="array" ref="B153">_xlfn.IFS(IFERROR(FIND("Trunken",A153),0)&gt;0,REPLACE(A153,FIND("Trunken",A153),7,"CONN"),IFERROR(FIND("ANN",A153),0)&gt;0,REPLACE(A153,FIND("ANN",A153),3,"CONN"),TRUE,"")</f>
        <v>HediffDef+CONN_hediff_EnergyLink.stages.Titanium.label</v>
      </c>
      <c r="C153" t="str">
        <f t="shared" si="2"/>
        <v>HediffDef+CONN_hediff_EnergyLink.stages.Titanium.label</v>
      </c>
      <c r="D153" t="s">
        <v>1066</v>
      </c>
      <c r="E153" t="e">
        <f>MATCH(C153,Sheet!$A$2:$A$335,0)</f>
        <v>#N/A</v>
      </c>
    </row>
    <row r="154" spans="1:5" x14ac:dyDescent="0.45">
      <c r="A154" t="s">
        <v>1067</v>
      </c>
      <c r="B154" t="str" cm="1">
        <f t="array" ref="B154">_xlfn.IFS(IFERROR(FIND("Trunken",A154),0)&gt;0,REPLACE(A154,FIND("Trunken",A154),7,"CONN"),IFERROR(FIND("ANN",A154),0)&gt;0,REPLACE(A154,FIND("ANN",A154),3,"CONN"),TRUE,"")</f>
        <v>HediffDef+CONN_hediff_EnergyLink.labelNoun</v>
      </c>
      <c r="C154" t="str">
        <f t="shared" si="2"/>
        <v>HediffDef+CONN_hediff_EnergyLink.labelNoun</v>
      </c>
      <c r="D154" t="s">
        <v>1062</v>
      </c>
      <c r="E154">
        <f>MATCH(C154,Sheet!$A$2:$A$335,0)</f>
        <v>86</v>
      </c>
    </row>
    <row r="155" spans="1:5" x14ac:dyDescent="0.45">
      <c r="A155" t="s">
        <v>1068</v>
      </c>
      <c r="B155" t="str" cm="1">
        <f t="array" ref="B155">_xlfn.IFS(IFERROR(FIND("Trunken",A155),0)&gt;0,REPLACE(A155,FIND("Trunken",A155),7,"CONN"),IFERROR(FIND("ANN",A155),0)&gt;0,REPLACE(A155,FIND("ANN",A155),3,"CONN"),TRUE,"")</f>
        <v>HediffDef+CONN_hediff_EnergyFist.label</v>
      </c>
      <c r="C155" t="str">
        <f t="shared" si="2"/>
        <v>HediffDef+CONN_hediff_EnergyFist.label</v>
      </c>
      <c r="D155" t="s">
        <v>1069</v>
      </c>
      <c r="E155">
        <f>MATCH(C155,Sheet!$A$2:$A$335,0)</f>
        <v>110</v>
      </c>
    </row>
    <row r="156" spans="1:5" x14ac:dyDescent="0.45">
      <c r="A156" t="s">
        <v>1070</v>
      </c>
      <c r="B156" t="str" cm="1">
        <f t="array" ref="B156">_xlfn.IFS(IFERROR(FIND("Trunken",A156),0)&gt;0,REPLACE(A156,FIND("Trunken",A156),7,"CONN"),IFERROR(FIND("ANN",A156),0)&gt;0,REPLACE(A156,FIND("ANN",A156),3,"CONN"),TRUE,"")</f>
        <v>HediffDef+CONN_hediff_EnergyFist.description</v>
      </c>
      <c r="C156" t="str">
        <f t="shared" si="2"/>
        <v>HediffDef+CONN_hediff_EnergyFist.description</v>
      </c>
      <c r="D156" t="s">
        <v>1071</v>
      </c>
      <c r="E156">
        <f>MATCH(C156,Sheet!$A$2:$A$335,0)</f>
        <v>111</v>
      </c>
    </row>
    <row r="157" spans="1:5" x14ac:dyDescent="0.45">
      <c r="A157" t="s">
        <v>1594</v>
      </c>
      <c r="B157" t="str" cm="1">
        <f t="array" ref="B157">_xlfn.IFS(IFERROR(FIND("Trunken",A157),0)&gt;0,REPLACE(A157,FIND("Trunken",A157),7,"CONN"),IFERROR(FIND("ANN",A157),0)&gt;0,REPLACE(A157,FIND("ANN",A157),3,"CONN"),TRUE,"")</f>
        <v>HediffDef+CONN_hediff_EnergyFist.comps.HediffComp_VerbGiver.tools.arm.label</v>
      </c>
      <c r="C157" t="str">
        <f t="shared" si="2"/>
        <v>HediffDef+CONN_hediff_EnergyFist.comps.HediffComp_VerbGiver.tools.arm.label</v>
      </c>
      <c r="D157" t="s">
        <v>1073</v>
      </c>
      <c r="E157" t="e">
        <f>MATCH(C157,Sheet!$A$2:$A$335,0)</f>
        <v>#N/A</v>
      </c>
    </row>
    <row r="158" spans="1:5" x14ac:dyDescent="0.45">
      <c r="A158" t="s">
        <v>1074</v>
      </c>
      <c r="B158" t="str" cm="1">
        <f t="array" ref="B158">_xlfn.IFS(IFERROR(FIND("Trunken",A158),0)&gt;0,REPLACE(A158,FIND("Trunken",A158),7,"CONN"),IFERROR(FIND("ANN",A158),0)&gt;0,REPLACE(A158,FIND("ANN",A158),3,"CONN"),TRUE,"")</f>
        <v>HediffDef+CONN_hediff_EnergyFist.labelNoun</v>
      </c>
      <c r="C158" t="str">
        <f t="shared" si="2"/>
        <v>HediffDef+CONN_hediff_EnergyFist.labelNoun</v>
      </c>
      <c r="D158" t="s">
        <v>1069</v>
      </c>
      <c r="E158">
        <f>MATCH(C158,Sheet!$A$2:$A$335,0)</f>
        <v>112</v>
      </c>
    </row>
    <row r="159" spans="1:5" x14ac:dyDescent="0.45">
      <c r="A159" t="s">
        <v>1075</v>
      </c>
      <c r="B159" t="str" cm="1">
        <f t="array" ref="B159">_xlfn.IFS(IFERROR(FIND("Trunken",A159),0)&gt;0,REPLACE(A159,FIND("Trunken",A159),7,"CONN"),IFERROR(FIND("ANN",A159),0)&gt;0,REPLACE(A159,FIND("ANN",A159),3,"CONN"),TRUE,"")</f>
        <v>HediffDef+CONN_hediff_OuterBlade.label</v>
      </c>
      <c r="C159" t="str">
        <f t="shared" si="2"/>
        <v>HediffDef+CONN_hediff_OuterBlade.label</v>
      </c>
      <c r="D159" t="s">
        <v>1076</v>
      </c>
      <c r="E159">
        <f>MATCH(C159,Sheet!$A$2:$A$335,0)</f>
        <v>87</v>
      </c>
    </row>
    <row r="160" spans="1:5" x14ac:dyDescent="0.45">
      <c r="A160" t="s">
        <v>1077</v>
      </c>
      <c r="B160" t="str" cm="1">
        <f t="array" ref="B160">_xlfn.IFS(IFERROR(FIND("Trunken",A160),0)&gt;0,REPLACE(A160,FIND("Trunken",A160),7,"CONN"),IFERROR(FIND("ANN",A160),0)&gt;0,REPLACE(A160,FIND("ANN",A160),3,"CONN"),TRUE,"")</f>
        <v>HediffDef+CONN_hediff_OuterBlade.description</v>
      </c>
      <c r="C160" t="str">
        <f t="shared" si="2"/>
        <v>HediffDef+CONN_hediff_OuterBlade.description</v>
      </c>
      <c r="D160" t="s">
        <v>1078</v>
      </c>
      <c r="E160">
        <f>MATCH(C160,Sheet!$A$2:$A$335,0)</f>
        <v>88</v>
      </c>
    </row>
    <row r="161" spans="1:5" x14ac:dyDescent="0.45">
      <c r="A161" t="s">
        <v>1598</v>
      </c>
      <c r="B161" t="str" cm="1">
        <f t="array" ref="B161">_xlfn.IFS(IFERROR(FIND("Trunken",A161),0)&gt;0,REPLACE(A161,FIND("Trunken",A161),7,"CONN"),IFERROR(FIND("ANN",A161),0)&gt;0,REPLACE(A161,FIND("ANN",A161),3,"CONN"),TRUE,"")</f>
        <v>HediffDef+CONN_hediff_OuterBlade.comps.HediffComp_VerbGiver.tools.arm.label</v>
      </c>
      <c r="C161" t="str">
        <f t="shared" si="2"/>
        <v>HediffDef+CONN_hediff_OuterBlade.comps.HediffComp_VerbGiver.tools.arm.label</v>
      </c>
      <c r="D161" t="s">
        <v>1073</v>
      </c>
      <c r="E161" t="e">
        <f>MATCH(C161,Sheet!$A$2:$A$335,0)</f>
        <v>#N/A</v>
      </c>
    </row>
    <row r="162" spans="1:5" x14ac:dyDescent="0.45">
      <c r="A162" t="s">
        <v>1080</v>
      </c>
      <c r="B162" t="str" cm="1">
        <f t="array" ref="B162">_xlfn.IFS(IFERROR(FIND("Trunken",A162),0)&gt;0,REPLACE(A162,FIND("Trunken",A162),7,"CONN"),IFERROR(FIND("ANN",A162),0)&gt;0,REPLACE(A162,FIND("ANN",A162),3,"CONN"),TRUE,"")</f>
        <v>HediffDef+CONN_hediff_OuterBlade.labelNoun</v>
      </c>
      <c r="C162" t="str">
        <f t="shared" si="2"/>
        <v>HediffDef+CONN_hediff_OuterBlade.labelNoun</v>
      </c>
      <c r="D162" t="s">
        <v>1076</v>
      </c>
      <c r="E162">
        <f>MATCH(C162,Sheet!$A$2:$A$335,0)</f>
        <v>89</v>
      </c>
    </row>
    <row r="163" spans="1:5" x14ac:dyDescent="0.45">
      <c r="A163" t="s">
        <v>1081</v>
      </c>
      <c r="B163" t="str" cm="1">
        <f t="array" ref="B163">_xlfn.IFS(IFERROR(FIND("Trunken",A163),0)&gt;0,REPLACE(A163,FIND("Trunken",A163),7,"CONN"),IFERROR(FIND("ANN",A163),0)&gt;0,REPLACE(A163,FIND("ANN",A163),3,"CONN"),TRUE,"")</f>
        <v>HediffDef+CONN_hediff_PowerArms.label</v>
      </c>
      <c r="C163" t="str">
        <f t="shared" si="2"/>
        <v>HediffDef+CONN_hediff_PowerArms.label</v>
      </c>
      <c r="D163" t="s">
        <v>1082</v>
      </c>
      <c r="E163">
        <f>MATCH(C163,Sheet!$A$2:$A$335,0)</f>
        <v>91</v>
      </c>
    </row>
    <row r="164" spans="1:5" x14ac:dyDescent="0.45">
      <c r="A164" t="s">
        <v>1083</v>
      </c>
      <c r="B164" t="str" cm="1">
        <f t="array" ref="B164">_xlfn.IFS(IFERROR(FIND("Trunken",A164),0)&gt;0,REPLACE(A164,FIND("Trunken",A164),7,"CONN"),IFERROR(FIND("ANN",A164),0)&gt;0,REPLACE(A164,FIND("ANN",A164),3,"CONN"),TRUE,"")</f>
        <v>HediffDef+CONN_hediff_PowerArms.description</v>
      </c>
      <c r="C164" t="str">
        <f t="shared" si="2"/>
        <v>HediffDef+CONN_hediff_PowerArms.description</v>
      </c>
      <c r="D164" t="s">
        <v>1084</v>
      </c>
      <c r="E164">
        <f>MATCH(C164,Sheet!$A$2:$A$335,0)</f>
        <v>92</v>
      </c>
    </row>
    <row r="165" spans="1:5" x14ac:dyDescent="0.45">
      <c r="A165" t="s">
        <v>1593</v>
      </c>
      <c r="B165" t="str" cm="1">
        <f t="array" ref="B165">_xlfn.IFS(IFERROR(FIND("Trunken",A165),0)&gt;0,REPLACE(A165,FIND("Trunken",A165),7,"CONN"),IFERROR(FIND("ANN",A165),0)&gt;0,REPLACE(A165,FIND("ANN",A165),3,"CONN"),TRUE,"")</f>
        <v>HediffDef+CONN_hediff_PowerArms.comps.HediffComp_VerbGiver.tools.arm.label</v>
      </c>
      <c r="C165" t="str">
        <f t="shared" si="2"/>
        <v>HediffDef+CONN_hediff_PowerArms.comps.HediffComp_VerbGiver.tools.arm.label</v>
      </c>
      <c r="D165" t="s">
        <v>1073</v>
      </c>
      <c r="E165" t="e">
        <f>MATCH(C165,Sheet!$A$2:$A$335,0)</f>
        <v>#N/A</v>
      </c>
    </row>
    <row r="166" spans="1:5" x14ac:dyDescent="0.45">
      <c r="A166" t="s">
        <v>1086</v>
      </c>
      <c r="B166" t="str" cm="1">
        <f t="array" ref="B166">_xlfn.IFS(IFERROR(FIND("Trunken",A166),0)&gt;0,REPLACE(A166,FIND("Trunken",A166),7,"CONN"),IFERROR(FIND("ANN",A166),0)&gt;0,REPLACE(A166,FIND("ANN",A166),3,"CONN"),TRUE,"")</f>
        <v>HediffDef+CONN_hediff_PowerArms.labelNoun</v>
      </c>
      <c r="C166" t="str">
        <f t="shared" si="2"/>
        <v>HediffDef+CONN_hediff_PowerArms.labelNoun</v>
      </c>
      <c r="D166" t="s">
        <v>1082</v>
      </c>
      <c r="E166">
        <f>MATCH(C166,Sheet!$A$2:$A$335,0)</f>
        <v>93</v>
      </c>
    </row>
    <row r="167" spans="1:5" x14ac:dyDescent="0.45">
      <c r="A167" t="s">
        <v>1087</v>
      </c>
      <c r="B167" t="str" cm="1">
        <f t="array" ref="B167">_xlfn.IFS(IFERROR(FIND("Trunken",A167),0)&gt;0,REPLACE(A167,FIND("Trunken",A167),7,"CONN"),IFERROR(FIND("ANN",A167),0)&gt;0,REPLACE(A167,FIND("ANN",A167),3,"CONN"),TRUE,"")</f>
        <v>HediffDef+CONN_hediff_BerserkerChip.label</v>
      </c>
      <c r="C167" t="str">
        <f t="shared" si="2"/>
        <v>HediffDef+CONN_hediff_BerserkerChip.label</v>
      </c>
      <c r="D167" t="s">
        <v>1088</v>
      </c>
      <c r="E167">
        <f>MATCH(C167,Sheet!$A$2:$A$335,0)</f>
        <v>126</v>
      </c>
    </row>
    <row r="168" spans="1:5" x14ac:dyDescent="0.45">
      <c r="A168" t="s">
        <v>1089</v>
      </c>
      <c r="B168" t="str" cm="1">
        <f t="array" ref="B168">_xlfn.IFS(IFERROR(FIND("Trunken",A168),0)&gt;0,REPLACE(A168,FIND("Trunken",A168),7,"CONN"),IFERROR(FIND("ANN",A168),0)&gt;0,REPLACE(A168,FIND("ANN",A168),3,"CONN"),TRUE,"")</f>
        <v>HediffDef+CONN_hediff_BerserkerChip.description</v>
      </c>
      <c r="C168" t="str">
        <f t="shared" si="2"/>
        <v>HediffDef+CONN_hediff_BerserkerChip.description</v>
      </c>
      <c r="D168" t="s">
        <v>1090</v>
      </c>
      <c r="E168">
        <f>MATCH(C168,Sheet!$A$2:$A$335,0)</f>
        <v>127</v>
      </c>
    </row>
    <row r="169" spans="1:5" x14ac:dyDescent="0.45">
      <c r="A169" t="s">
        <v>1091</v>
      </c>
      <c r="B169" t="str" cm="1">
        <f t="array" ref="B169">_xlfn.IFS(IFERROR(FIND("Trunken",A169),0)&gt;0,REPLACE(A169,FIND("Trunken",A169),7,"CONN"),IFERROR(FIND("ANN",A169),0)&gt;0,REPLACE(A169,FIND("ANN",A169),3,"CONN"),TRUE,"")</f>
        <v>HediffDef+CONN_hediff_BerserkerChip.labelNoun</v>
      </c>
      <c r="C169" t="str">
        <f t="shared" si="2"/>
        <v>HediffDef+CONN_hediff_BerserkerChip.labelNoun</v>
      </c>
      <c r="D169" t="s">
        <v>1088</v>
      </c>
      <c r="E169">
        <f>MATCH(C169,Sheet!$A$2:$A$335,0)</f>
        <v>128</v>
      </c>
    </row>
    <row r="170" spans="1:5" x14ac:dyDescent="0.45">
      <c r="A170" t="s">
        <v>1092</v>
      </c>
      <c r="B170" t="str" cm="1">
        <f t="array" ref="B170">_xlfn.IFS(IFERROR(FIND("Trunken",A170),0)&gt;0,REPLACE(A170,FIND("Trunken",A170),7,"CONN"),IFERROR(FIND("ANN",A170),0)&gt;0,REPLACE(A170,FIND("ANN",A170),3,"CONN"),TRUE,"")</f>
        <v>HediffDef+CONN_hediff_Mindtwist.label</v>
      </c>
      <c r="C170" t="str">
        <f t="shared" si="2"/>
        <v>HediffDef+CONN_hediff_Mindtwist.label</v>
      </c>
      <c r="D170" t="s">
        <v>1093</v>
      </c>
      <c r="E170">
        <f>MATCH(C170,Sheet!$A$2:$A$335,0)</f>
        <v>129</v>
      </c>
    </row>
    <row r="171" spans="1:5" x14ac:dyDescent="0.45">
      <c r="A171" t="s">
        <v>1094</v>
      </c>
      <c r="B171" t="str" cm="1">
        <f t="array" ref="B171">_xlfn.IFS(IFERROR(FIND("Trunken",A171),0)&gt;0,REPLACE(A171,FIND("Trunken",A171),7,"CONN"),IFERROR(FIND("ANN",A171),0)&gt;0,REPLACE(A171,FIND("ANN",A171),3,"CONN"),TRUE,"")</f>
        <v>HediffDef+CONN_hediff_Mindtwist.description</v>
      </c>
      <c r="C171" t="str">
        <f t="shared" si="2"/>
        <v>HediffDef+CONN_hediff_Mindtwist.description</v>
      </c>
      <c r="D171" t="s">
        <v>1095</v>
      </c>
      <c r="E171">
        <f>MATCH(C171,Sheet!$A$2:$A$335,0)</f>
        <v>130</v>
      </c>
    </row>
    <row r="172" spans="1:5" x14ac:dyDescent="0.45">
      <c r="A172" t="s">
        <v>1096</v>
      </c>
      <c r="B172" t="str" cm="1">
        <f t="array" ref="B172">_xlfn.IFS(IFERROR(FIND("Trunken",A172),0)&gt;0,REPLACE(A172,FIND("Trunken",A172),7,"CONN"),IFERROR(FIND("ANN",A172),0)&gt;0,REPLACE(A172,FIND("ANN",A172),3,"CONN"),TRUE,"")</f>
        <v>HediffDef+CONN_hediff_Mindtwist.labelNoun</v>
      </c>
      <c r="C172" t="str">
        <f t="shared" si="2"/>
        <v>HediffDef+CONN_hediff_Mindtwist.labelNoun</v>
      </c>
      <c r="D172" t="s">
        <v>1093</v>
      </c>
      <c r="E172">
        <f>MATCH(C172,Sheet!$A$2:$A$335,0)</f>
        <v>131</v>
      </c>
    </row>
    <row r="173" spans="1:5" x14ac:dyDescent="0.45">
      <c r="A173" t="s">
        <v>1097</v>
      </c>
      <c r="B173" t="str" cm="1">
        <f t="array" ref="B173">_xlfn.IFS(IFERROR(FIND("Trunken",A173),0)&gt;0,REPLACE(A173,FIND("Trunken",A173),7,"CONN"),IFERROR(FIND("ANN",A173),0)&gt;0,REPLACE(A173,FIND("ANN",A173),3,"CONN"),TRUE,"")</f>
        <v>HediffDef+CONN_hediff_Autonomicviruskiller.label</v>
      </c>
      <c r="C173" t="str">
        <f t="shared" si="2"/>
        <v>HediffDef+CONN_hediff_Autonomicviruskiller.label</v>
      </c>
      <c r="D173" t="s">
        <v>1098</v>
      </c>
      <c r="E173">
        <f>MATCH(C173,Sheet!$A$2:$A$335,0)</f>
        <v>150</v>
      </c>
    </row>
    <row r="174" spans="1:5" x14ac:dyDescent="0.45">
      <c r="A174" t="s">
        <v>1099</v>
      </c>
      <c r="B174" t="str" cm="1">
        <f t="array" ref="B174">_xlfn.IFS(IFERROR(FIND("Trunken",A174),0)&gt;0,REPLACE(A174,FIND("Trunken",A174),7,"CONN"),IFERROR(FIND("ANN",A174),0)&gt;0,REPLACE(A174,FIND("ANN",A174),3,"CONN"),TRUE,"")</f>
        <v>HediffDef+CONN_hediff_Autonomicviruskiller.description</v>
      </c>
      <c r="C174" t="str">
        <f t="shared" si="2"/>
        <v>HediffDef+CONN_hediff_Autonomicviruskiller.description</v>
      </c>
      <c r="D174" t="s">
        <v>1100</v>
      </c>
      <c r="E174">
        <f>MATCH(C174,Sheet!$A$2:$A$335,0)</f>
        <v>151</v>
      </c>
    </row>
    <row r="175" spans="1:5" x14ac:dyDescent="0.45">
      <c r="A175" t="s">
        <v>1599</v>
      </c>
      <c r="B175" t="str" cm="1">
        <f t="array" ref="B175">_xlfn.IFS(IFERROR(FIND("Trunken",A175),0)&gt;0,REPLACE(A175,FIND("Trunken",A175),7,"CONN"),IFERROR(FIND("ANN",A175),0)&gt;0,REPLACE(A175,FIND("ANN",A175),3,"CONN"),TRUE,"")</f>
        <v>HediffDef+CONN_hediff_Autonomicviruskiller.stages.Antibodies.label</v>
      </c>
      <c r="C175" t="str">
        <f t="shared" si="2"/>
        <v>HediffDef+CONN_hediff_Autonomicviruskiller.stages.Antibodies.label</v>
      </c>
      <c r="D175" t="s">
        <v>1102</v>
      </c>
      <c r="E175" t="e">
        <f>MATCH(C175,Sheet!$A$2:$A$335,0)</f>
        <v>#N/A</v>
      </c>
    </row>
    <row r="176" spans="1:5" x14ac:dyDescent="0.45">
      <c r="A176" t="s">
        <v>1103</v>
      </c>
      <c r="B176" t="str" cm="1">
        <f t="array" ref="B176">_xlfn.IFS(IFERROR(FIND("Trunken",A176),0)&gt;0,REPLACE(A176,FIND("Trunken",A176),7,"CONN"),IFERROR(FIND("ANN",A176),0)&gt;0,REPLACE(A176,FIND("ANN",A176),3,"CONN"),TRUE,"")</f>
        <v>HediffDef+CONN_hediff_Autonomicviruskiller.labelNoun</v>
      </c>
      <c r="C176" t="str">
        <f t="shared" si="2"/>
        <v>HediffDef+CONN_hediff_Autonomicviruskiller.labelNoun</v>
      </c>
      <c r="D176" t="s">
        <v>1098</v>
      </c>
      <c r="E176">
        <f>MATCH(C176,Sheet!$A$2:$A$335,0)</f>
        <v>152</v>
      </c>
    </row>
    <row r="177" spans="1:5" x14ac:dyDescent="0.45">
      <c r="A177" t="s">
        <v>1104</v>
      </c>
      <c r="B177" t="str" cm="1">
        <f t="array" ref="B177">_xlfn.IFS(IFERROR(FIND("Trunken",A177),0)&gt;0,REPLACE(A177,FIND("Trunken",A177),7,"CONN"),IFERROR(FIND("ANN",A177),0)&gt;0,REPLACE(A177,FIND("ANN",A177),3,"CONN"),TRUE,"")</f>
        <v>HediffDef+CONN_hediff_MuseChip.label</v>
      </c>
      <c r="C177" t="str">
        <f t="shared" si="2"/>
        <v>HediffDef+CONN_hediff_MuseChip.label</v>
      </c>
      <c r="D177" t="s">
        <v>1595</v>
      </c>
      <c r="E177">
        <f>MATCH(C177,Sheet!$A$2:$A$335,0)</f>
        <v>132</v>
      </c>
    </row>
    <row r="178" spans="1:5" x14ac:dyDescent="0.45">
      <c r="A178" t="s">
        <v>1106</v>
      </c>
      <c r="B178" t="str" cm="1">
        <f t="array" ref="B178">_xlfn.IFS(IFERROR(FIND("Trunken",A178),0)&gt;0,REPLACE(A178,FIND("Trunken",A178),7,"CONN"),IFERROR(FIND("ANN",A178),0)&gt;0,REPLACE(A178,FIND("ANN",A178),3,"CONN"),TRUE,"")</f>
        <v>HediffDef+CONN_hediff_MuseChip.description</v>
      </c>
      <c r="C178" t="str">
        <f t="shared" si="2"/>
        <v>HediffDef+CONN_hediff_MuseChip.description</v>
      </c>
      <c r="D178" t="s">
        <v>1107</v>
      </c>
      <c r="E178">
        <f>MATCH(C178,Sheet!$A$2:$A$335,0)</f>
        <v>133</v>
      </c>
    </row>
    <row r="179" spans="1:5" x14ac:dyDescent="0.45">
      <c r="A179" t="s">
        <v>1600</v>
      </c>
      <c r="B179" t="str" cm="1">
        <f t="array" ref="B179">_xlfn.IFS(IFERROR(FIND("Trunken",A179),0)&gt;0,REPLACE(A179,FIND("Trunken",A179),7,"CONN"),IFERROR(FIND("ANN",A179),0)&gt;0,REPLACE(A179,FIND("ANN",A179),3,"CONN"),TRUE,"")</f>
        <v>HediffDef+CONN_hediff_MuseChip.stages.Virtual_Identity.label</v>
      </c>
      <c r="C179" t="str">
        <f t="shared" si="2"/>
        <v>HediffDef+CONN_hediff_MuseChip.stages.Virtual_Identity.label</v>
      </c>
      <c r="D179" t="s">
        <v>1109</v>
      </c>
      <c r="E179" t="e">
        <f>MATCH(C179,Sheet!$A$2:$A$335,0)</f>
        <v>#N/A</v>
      </c>
    </row>
    <row r="180" spans="1:5" x14ac:dyDescent="0.45">
      <c r="A180" t="s">
        <v>1110</v>
      </c>
      <c r="B180" t="str" cm="1">
        <f t="array" ref="B180">_xlfn.IFS(IFERROR(FIND("Trunken",A180),0)&gt;0,REPLACE(A180,FIND("Trunken",A180),7,"CONN"),IFERROR(FIND("ANN",A180),0)&gt;0,REPLACE(A180,FIND("ANN",A180),3,"CONN"),TRUE,"")</f>
        <v>HediffDef+CONN_hediff_MuseChip.labelNoun</v>
      </c>
      <c r="C180" t="str">
        <f t="shared" si="2"/>
        <v>HediffDef+CONN_hediff_MuseChip.labelNoun</v>
      </c>
      <c r="D180" t="s">
        <v>1111</v>
      </c>
      <c r="E180">
        <f>MATCH(C180,Sheet!$A$2:$A$335,0)</f>
        <v>134</v>
      </c>
    </row>
    <row r="181" spans="1:5" x14ac:dyDescent="0.45">
      <c r="A181" t="s">
        <v>1112</v>
      </c>
      <c r="B181" t="str" cm="1">
        <f t="array" ref="B181">_xlfn.IFS(IFERROR(FIND("Trunken",A181),0)&gt;0,REPLACE(A181,FIND("Trunken",A181),7,"CONN"),IFERROR(FIND("ANN",A181),0)&gt;0,REPLACE(A181,FIND("ANN",A181),3,"CONN"),TRUE,"")</f>
        <v>HediffDef+CONN_hediff_NeuroEnhancer.label</v>
      </c>
      <c r="C181" t="str">
        <f t="shared" si="2"/>
        <v>HediffDef+CONN_hediff_NeuroEnhancer.label</v>
      </c>
      <c r="D181" t="s">
        <v>1113</v>
      </c>
      <c r="E181">
        <f>MATCH(C181,Sheet!$A$2:$A$335,0)</f>
        <v>135</v>
      </c>
    </row>
    <row r="182" spans="1:5" x14ac:dyDescent="0.45">
      <c r="A182" t="s">
        <v>1114</v>
      </c>
      <c r="B182" t="str" cm="1">
        <f t="array" ref="B182">_xlfn.IFS(IFERROR(FIND("Trunken",A182),0)&gt;0,REPLACE(A182,FIND("Trunken",A182),7,"CONN"),IFERROR(FIND("ANN",A182),0)&gt;0,REPLACE(A182,FIND("ANN",A182),3,"CONN"),TRUE,"")</f>
        <v>HediffDef+CONN_hediff_NeuroEnhancer.description</v>
      </c>
      <c r="C182" t="str">
        <f t="shared" si="2"/>
        <v>HediffDef+CONN_hediff_NeuroEnhancer.description</v>
      </c>
      <c r="D182" t="s">
        <v>1115</v>
      </c>
      <c r="E182">
        <f>MATCH(C182,Sheet!$A$2:$A$335,0)</f>
        <v>136</v>
      </c>
    </row>
    <row r="183" spans="1:5" x14ac:dyDescent="0.45">
      <c r="A183" t="s">
        <v>1601</v>
      </c>
      <c r="B183" t="str" cm="1">
        <f t="array" ref="B183">_xlfn.IFS(IFERROR(FIND("Trunken",A183),0)&gt;0,REPLACE(A183,FIND("Trunken",A183),7,"CONN"),IFERROR(FIND("ANN",A183),0)&gt;0,REPLACE(A183,FIND("ANN",A183),3,"CONN"),TRUE,"")</f>
        <v>HediffDef+CONN_hediff_NeuroEnhancer.stages.Network.label</v>
      </c>
      <c r="C183" t="str">
        <f t="shared" si="2"/>
        <v>HediffDef+CONN_hediff_NeuroEnhancer.stages.Network.label</v>
      </c>
      <c r="D183" t="s">
        <v>1117</v>
      </c>
      <c r="E183" t="e">
        <f>MATCH(C183,Sheet!$A$2:$A$335,0)</f>
        <v>#N/A</v>
      </c>
    </row>
    <row r="184" spans="1:5" x14ac:dyDescent="0.45">
      <c r="A184" t="s">
        <v>1118</v>
      </c>
      <c r="B184" t="str" cm="1">
        <f t="array" ref="B184">_xlfn.IFS(IFERROR(FIND("Trunken",A184),0)&gt;0,REPLACE(A184,FIND("Trunken",A184),7,"CONN"),IFERROR(FIND("ANN",A184),0)&gt;0,REPLACE(A184,FIND("ANN",A184),3,"CONN"),TRUE,"")</f>
        <v>HediffDef+CONN_hediff_NeuroEnhancer.labelNoun</v>
      </c>
      <c r="C184" t="str">
        <f t="shared" si="2"/>
        <v>HediffDef+CONN_hediff_NeuroEnhancer.labelNoun</v>
      </c>
      <c r="D184" t="s">
        <v>1113</v>
      </c>
      <c r="E184">
        <f>MATCH(C184,Sheet!$A$2:$A$335,0)</f>
        <v>137</v>
      </c>
    </row>
    <row r="185" spans="1:5" x14ac:dyDescent="0.45">
      <c r="A185" t="s">
        <v>1119</v>
      </c>
      <c r="B185" t="str" cm="1">
        <f t="array" ref="B185">_xlfn.IFS(IFERROR(FIND("Trunken",A185),0)&gt;0,REPLACE(A185,FIND("Trunken",A185),7,"CONN"),IFERROR(FIND("ANN",A185),0)&gt;0,REPLACE(A185,FIND("ANN",A185),3,"CONN"),TRUE,"")</f>
        <v>HediffDef+CONN_hediff_FlashLight.label</v>
      </c>
      <c r="C185" t="str">
        <f t="shared" si="2"/>
        <v>HediffDef+CONN_hediff_FlashLight.label</v>
      </c>
      <c r="D185" t="s">
        <v>1120</v>
      </c>
      <c r="E185">
        <f>MATCH(C185,Sheet!$A$2:$A$335,0)</f>
        <v>171</v>
      </c>
    </row>
    <row r="186" spans="1:5" x14ac:dyDescent="0.45">
      <c r="A186" t="s">
        <v>1121</v>
      </c>
      <c r="B186" t="str" cm="1">
        <f t="array" ref="B186">_xlfn.IFS(IFERROR(FIND("Trunken",A186),0)&gt;0,REPLACE(A186,FIND("Trunken",A186),7,"CONN"),IFERROR(FIND("ANN",A186),0)&gt;0,REPLACE(A186,FIND("ANN",A186),3,"CONN"),TRUE,"")</f>
        <v>HediffDef+CONN_hediff_FlashLight.description</v>
      </c>
      <c r="C186" t="str">
        <f t="shared" si="2"/>
        <v>HediffDef+CONN_hediff_FlashLight.description</v>
      </c>
      <c r="D186" t="s">
        <v>1122</v>
      </c>
      <c r="E186">
        <f>MATCH(C186,Sheet!$A$2:$A$335,0)</f>
        <v>172</v>
      </c>
    </row>
    <row r="187" spans="1:5" x14ac:dyDescent="0.45">
      <c r="A187" t="s">
        <v>1602</v>
      </c>
      <c r="B187" t="str" cm="1">
        <f t="array" ref="B187">_xlfn.IFS(IFERROR(FIND("Trunken",A187),0)&gt;0,REPLACE(A187,FIND("Trunken",A187),7,"CONN"),IFERROR(FIND("ANN",A187),0)&gt;0,REPLACE(A187,FIND("ANN",A187),3,"CONN"),TRUE,"")</f>
        <v>HediffDef+CONN_hediff_FlashLight.stages.Lamp.label</v>
      </c>
      <c r="C187" t="str">
        <f t="shared" si="2"/>
        <v>HediffDef+CONN_hediff_FlashLight.stages.Lamp.label</v>
      </c>
      <c r="D187" t="s">
        <v>1603</v>
      </c>
      <c r="E187" t="e">
        <f>MATCH(C187,Sheet!$A$2:$A$335,0)</f>
        <v>#N/A</v>
      </c>
    </row>
    <row r="188" spans="1:5" x14ac:dyDescent="0.45">
      <c r="A188" t="s">
        <v>1125</v>
      </c>
      <c r="B188" t="str" cm="1">
        <f t="array" ref="B188">_xlfn.IFS(IFERROR(FIND("Trunken",A188),0)&gt;0,REPLACE(A188,FIND("Trunken",A188),7,"CONN"),IFERROR(FIND("ANN",A188),0)&gt;0,REPLACE(A188,FIND("ANN",A188),3,"CONN"),TRUE,"")</f>
        <v>HediffDef+CONN_hediff_FlashLight.labelNoun</v>
      </c>
      <c r="C188" t="str">
        <f t="shared" si="2"/>
        <v>HediffDef+CONN_hediff_FlashLight.labelNoun</v>
      </c>
      <c r="D188" t="s">
        <v>1120</v>
      </c>
      <c r="E188">
        <f>MATCH(C188,Sheet!$A$2:$A$335,0)</f>
        <v>173</v>
      </c>
    </row>
    <row r="189" spans="1:5" x14ac:dyDescent="0.45">
      <c r="A189" t="s">
        <v>1126</v>
      </c>
      <c r="B189" t="str" cm="1">
        <f t="array" ref="B189">_xlfn.IFS(IFERROR(FIND("Trunken",A189),0)&gt;0,REPLACE(A189,FIND("Trunken",A189),7,"CONN"),IFERROR(FIND("ANN",A189),0)&gt;0,REPLACE(A189,FIND("ANN",A189),3,"CONN"),TRUE,"")</f>
        <v>HediffDef+CONN_hediff_LaserDetection.label</v>
      </c>
      <c r="C189" t="str">
        <f t="shared" si="2"/>
        <v>HediffDef+CONN_hediff_LaserDetection.label</v>
      </c>
      <c r="D189" t="s">
        <v>1127</v>
      </c>
      <c r="E189">
        <f>MATCH(C189,Sheet!$A$2:$A$335,0)</f>
        <v>120</v>
      </c>
    </row>
    <row r="190" spans="1:5" x14ac:dyDescent="0.45">
      <c r="A190" t="s">
        <v>1128</v>
      </c>
      <c r="B190" t="str" cm="1">
        <f t="array" ref="B190">_xlfn.IFS(IFERROR(FIND("Trunken",A190),0)&gt;0,REPLACE(A190,FIND("Trunken",A190),7,"CONN"),IFERROR(FIND("ANN",A190),0)&gt;0,REPLACE(A190,FIND("ANN",A190),3,"CONN"),TRUE,"")</f>
        <v>HediffDef+CONN_hediff_LaserDetection.description</v>
      </c>
      <c r="C190" t="str">
        <f t="shared" si="2"/>
        <v>HediffDef+CONN_hediff_LaserDetection.description</v>
      </c>
      <c r="D190" t="s">
        <v>1129</v>
      </c>
      <c r="E190">
        <f>MATCH(C190,Sheet!$A$2:$A$335,0)</f>
        <v>121</v>
      </c>
    </row>
    <row r="191" spans="1:5" x14ac:dyDescent="0.45">
      <c r="A191" t="s">
        <v>1604</v>
      </c>
      <c r="B191" t="str" cm="1">
        <f t="array" ref="B191">_xlfn.IFS(IFERROR(FIND("Trunken",A191),0)&gt;0,REPLACE(A191,FIND("Trunken",A191),7,"CONN"),IFERROR(FIND("ANN",A191),0)&gt;0,REPLACE(A191,FIND("ANN",A191),3,"CONN"),TRUE,"")</f>
        <v>HediffDef+CONN_hediff_LaserDetection.stages.Scanner.label</v>
      </c>
      <c r="C191" t="str">
        <f t="shared" si="2"/>
        <v>HediffDef+CONN_hediff_LaserDetection.stages.Scanner.label</v>
      </c>
      <c r="D191" t="s">
        <v>1131</v>
      </c>
      <c r="E191" t="e">
        <f>MATCH(C191,Sheet!$A$2:$A$335,0)</f>
        <v>#N/A</v>
      </c>
    </row>
    <row r="192" spans="1:5" x14ac:dyDescent="0.45">
      <c r="A192" t="s">
        <v>1132</v>
      </c>
      <c r="B192" t="str" cm="1">
        <f t="array" ref="B192">_xlfn.IFS(IFERROR(FIND("Trunken",A192),0)&gt;0,REPLACE(A192,FIND("Trunken",A192),7,"CONN"),IFERROR(FIND("ANN",A192),0)&gt;0,REPLACE(A192,FIND("ANN",A192),3,"CONN"),TRUE,"")</f>
        <v>HediffDef+CONN_hediff_LaserDetection.labelNoun</v>
      </c>
      <c r="C192" t="str">
        <f t="shared" si="2"/>
        <v>HediffDef+CONN_hediff_LaserDetection.labelNoun</v>
      </c>
      <c r="D192" t="s">
        <v>1127</v>
      </c>
      <c r="E192">
        <f>MATCH(C192,Sheet!$A$2:$A$335,0)</f>
        <v>122</v>
      </c>
    </row>
    <row r="193" spans="1:5" x14ac:dyDescent="0.45">
      <c r="A193" t="s">
        <v>1134</v>
      </c>
      <c r="B193" t="str" cm="1">
        <f t="array" ref="B193">_xlfn.IFS(IFERROR(FIND("Trunken",A193),0)&gt;0,REPLACE(A193,FIND("Trunken",A193),7,"CONN"),IFERROR(FIND("ANN",A193),0)&gt;0,REPLACE(A193,FIND("ANN",A193),3,"CONN"),TRUE,"")</f>
        <v>HediffDef+CONN_hediff_SensoricEarside.label</v>
      </c>
      <c r="C193" t="str">
        <f t="shared" si="2"/>
        <v>HediffDef+CONN_hediff_SensoricEarside.label</v>
      </c>
      <c r="D193" t="s">
        <v>1135</v>
      </c>
      <c r="E193">
        <f>MATCH(C193,Sheet!$A$2:$A$335,0)</f>
        <v>123</v>
      </c>
    </row>
    <row r="194" spans="1:5" x14ac:dyDescent="0.45">
      <c r="A194" t="s">
        <v>1136</v>
      </c>
      <c r="B194" t="str" cm="1">
        <f t="array" ref="B194">_xlfn.IFS(IFERROR(FIND("Trunken",A194),0)&gt;0,REPLACE(A194,FIND("Trunken",A194),7,"CONN"),IFERROR(FIND("ANN",A194),0)&gt;0,REPLACE(A194,FIND("ANN",A194),3,"CONN"),TRUE,"")</f>
        <v>HediffDef+CONN_hediff_SensoricEarside.description</v>
      </c>
      <c r="C194" t="str">
        <f t="shared" si="2"/>
        <v>HediffDef+CONN_hediff_SensoricEarside.description</v>
      </c>
      <c r="D194" t="s">
        <v>1137</v>
      </c>
      <c r="E194">
        <f>MATCH(C194,Sheet!$A$2:$A$335,0)</f>
        <v>124</v>
      </c>
    </row>
    <row r="195" spans="1:5" x14ac:dyDescent="0.45">
      <c r="A195" t="s">
        <v>1138</v>
      </c>
      <c r="B195" t="str" cm="1">
        <f t="array" ref="B195">_xlfn.IFS(IFERROR(FIND("Trunken",A195),0)&gt;0,REPLACE(A195,FIND("Trunken",A195),7,"CONN"),IFERROR(FIND("ANN",A195),0)&gt;0,REPLACE(A195,FIND("ANN",A195),3,"CONN"),TRUE,"")</f>
        <v>HediffDef+CONN_hediff_SensoricEarside.labelNoun</v>
      </c>
      <c r="C195" t="str">
        <f t="shared" ref="C195:C258" si="3">IF(B195="",A195,B195)</f>
        <v>HediffDef+CONN_hediff_SensoricEarside.labelNoun</v>
      </c>
      <c r="D195" t="s">
        <v>1135</v>
      </c>
      <c r="E195">
        <f>MATCH(C195,Sheet!$A$2:$A$335,0)</f>
        <v>125</v>
      </c>
    </row>
    <row r="196" spans="1:5" x14ac:dyDescent="0.45">
      <c r="A196" t="s">
        <v>1139</v>
      </c>
      <c r="B196" t="str" cm="1">
        <f t="array" ref="B196">_xlfn.IFS(IFERROR(FIND("Trunken",A196),0)&gt;0,REPLACE(A196,FIND("Trunken",A196),7,"CONN"),IFERROR(FIND("ANN",A196),0)&gt;0,REPLACE(A196,FIND("ANN",A196),3,"CONN"),TRUE,"")</f>
        <v>HediffDef+CONN_hediff_CombatAI.label</v>
      </c>
      <c r="C196" t="str">
        <f t="shared" si="3"/>
        <v>HediffDef+CONN_hediff_CombatAI.label</v>
      </c>
      <c r="D196" t="s">
        <v>1140</v>
      </c>
      <c r="E196">
        <f>MATCH(C196,Sheet!$A$2:$A$335,0)</f>
        <v>138</v>
      </c>
    </row>
    <row r="197" spans="1:5" x14ac:dyDescent="0.45">
      <c r="A197" t="s">
        <v>1141</v>
      </c>
      <c r="B197" t="str" cm="1">
        <f t="array" ref="B197">_xlfn.IFS(IFERROR(FIND("Trunken",A197),0)&gt;0,REPLACE(A197,FIND("Trunken",A197),7,"CONN"),IFERROR(FIND("ANN",A197),0)&gt;0,REPLACE(A197,FIND("ANN",A197),3,"CONN"),TRUE,"")</f>
        <v>HediffDef+CONN_hediff_CombatAI.description</v>
      </c>
      <c r="C197" t="str">
        <f t="shared" si="3"/>
        <v>HediffDef+CONN_hediff_CombatAI.description</v>
      </c>
      <c r="D197" t="s">
        <v>1142</v>
      </c>
      <c r="E197">
        <f>MATCH(C197,Sheet!$A$2:$A$335,0)</f>
        <v>139</v>
      </c>
    </row>
    <row r="198" spans="1:5" x14ac:dyDescent="0.45">
      <c r="A198" t="s">
        <v>1143</v>
      </c>
      <c r="B198" t="str" cm="1">
        <f t="array" ref="B198">_xlfn.IFS(IFERROR(FIND("Trunken",A198),0)&gt;0,REPLACE(A198,FIND("Trunken",A198),7,"CONN"),IFERROR(FIND("ANN",A198),0)&gt;0,REPLACE(A198,FIND("ANN",A198),3,"CONN"),TRUE,"")</f>
        <v>HediffDef+CONN_hediff_CombatAI.labelNoun</v>
      </c>
      <c r="C198" t="str">
        <f t="shared" si="3"/>
        <v>HediffDef+CONN_hediff_CombatAI.labelNoun</v>
      </c>
      <c r="D198" t="s">
        <v>1140</v>
      </c>
      <c r="E198">
        <f>MATCH(C198,Sheet!$A$2:$A$335,0)</f>
        <v>140</v>
      </c>
    </row>
    <row r="199" spans="1:5" x14ac:dyDescent="0.45">
      <c r="A199" t="s">
        <v>1144</v>
      </c>
      <c r="B199" t="str" cm="1">
        <f t="array" ref="B199">_xlfn.IFS(IFERROR(FIND("Trunken",A199),0)&gt;0,REPLACE(A199,FIND("Trunken",A199),7,"CONN"),IFERROR(FIND("ANN",A199),0)&gt;0,REPLACE(A199,FIND("ANN",A199),3,"CONN"),TRUE,"")</f>
        <v>HediffDef+CONN_hediff_CyclopsVisor.label</v>
      </c>
      <c r="C199" t="str">
        <f t="shared" si="3"/>
        <v>HediffDef+CONN_hediff_CyclopsVisor.label</v>
      </c>
      <c r="D199" t="s">
        <v>1145</v>
      </c>
      <c r="E199">
        <f>MATCH(C199,Sheet!$A$2:$A$335,0)</f>
        <v>117</v>
      </c>
    </row>
    <row r="200" spans="1:5" x14ac:dyDescent="0.45">
      <c r="A200" t="s">
        <v>1146</v>
      </c>
      <c r="B200" t="str" cm="1">
        <f t="array" ref="B200">_xlfn.IFS(IFERROR(FIND("Trunken",A200),0)&gt;0,REPLACE(A200,FIND("Trunken",A200),7,"CONN"),IFERROR(FIND("ANN",A200),0)&gt;0,REPLACE(A200,FIND("ANN",A200),3,"CONN"),TRUE,"")</f>
        <v>HediffDef+CONN_hediff_CyclopsVisor.description</v>
      </c>
      <c r="C200" t="str">
        <f t="shared" si="3"/>
        <v>HediffDef+CONN_hediff_CyclopsVisor.description</v>
      </c>
      <c r="D200" t="s">
        <v>1147</v>
      </c>
      <c r="E200">
        <f>MATCH(C200,Sheet!$A$2:$A$335,0)</f>
        <v>118</v>
      </c>
    </row>
    <row r="201" spans="1:5" x14ac:dyDescent="0.45">
      <c r="A201" t="s">
        <v>1148</v>
      </c>
      <c r="B201" t="str" cm="1">
        <f t="array" ref="B201">_xlfn.IFS(IFERROR(FIND("Trunken",A201),0)&gt;0,REPLACE(A201,FIND("Trunken",A201),7,"CONN"),IFERROR(FIND("ANN",A201),0)&gt;0,REPLACE(A201,FIND("ANN",A201),3,"CONN"),TRUE,"")</f>
        <v>HediffDef+CONN_hediff_CyclopsVisor.labelNoun</v>
      </c>
      <c r="C201" t="str">
        <f t="shared" si="3"/>
        <v>HediffDef+CONN_hediff_CyclopsVisor.labelNoun</v>
      </c>
      <c r="D201" t="s">
        <v>1145</v>
      </c>
      <c r="E201">
        <f>MATCH(C201,Sheet!$A$2:$A$335,0)</f>
        <v>119</v>
      </c>
    </row>
    <row r="202" spans="1:5" x14ac:dyDescent="0.45">
      <c r="A202" t="s">
        <v>1149</v>
      </c>
      <c r="B202" t="str" cm="1">
        <f t="array" ref="B202">_xlfn.IFS(IFERROR(FIND("Trunken",A202),0)&gt;0,REPLACE(A202,FIND("Trunken",A202),7,"CONN"),IFERROR(FIND("ANN",A202),0)&gt;0,REPLACE(A202,FIND("ANN",A202),3,"CONN"),TRUE,"")</f>
        <v>HediffDef+CONN_hediff_Shadowrunner.label</v>
      </c>
      <c r="C202" t="str">
        <f t="shared" si="3"/>
        <v>HediffDef+CONN_hediff_Shadowrunner.label</v>
      </c>
      <c r="D202" t="s">
        <v>1605</v>
      </c>
      <c r="E202">
        <f>MATCH(C202,Sheet!$A$2:$A$335,0)</f>
        <v>95</v>
      </c>
    </row>
    <row r="203" spans="1:5" x14ac:dyDescent="0.45">
      <c r="A203" t="s">
        <v>1151</v>
      </c>
      <c r="B203" t="str" cm="1">
        <f t="array" ref="B203">_xlfn.IFS(IFERROR(FIND("Trunken",A203),0)&gt;0,REPLACE(A203,FIND("Trunken",A203),7,"CONN"),IFERROR(FIND("ANN",A203),0)&gt;0,REPLACE(A203,FIND("ANN",A203),3,"CONN"),TRUE,"")</f>
        <v>HediffDef+CONN_hediff_Shadowrunner.description</v>
      </c>
      <c r="C203" t="str">
        <f t="shared" si="3"/>
        <v>HediffDef+CONN_hediff_Shadowrunner.description</v>
      </c>
      <c r="D203" t="s">
        <v>1606</v>
      </c>
      <c r="E203">
        <f>MATCH(C203,Sheet!$A$2:$A$335,0)</f>
        <v>96</v>
      </c>
    </row>
    <row r="204" spans="1:5" x14ac:dyDescent="0.45">
      <c r="A204" t="s">
        <v>1153</v>
      </c>
      <c r="B204" t="str" cm="1">
        <f t="array" ref="B204">_xlfn.IFS(IFERROR(FIND("Trunken",A204),0)&gt;0,REPLACE(A204,FIND("Trunken",A204),7,"CONN"),IFERROR(FIND("ANN",A204),0)&gt;0,REPLACE(A204,FIND("ANN",A204),3,"CONN"),TRUE,"")</f>
        <v>HediffDef+CONN_hediff_Shadowrunner.labelNoun</v>
      </c>
      <c r="C204" t="str">
        <f t="shared" si="3"/>
        <v>HediffDef+CONN_hediff_Shadowrunner.labelNoun</v>
      </c>
      <c r="D204" t="s">
        <v>1607</v>
      </c>
      <c r="E204">
        <f>MATCH(C204,Sheet!$A$2:$A$335,0)</f>
        <v>97</v>
      </c>
    </row>
    <row r="205" spans="1:5" x14ac:dyDescent="0.45">
      <c r="A205" t="s">
        <v>1155</v>
      </c>
      <c r="B205" t="str" cm="1">
        <f t="array" ref="B205">_xlfn.IFS(IFERROR(FIND("Trunken",A205),0)&gt;0,REPLACE(A205,FIND("Trunken",A205),7,"CONN"),IFERROR(FIND("ANN",A205),0)&gt;0,REPLACE(A205,FIND("ANN",A205),3,"CONN"),TRUE,"")</f>
        <v>HediffDef+CONN_hediff_Musclewire.label</v>
      </c>
      <c r="C205" t="str">
        <f t="shared" si="3"/>
        <v>HediffDef+CONN_hediff_Musclewire.label</v>
      </c>
      <c r="D205" t="s">
        <v>1150</v>
      </c>
      <c r="E205">
        <f>MATCH(C205,Sheet!$A$2:$A$335,0)</f>
        <v>174</v>
      </c>
    </row>
    <row r="206" spans="1:5" x14ac:dyDescent="0.45">
      <c r="A206" t="s">
        <v>1157</v>
      </c>
      <c r="B206" t="str" cm="1">
        <f t="array" ref="B206">_xlfn.IFS(IFERROR(FIND("Trunken",A206),0)&gt;0,REPLACE(A206,FIND("Trunken",A206),7,"CONN"),IFERROR(FIND("ANN",A206),0)&gt;0,REPLACE(A206,FIND("ANN",A206),3,"CONN"),TRUE,"")</f>
        <v>HediffDef+CONN_hediff_Musclewire.description</v>
      </c>
      <c r="C206" t="str">
        <f t="shared" si="3"/>
        <v>HediffDef+CONN_hediff_Musclewire.description</v>
      </c>
      <c r="D206" t="s">
        <v>1152</v>
      </c>
      <c r="E206">
        <f>MATCH(C206,Sheet!$A$2:$A$335,0)</f>
        <v>175</v>
      </c>
    </row>
    <row r="207" spans="1:5" x14ac:dyDescent="0.45">
      <c r="A207" t="s">
        <v>1159</v>
      </c>
      <c r="B207" t="str" cm="1">
        <f t="array" ref="B207">_xlfn.IFS(IFERROR(FIND("Trunken",A207),0)&gt;0,REPLACE(A207,FIND("Trunken",A207),7,"CONN"),IFERROR(FIND("ANN",A207),0)&gt;0,REPLACE(A207,FIND("ANN",A207),3,"CONN"),TRUE,"")</f>
        <v>HediffDef+CONN_hediff_Musclewire.labelNoun</v>
      </c>
      <c r="C207" t="str">
        <f t="shared" si="3"/>
        <v>HediffDef+CONN_hediff_Musclewire.labelNoun</v>
      </c>
      <c r="D207" t="s">
        <v>1150</v>
      </c>
      <c r="E207">
        <f>MATCH(C207,Sheet!$A$2:$A$335,0)</f>
        <v>176</v>
      </c>
    </row>
    <row r="208" spans="1:5" x14ac:dyDescent="0.45">
      <c r="A208" t="s">
        <v>1160</v>
      </c>
      <c r="B208" t="str" cm="1">
        <f t="array" ref="B208">_xlfn.IFS(IFERROR(FIND("Trunken",A208),0)&gt;0,REPLACE(A208,FIND("Trunken",A208),7,"CONN"),IFERROR(FIND("ANN",A208),0)&gt;0,REPLACE(A208,FIND("ANN",A208),3,"CONN"),TRUE,"")</f>
        <v>HediffDef+CONN_hediff_Dermalplating.label</v>
      </c>
      <c r="C208" t="str">
        <f t="shared" si="3"/>
        <v>HediffDef+CONN_hediff_Dermalplating.label</v>
      </c>
      <c r="D208" t="s">
        <v>1161</v>
      </c>
      <c r="E208">
        <f>MATCH(C208,Sheet!$A$2:$A$335,0)</f>
        <v>101</v>
      </c>
    </row>
    <row r="209" spans="1:5" x14ac:dyDescent="0.45">
      <c r="A209" t="s">
        <v>1162</v>
      </c>
      <c r="B209" t="str" cm="1">
        <f t="array" ref="B209">_xlfn.IFS(IFERROR(FIND("Trunken",A209),0)&gt;0,REPLACE(A209,FIND("Trunken",A209),7,"CONN"),IFERROR(FIND("ANN",A209),0)&gt;0,REPLACE(A209,FIND("ANN",A209),3,"CONN"),TRUE,"")</f>
        <v>HediffDef+CONN_hediff_Dermalplating.description</v>
      </c>
      <c r="C209" t="str">
        <f t="shared" si="3"/>
        <v>HediffDef+CONN_hediff_Dermalplating.description</v>
      </c>
      <c r="D209" t="s">
        <v>1163</v>
      </c>
      <c r="E209">
        <f>MATCH(C209,Sheet!$A$2:$A$335,0)</f>
        <v>102</v>
      </c>
    </row>
    <row r="210" spans="1:5" x14ac:dyDescent="0.45">
      <c r="A210" t="s">
        <v>1608</v>
      </c>
      <c r="B210" t="str" cm="1">
        <f t="array" ref="B210">_xlfn.IFS(IFERROR(FIND("Trunken",A210),0)&gt;0,REPLACE(A210,FIND("Trunken",A210),7,"CONN"),IFERROR(FIND("ANN",A210),0)&gt;0,REPLACE(A210,FIND("ANN",A210),3,"CONN"),TRUE,"")</f>
        <v>HediffDef+CONN_hediff_Dermalplating.stages.Titanium.label</v>
      </c>
      <c r="C210" t="str">
        <f t="shared" si="3"/>
        <v>HediffDef+CONN_hediff_Dermalplating.stages.Titanium.label</v>
      </c>
      <c r="D210" t="s">
        <v>1066</v>
      </c>
      <c r="E210" t="e">
        <f>MATCH(C210,Sheet!$A$2:$A$335,0)</f>
        <v>#N/A</v>
      </c>
    </row>
    <row r="211" spans="1:5" x14ac:dyDescent="0.45">
      <c r="A211" t="s">
        <v>1165</v>
      </c>
      <c r="B211" t="str" cm="1">
        <f t="array" ref="B211">_xlfn.IFS(IFERROR(FIND("Trunken",A211),0)&gt;0,REPLACE(A211,FIND("Trunken",A211),7,"CONN"),IFERROR(FIND("ANN",A211),0)&gt;0,REPLACE(A211,FIND("ANN",A211),3,"CONN"),TRUE,"")</f>
        <v>HediffDef+CONN_hediff_Dermalplating.labelNoun</v>
      </c>
      <c r="C211" t="str">
        <f t="shared" si="3"/>
        <v>HediffDef+CONN_hediff_Dermalplating.labelNoun</v>
      </c>
      <c r="D211" t="s">
        <v>1161</v>
      </c>
      <c r="E211">
        <f>MATCH(C211,Sheet!$A$2:$A$335,0)</f>
        <v>103</v>
      </c>
    </row>
    <row r="212" spans="1:5" x14ac:dyDescent="0.45">
      <c r="A212" t="s">
        <v>1166</v>
      </c>
      <c r="B212" t="str" cm="1">
        <f t="array" ref="B212">_xlfn.IFS(IFERROR(FIND("Trunken",A212),0)&gt;0,REPLACE(A212,FIND("Trunken",A212),7,"CONN"),IFERROR(FIND("ANN",A212),0)&gt;0,REPLACE(A212,FIND("ANN",A212),3,"CONN"),TRUE,"")</f>
        <v>HediffDef+CONN_hediff_ExoskeletonArmor.label</v>
      </c>
      <c r="C212" t="str">
        <f t="shared" si="3"/>
        <v>HediffDef+CONN_hediff_ExoskeletonArmor.label</v>
      </c>
      <c r="D212" t="s">
        <v>1167</v>
      </c>
      <c r="E212">
        <f>MATCH(C212,Sheet!$A$2:$A$335,0)</f>
        <v>98</v>
      </c>
    </row>
    <row r="213" spans="1:5" x14ac:dyDescent="0.45">
      <c r="A213" t="s">
        <v>1168</v>
      </c>
      <c r="B213" t="str" cm="1">
        <f t="array" ref="B213">_xlfn.IFS(IFERROR(FIND("Trunken",A213),0)&gt;0,REPLACE(A213,FIND("Trunken",A213),7,"CONN"),IFERROR(FIND("ANN",A213),0)&gt;0,REPLACE(A213,FIND("ANN",A213),3,"CONN"),TRUE,"")</f>
        <v>HediffDef+CONN_hediff_ExoskeletonArmor.description</v>
      </c>
      <c r="C213" t="str">
        <f t="shared" si="3"/>
        <v>HediffDef+CONN_hediff_ExoskeletonArmor.description</v>
      </c>
      <c r="D213" t="s">
        <v>1169</v>
      </c>
      <c r="E213">
        <f>MATCH(C213,Sheet!$A$2:$A$335,0)</f>
        <v>99</v>
      </c>
    </row>
    <row r="214" spans="1:5" x14ac:dyDescent="0.45">
      <c r="A214" t="s">
        <v>1609</v>
      </c>
      <c r="B214" t="str" cm="1">
        <f t="array" ref="B214">_xlfn.IFS(IFERROR(FIND("Trunken",A214),0)&gt;0,REPLACE(A214,FIND("Trunken",A214),7,"CONN"),IFERROR(FIND("ANN",A214),0)&gt;0,REPLACE(A214,FIND("ANN",A214),3,"CONN"),TRUE,"")</f>
        <v>HediffDef+CONN_hediff_ExoskeletonArmor.stages.Legacy.label</v>
      </c>
      <c r="C214" t="str">
        <f t="shared" si="3"/>
        <v>HediffDef+CONN_hediff_ExoskeletonArmor.stages.Legacy.label</v>
      </c>
      <c r="D214" t="s">
        <v>1610</v>
      </c>
      <c r="E214" t="e">
        <f>MATCH(C214,Sheet!$A$2:$A$335,0)</f>
        <v>#N/A</v>
      </c>
    </row>
    <row r="215" spans="1:5" x14ac:dyDescent="0.45">
      <c r="A215" t="s">
        <v>1172</v>
      </c>
      <c r="B215" t="str" cm="1">
        <f t="array" ref="B215">_xlfn.IFS(IFERROR(FIND("Trunken",A215),0)&gt;0,REPLACE(A215,FIND("Trunken",A215),7,"CONN"),IFERROR(FIND("ANN",A215),0)&gt;0,REPLACE(A215,FIND("ANN",A215),3,"CONN"),TRUE,"")</f>
        <v>HediffDef+CONN_hediff_ExoskeletonArmor.labelNoun</v>
      </c>
      <c r="C215" t="str">
        <f t="shared" si="3"/>
        <v>HediffDef+CONN_hediff_ExoskeletonArmor.labelNoun</v>
      </c>
      <c r="D215" t="s">
        <v>1167</v>
      </c>
      <c r="E215">
        <f>MATCH(C215,Sheet!$A$2:$A$335,0)</f>
        <v>100</v>
      </c>
    </row>
    <row r="216" spans="1:5" x14ac:dyDescent="0.45">
      <c r="A216" t="s">
        <v>1173</v>
      </c>
      <c r="B216" t="str" cm="1">
        <f t="array" ref="B216">_xlfn.IFS(IFERROR(FIND("Trunken",A216),0)&gt;0,REPLACE(A216,FIND("Trunken",A216),7,"CONN"),IFERROR(FIND("ANN",A216),0)&gt;0,REPLACE(A216,FIND("ANN",A216),3,"CONN"),TRUE,"")</f>
        <v>HediffDef+CONN_hediff_Lionheart.label</v>
      </c>
      <c r="C216" t="str">
        <f t="shared" si="3"/>
        <v>HediffDef+CONN_hediff_Lionheart.label</v>
      </c>
      <c r="D216" t="s">
        <v>1174</v>
      </c>
      <c r="E216">
        <f>MATCH(C216,Sheet!$A$2:$A$335,0)</f>
        <v>104</v>
      </c>
    </row>
    <row r="217" spans="1:5" x14ac:dyDescent="0.45">
      <c r="A217" t="s">
        <v>1175</v>
      </c>
      <c r="B217" t="str" cm="1">
        <f t="array" ref="B217">_xlfn.IFS(IFERROR(FIND("Trunken",A217),0)&gt;0,REPLACE(A217,FIND("Trunken",A217),7,"CONN"),IFERROR(FIND("ANN",A217),0)&gt;0,REPLACE(A217,FIND("ANN",A217),3,"CONN"),TRUE,"")</f>
        <v>HediffDef+CONN_hediff_Lionheart.description</v>
      </c>
      <c r="C217" t="str">
        <f t="shared" si="3"/>
        <v>HediffDef+CONN_hediff_Lionheart.description</v>
      </c>
      <c r="D217" t="s">
        <v>1176</v>
      </c>
      <c r="E217">
        <f>MATCH(C217,Sheet!$A$2:$A$335,0)</f>
        <v>105</v>
      </c>
    </row>
    <row r="218" spans="1:5" x14ac:dyDescent="0.45">
      <c r="A218" t="s">
        <v>1177</v>
      </c>
      <c r="B218" t="str" cm="1">
        <f t="array" ref="B218">_xlfn.IFS(IFERROR(FIND("Trunken",A218),0)&gt;0,REPLACE(A218,FIND("Trunken",A218),7,"CONN"),IFERROR(FIND("ANN",A218),0)&gt;0,REPLACE(A218,FIND("ANN",A218),3,"CONN"),TRUE,"")</f>
        <v>HediffDef+CONN_hediff_Lionheart.labelNoun</v>
      </c>
      <c r="C218" t="str">
        <f t="shared" si="3"/>
        <v>HediffDef+CONN_hediff_Lionheart.labelNoun</v>
      </c>
      <c r="D218" t="s">
        <v>1174</v>
      </c>
      <c r="E218">
        <f>MATCH(C218,Sheet!$A$2:$A$335,0)</f>
        <v>106</v>
      </c>
    </row>
    <row r="219" spans="1:5" x14ac:dyDescent="0.45">
      <c r="A219" t="s">
        <v>1178</v>
      </c>
      <c r="B219" t="str" cm="1">
        <f t="array" ref="B219">_xlfn.IFS(IFERROR(FIND("Trunken",A219),0)&gt;0,REPLACE(A219,FIND("Trunken",A219),7,"CONN"),IFERROR(FIND("ANN",A219),0)&gt;0,REPLACE(A219,FIND("ANN",A219),3,"CONN"),TRUE,"")</f>
        <v>HediffDef+CONN_hediff_Aurum.label</v>
      </c>
      <c r="C219" t="str">
        <f t="shared" si="3"/>
        <v>HediffDef+CONN_hediff_Aurum.label</v>
      </c>
      <c r="D219" t="s">
        <v>1611</v>
      </c>
      <c r="E219">
        <f>MATCH(C219,Sheet!$A$2:$A$335,0)</f>
        <v>153</v>
      </c>
    </row>
    <row r="220" spans="1:5" x14ac:dyDescent="0.45">
      <c r="A220" t="s">
        <v>1180</v>
      </c>
      <c r="B220" t="str" cm="1">
        <f t="array" ref="B220">_xlfn.IFS(IFERROR(FIND("Trunken",A220),0)&gt;0,REPLACE(A220,FIND("Trunken",A220),7,"CONN"),IFERROR(FIND("ANN",A220),0)&gt;0,REPLACE(A220,FIND("ANN",A220),3,"CONN"),TRUE,"")</f>
        <v>HediffDef+CONN_hediff_Aurum.description</v>
      </c>
      <c r="C220" t="str">
        <f t="shared" si="3"/>
        <v>HediffDef+CONN_hediff_Aurum.description</v>
      </c>
      <c r="D220" t="s">
        <v>1612</v>
      </c>
      <c r="E220">
        <f>MATCH(C220,Sheet!$A$2:$A$335,0)</f>
        <v>154</v>
      </c>
    </row>
    <row r="221" spans="1:5" x14ac:dyDescent="0.45">
      <c r="A221" t="s">
        <v>1182</v>
      </c>
      <c r="B221" t="str" cm="1">
        <f t="array" ref="B221">_xlfn.IFS(IFERROR(FIND("Trunken",A221),0)&gt;0,REPLACE(A221,FIND("Trunken",A221),7,"CONN"),IFERROR(FIND("ANN",A221),0)&gt;0,REPLACE(A221,FIND("ANN",A221),3,"CONN"),TRUE,"")</f>
        <v>HediffDef+CONN_hediff_Aurum.labelNoun</v>
      </c>
      <c r="C221" t="str">
        <f t="shared" si="3"/>
        <v>HediffDef+CONN_hediff_Aurum.labelNoun</v>
      </c>
      <c r="D221" t="s">
        <v>1613</v>
      </c>
      <c r="E221">
        <f>MATCH(C221,Sheet!$A$2:$A$335,0)</f>
        <v>155</v>
      </c>
    </row>
    <row r="222" spans="1:5" x14ac:dyDescent="0.45">
      <c r="A222" t="s">
        <v>1184</v>
      </c>
      <c r="B222" t="str" cm="1">
        <f t="array" ref="B222">_xlfn.IFS(IFERROR(FIND("Trunken",A222),0)&gt;0,REPLACE(A222,FIND("Trunken",A222),7,"CONN"),IFERROR(FIND("ANN",A222),0)&gt;0,REPLACE(A222,FIND("ANN",A222),3,"CONN"),TRUE,"")</f>
        <v>HediffDef+CONN_hediff_AureanCornea.label</v>
      </c>
      <c r="C222" t="str">
        <f t="shared" si="3"/>
        <v>HediffDef+CONN_hediff_AureanCornea.label</v>
      </c>
      <c r="D222" t="s">
        <v>1179</v>
      </c>
      <c r="E222" t="e">
        <f>MATCH(C222,Sheet!$A$2:$A$335,0)</f>
        <v>#N/A</v>
      </c>
    </row>
    <row r="223" spans="1:5" x14ac:dyDescent="0.45">
      <c r="A223" t="s">
        <v>1186</v>
      </c>
      <c r="B223" t="str" cm="1">
        <f t="array" ref="B223">_xlfn.IFS(IFERROR(FIND("Trunken",A223),0)&gt;0,REPLACE(A223,FIND("Trunken",A223),7,"CONN"),IFERROR(FIND("ANN",A223),0)&gt;0,REPLACE(A223,FIND("ANN",A223),3,"CONN"),TRUE,"")</f>
        <v>HediffDef+CONN_hediff_AureanCornea.description</v>
      </c>
      <c r="C223" t="str">
        <f t="shared" si="3"/>
        <v>HediffDef+CONN_hediff_AureanCornea.description</v>
      </c>
      <c r="D223" t="s">
        <v>1181</v>
      </c>
      <c r="E223" t="e">
        <f>MATCH(C223,Sheet!$A$2:$A$335,0)</f>
        <v>#N/A</v>
      </c>
    </row>
    <row r="224" spans="1:5" x14ac:dyDescent="0.45">
      <c r="A224" t="s">
        <v>1188</v>
      </c>
      <c r="B224" t="str" cm="1">
        <f t="array" ref="B224">_xlfn.IFS(IFERROR(FIND("Trunken",A224),0)&gt;0,REPLACE(A224,FIND("Trunken",A224),7,"CONN"),IFERROR(FIND("ANN",A224),0)&gt;0,REPLACE(A224,FIND("ANN",A224),3,"CONN"),TRUE,"")</f>
        <v>HediffDef+CONN_hediff_AureanCornea.labelNoun</v>
      </c>
      <c r="C224" t="str">
        <f t="shared" si="3"/>
        <v>HediffDef+CONN_hediff_AureanCornea.labelNoun</v>
      </c>
      <c r="D224" t="s">
        <v>1183</v>
      </c>
      <c r="E224" t="e">
        <f>MATCH(C224,Sheet!$A$2:$A$335,0)</f>
        <v>#N/A</v>
      </c>
    </row>
    <row r="225" spans="1:5" x14ac:dyDescent="0.45">
      <c r="A225" t="s">
        <v>1189</v>
      </c>
      <c r="B225" t="str" cm="1">
        <f t="array" ref="B225">_xlfn.IFS(IFERROR(FIND("Trunken",A225),0)&gt;0,REPLACE(A225,FIND("Trunken",A225),7,"CONN"),IFERROR(FIND("ANN",A225),0)&gt;0,REPLACE(A225,FIND("ANN",A225),3,"CONN"),TRUE,"")</f>
        <v>HediffDef+CONN_hediff_Synchronizer.label</v>
      </c>
      <c r="C225" t="str">
        <f t="shared" si="3"/>
        <v>HediffDef+CONN_hediff_Synchronizer.label</v>
      </c>
      <c r="D225" t="s">
        <v>1190</v>
      </c>
      <c r="E225" t="e">
        <f>MATCH(C225,Sheet!$A$2:$A$335,0)</f>
        <v>#N/A</v>
      </c>
    </row>
    <row r="226" spans="1:5" x14ac:dyDescent="0.45">
      <c r="A226" t="s">
        <v>1191</v>
      </c>
      <c r="B226" t="str" cm="1">
        <f t="array" ref="B226">_xlfn.IFS(IFERROR(FIND("Trunken",A226),0)&gt;0,REPLACE(A226,FIND("Trunken",A226),7,"CONN"),IFERROR(FIND("ANN",A226),0)&gt;0,REPLACE(A226,FIND("ANN",A226),3,"CONN"),TRUE,"")</f>
        <v>HediffDef+CONN_hediff_Synchronizer.description</v>
      </c>
      <c r="C226" t="str">
        <f t="shared" si="3"/>
        <v>HediffDef+CONN_hediff_Synchronizer.description</v>
      </c>
      <c r="D226" t="s">
        <v>1192</v>
      </c>
      <c r="E226" t="e">
        <f>MATCH(C226,Sheet!$A$2:$A$335,0)</f>
        <v>#N/A</v>
      </c>
    </row>
    <row r="227" spans="1:5" x14ac:dyDescent="0.45">
      <c r="A227" t="s">
        <v>1614</v>
      </c>
      <c r="B227" t="str" cm="1">
        <f t="array" ref="B227">_xlfn.IFS(IFERROR(FIND("Trunken",A227),0)&gt;0,REPLACE(A227,FIND("Trunken",A227),7,"CONN"),IFERROR(FIND("ANN",A227),0)&gt;0,REPLACE(A227,FIND("ANN",A227),3,"CONN"),TRUE,"")</f>
        <v>HediffDef+CONN_hediff_Synchronizer.stages.Screen.label</v>
      </c>
      <c r="C227" t="str">
        <f t="shared" si="3"/>
        <v>HediffDef+CONN_hediff_Synchronizer.stages.Screen.label</v>
      </c>
      <c r="D227" t="s">
        <v>1194</v>
      </c>
      <c r="E227" t="e">
        <f>MATCH(C227,Sheet!$A$2:$A$335,0)</f>
        <v>#N/A</v>
      </c>
    </row>
    <row r="228" spans="1:5" x14ac:dyDescent="0.45">
      <c r="A228" t="s">
        <v>1195</v>
      </c>
      <c r="B228" t="str" cm="1">
        <f t="array" ref="B228">_xlfn.IFS(IFERROR(FIND("Trunken",A228),0)&gt;0,REPLACE(A228,FIND("Trunken",A228),7,"CONN"),IFERROR(FIND("ANN",A228),0)&gt;0,REPLACE(A228,FIND("ANN",A228),3,"CONN"),TRUE,"")</f>
        <v>HediffDef+CONN_hediff_Synchronizer.labelNoun</v>
      </c>
      <c r="C228" t="str">
        <f t="shared" si="3"/>
        <v>HediffDef+CONN_hediff_Synchronizer.labelNoun</v>
      </c>
      <c r="D228" t="s">
        <v>1190</v>
      </c>
      <c r="E228" t="e">
        <f>MATCH(C228,Sheet!$A$2:$A$335,0)</f>
        <v>#N/A</v>
      </c>
    </row>
    <row r="229" spans="1:5" x14ac:dyDescent="0.45">
      <c r="A229" t="s">
        <v>1196</v>
      </c>
      <c r="B229" t="str" cm="1">
        <f t="array" ref="B229">_xlfn.IFS(IFERROR(FIND("Trunken",A229),0)&gt;0,REPLACE(A229,FIND("Trunken",A229),7,"CONN"),IFERROR(FIND("ANN",A229),0)&gt;0,REPLACE(A229,FIND("ANN",A229),3,"CONN"),TRUE,"")</f>
        <v>HediffDef+CONN_hediff_ElasticAchilles.label</v>
      </c>
      <c r="C229" t="str">
        <f t="shared" si="3"/>
        <v>HediffDef+CONN_hediff_ElasticAchilles.label</v>
      </c>
      <c r="D229" t="s">
        <v>1197</v>
      </c>
      <c r="E229">
        <f>MATCH(C229,Sheet!$A$2:$A$335,0)</f>
        <v>114</v>
      </c>
    </row>
    <row r="230" spans="1:5" x14ac:dyDescent="0.45">
      <c r="A230" t="s">
        <v>1198</v>
      </c>
      <c r="B230" t="str" cm="1">
        <f t="array" ref="B230">_xlfn.IFS(IFERROR(FIND("Trunken",A230),0)&gt;0,REPLACE(A230,FIND("Trunken",A230),7,"CONN"),IFERROR(FIND("ANN",A230),0)&gt;0,REPLACE(A230,FIND("ANN",A230),3,"CONN"),TRUE,"")</f>
        <v>HediffDef+CONN_hediff_ElasticAchilles.description</v>
      </c>
      <c r="C230" t="str">
        <f t="shared" si="3"/>
        <v>HediffDef+CONN_hediff_ElasticAchilles.description</v>
      </c>
      <c r="D230" t="s">
        <v>1199</v>
      </c>
      <c r="E230">
        <f>MATCH(C230,Sheet!$A$2:$A$335,0)</f>
        <v>115</v>
      </c>
    </row>
    <row r="231" spans="1:5" x14ac:dyDescent="0.45">
      <c r="A231" t="s">
        <v>1200</v>
      </c>
      <c r="B231" t="str" cm="1">
        <f t="array" ref="B231">_xlfn.IFS(IFERROR(FIND("Trunken",A231),0)&gt;0,REPLACE(A231,FIND("Trunken",A231),7,"CONN"),IFERROR(FIND("ANN",A231),0)&gt;0,REPLACE(A231,FIND("ANN",A231),3,"CONN"),TRUE,"")</f>
        <v>HediffDef+CONN_hediff_ElasticAchilles.labelNoun</v>
      </c>
      <c r="C231" t="str">
        <f t="shared" si="3"/>
        <v>HediffDef+CONN_hediff_ElasticAchilles.labelNoun</v>
      </c>
      <c r="D231" t="s">
        <v>1201</v>
      </c>
      <c r="E231">
        <f>MATCH(C231,Sheet!$A$2:$A$335,0)</f>
        <v>116</v>
      </c>
    </row>
    <row r="232" spans="1:5" x14ac:dyDescent="0.45">
      <c r="A232" t="s">
        <v>1202</v>
      </c>
      <c r="B232" t="str" cm="1">
        <f t="array" ref="B232">_xlfn.IFS(IFERROR(FIND("Trunken",A232),0)&gt;0,REPLACE(A232,FIND("Trunken",A232),7,"CONN"),IFERROR(FIND("ANN",A232),0)&gt;0,REPLACE(A232,FIND("ANN",A232),3,"CONN"),TRUE,"")</f>
        <v>HediffDef+CONN_hediff_Paraplexis.label</v>
      </c>
      <c r="C232" t="str">
        <f t="shared" si="3"/>
        <v>HediffDef+CONN_hediff_Paraplexis.label</v>
      </c>
      <c r="D232" t="s">
        <v>1615</v>
      </c>
      <c r="E232" t="e">
        <f>MATCH(C232,Sheet!$A$2:$A$335,0)</f>
        <v>#N/A</v>
      </c>
    </row>
    <row r="233" spans="1:5" x14ac:dyDescent="0.45">
      <c r="A233" t="s">
        <v>1204</v>
      </c>
      <c r="B233" t="str" cm="1">
        <f t="array" ref="B233">_xlfn.IFS(IFERROR(FIND("Trunken",A233),0)&gt;0,REPLACE(A233,FIND("Trunken",A233),7,"CONN"),IFERROR(FIND("ANN",A233),0)&gt;0,REPLACE(A233,FIND("ANN",A233),3,"CONN"),TRUE,"")</f>
        <v>HediffDef+CONN_hediff_Paraplexis.description</v>
      </c>
      <c r="C233" t="str">
        <f t="shared" si="3"/>
        <v>HediffDef+CONN_hediff_Paraplexis.description</v>
      </c>
      <c r="D233" t="s">
        <v>1616</v>
      </c>
      <c r="E233" t="e">
        <f>MATCH(C233,Sheet!$A$2:$A$335,0)</f>
        <v>#N/A</v>
      </c>
    </row>
    <row r="234" spans="1:5" x14ac:dyDescent="0.45">
      <c r="A234" t="s">
        <v>1617</v>
      </c>
      <c r="B234" t="str" cm="1">
        <f t="array" ref="B234">_xlfn.IFS(IFERROR(FIND("Trunken",A234),0)&gt;0,REPLACE(A234,FIND("Trunken",A234),7,"CONN"),IFERROR(FIND("ANN",A234),0)&gt;0,REPLACE(A234,FIND("ANN",A234),3,"CONN"),TRUE,"")</f>
        <v>HediffDef+CONN_hediff_Paraplexis.stages.mild_pain.label</v>
      </c>
      <c r="C234" t="str">
        <f t="shared" si="3"/>
        <v>HediffDef+CONN_hediff_Paraplexis.stages.mild_pain.label</v>
      </c>
      <c r="D234" t="s">
        <v>1207</v>
      </c>
      <c r="E234" t="e">
        <f>MATCH(C234,Sheet!$A$2:$A$335,0)</f>
        <v>#N/A</v>
      </c>
    </row>
    <row r="235" spans="1:5" x14ac:dyDescent="0.45">
      <c r="A235" t="s">
        <v>1618</v>
      </c>
      <c r="B235" t="str" cm="1">
        <f t="array" ref="B235">_xlfn.IFS(IFERROR(FIND("Trunken",A235),0)&gt;0,REPLACE(A235,FIND("Trunken",A235),7,"CONN"),IFERROR(FIND("ANN",A235),0)&gt;0,REPLACE(A235,FIND("ANN",A235),3,"CONN"),TRUE,"")</f>
        <v>HediffDef+CONN_hediff_Paraplexis.stages.intense_pain.label</v>
      </c>
      <c r="C235" t="str">
        <f t="shared" si="3"/>
        <v>HediffDef+CONN_hediff_Paraplexis.stages.intense_pain.label</v>
      </c>
      <c r="D235" t="s">
        <v>1209</v>
      </c>
      <c r="E235" t="e">
        <f>MATCH(C235,Sheet!$A$2:$A$335,0)</f>
        <v>#N/A</v>
      </c>
    </row>
    <row r="236" spans="1:5" x14ac:dyDescent="0.45">
      <c r="A236" t="s">
        <v>1210</v>
      </c>
      <c r="B236" t="str" cm="1">
        <f t="array" ref="B236">_xlfn.IFS(IFERROR(FIND("Trunken",A236),0)&gt;0,REPLACE(A236,FIND("Trunken",A236),7,"CONN"),IFERROR(FIND("ANN",A236),0)&gt;0,REPLACE(A236,FIND("ANN",A236),3,"CONN"),TRUE,"")</f>
        <v>HediffDef+CONN_hediff_WhiteNoise.label</v>
      </c>
      <c r="C236" t="str">
        <f t="shared" si="3"/>
        <v>HediffDef+CONN_hediff_WhiteNoise.label</v>
      </c>
      <c r="D236" t="s">
        <v>1211</v>
      </c>
      <c r="E236" t="e">
        <f>MATCH(C236,Sheet!$A$2:$A$335,0)</f>
        <v>#N/A</v>
      </c>
    </row>
    <row r="237" spans="1:5" x14ac:dyDescent="0.45">
      <c r="A237" t="s">
        <v>1212</v>
      </c>
      <c r="B237" t="str" cm="1">
        <f t="array" ref="B237">_xlfn.IFS(IFERROR(FIND("Trunken",A237),0)&gt;0,REPLACE(A237,FIND("Trunken",A237),7,"CONN"),IFERROR(FIND("ANN",A237),0)&gt;0,REPLACE(A237,FIND("ANN",A237),3,"CONN"),TRUE,"")</f>
        <v>HediffDef+CONN_hediff_WhiteNoise.description</v>
      </c>
      <c r="C237" t="str">
        <f t="shared" si="3"/>
        <v>HediffDef+CONN_hediff_WhiteNoise.description</v>
      </c>
      <c r="D237" t="s">
        <v>1211</v>
      </c>
      <c r="E237" t="e">
        <f>MATCH(C237,Sheet!$A$2:$A$335,0)</f>
        <v>#N/A</v>
      </c>
    </row>
    <row r="238" spans="1:5" x14ac:dyDescent="0.45">
      <c r="A238" t="s">
        <v>1213</v>
      </c>
      <c r="B238" t="str" cm="1">
        <f t="array" ref="B238">_xlfn.IFS(IFERROR(FIND("Trunken",A238),0)&gt;0,REPLACE(A238,FIND("Trunken",A238),7,"CONN"),IFERROR(FIND("ANN",A238),0)&gt;0,REPLACE(A238,FIND("ANN",A238),3,"CONN"),TRUE,"")</f>
        <v>HediffDef+CONN_hediff_Brainwash.label</v>
      </c>
      <c r="C238" t="str">
        <f t="shared" si="3"/>
        <v>HediffDef+CONN_hediff_Brainwash.label</v>
      </c>
      <c r="D238" t="s">
        <v>1214</v>
      </c>
      <c r="E238" t="e">
        <f>MATCH(C238,Sheet!$A$2:$A$335,0)</f>
        <v>#N/A</v>
      </c>
    </row>
    <row r="239" spans="1:5" x14ac:dyDescent="0.45">
      <c r="A239" t="s">
        <v>1215</v>
      </c>
      <c r="B239" t="str" cm="1">
        <f t="array" ref="B239">_xlfn.IFS(IFERROR(FIND("Trunken",A239),0)&gt;0,REPLACE(A239,FIND("Trunken",A239),7,"CONN"),IFERROR(FIND("ANN",A239),0)&gt;0,REPLACE(A239,FIND("ANN",A239),3,"CONN"),TRUE,"")</f>
        <v>HediffDef+CONN_hediff_Brainwash.description</v>
      </c>
      <c r="C239" t="str">
        <f t="shared" si="3"/>
        <v>HediffDef+CONN_hediff_Brainwash.description</v>
      </c>
      <c r="D239" t="s">
        <v>1216</v>
      </c>
      <c r="E239" t="e">
        <f>MATCH(C239,Sheet!$A$2:$A$335,0)</f>
        <v>#N/A</v>
      </c>
    </row>
    <row r="240" spans="1:5" x14ac:dyDescent="0.45">
      <c r="A240" t="s">
        <v>1619</v>
      </c>
      <c r="B240" t="str" cm="1">
        <f t="array" ref="B240">_xlfn.IFS(IFERROR(FIND("Trunken",A240),0)&gt;0,REPLACE(A240,FIND("Trunken",A240),7,"CONN"),IFERROR(FIND("ANN",A240),0)&gt;0,REPLACE(A240,FIND("ANN",A240),3,"CONN"),TRUE,"")</f>
        <v>HediffDef+CONN_hediff_Brainwash.stages.Irreversible.label</v>
      </c>
      <c r="C240" t="str">
        <f t="shared" si="3"/>
        <v>HediffDef+CONN_hediff_Brainwash.stages.Irreversible.label</v>
      </c>
      <c r="D240" t="s">
        <v>1218</v>
      </c>
      <c r="E240" t="e">
        <f>MATCH(C240,Sheet!$A$2:$A$335,0)</f>
        <v>#N/A</v>
      </c>
    </row>
    <row r="241" spans="1:5" x14ac:dyDescent="0.45">
      <c r="A241" t="s">
        <v>1219</v>
      </c>
      <c r="B241" t="str" cm="1">
        <f t="array" ref="B241">_xlfn.IFS(IFERROR(FIND("Trunken",A241),0)&gt;0,REPLACE(A241,FIND("Trunken",A241),7,"CONN"),IFERROR(FIND("ANN",A241),0)&gt;0,REPLACE(A241,FIND("ANN",A241),3,"CONN"),TRUE,"")</f>
        <v>HediffDef+CONN_hediff_Amnesiah.label</v>
      </c>
      <c r="C241" t="str">
        <f t="shared" si="3"/>
        <v>HediffDef+CONN_hediff_Amnesiah.label</v>
      </c>
      <c r="D241" t="s">
        <v>1220</v>
      </c>
      <c r="E241" t="e">
        <f>MATCH(C241,Sheet!$A$2:$A$335,0)</f>
        <v>#N/A</v>
      </c>
    </row>
    <row r="242" spans="1:5" x14ac:dyDescent="0.45">
      <c r="A242" t="s">
        <v>1221</v>
      </c>
      <c r="B242" t="str" cm="1">
        <f t="array" ref="B242">_xlfn.IFS(IFERROR(FIND("Trunken",A242),0)&gt;0,REPLACE(A242,FIND("Trunken",A242),7,"CONN"),IFERROR(FIND("ANN",A242),0)&gt;0,REPLACE(A242,FIND("ANN",A242),3,"CONN"),TRUE,"")</f>
        <v>HediffDef+CONN_hediff_Amnesiah.description</v>
      </c>
      <c r="C242" t="str">
        <f t="shared" si="3"/>
        <v>HediffDef+CONN_hediff_Amnesiah.description</v>
      </c>
      <c r="D242" t="s">
        <v>1220</v>
      </c>
      <c r="E242" t="e">
        <f>MATCH(C242,Sheet!$A$2:$A$335,0)</f>
        <v>#N/A</v>
      </c>
    </row>
    <row r="243" spans="1:5" x14ac:dyDescent="0.45">
      <c r="A243" t="s">
        <v>1250</v>
      </c>
      <c r="B243" t="str" cm="1">
        <f t="array" ref="B243">_xlfn.IFS(IFERROR(FIND("Trunken",A243),0)&gt;0,REPLACE(A243,FIND("Trunken",A243),7,"CONN"),IFERROR(FIND("ANN",A243),0)&gt;0,REPLACE(A243,FIND("ANN",A243),3,"CONN"),TRUE,"")</f>
        <v>RecipeDef+CONN_InstallIndependentEye.label</v>
      </c>
      <c r="C243" t="str">
        <f t="shared" si="3"/>
        <v>RecipeDef+CONN_InstallIndependentEye.label</v>
      </c>
      <c r="D243" t="s">
        <v>1251</v>
      </c>
      <c r="E243">
        <f>MATCH(C243,Sheet!$A$2:$A$335,0)</f>
        <v>177</v>
      </c>
    </row>
    <row r="244" spans="1:5" x14ac:dyDescent="0.45">
      <c r="A244" t="s">
        <v>1252</v>
      </c>
      <c r="B244" t="str" cm="1">
        <f t="array" ref="B244">_xlfn.IFS(IFERROR(FIND("Trunken",A244),0)&gt;0,REPLACE(A244,FIND("Trunken",A244),7,"CONN"),IFERROR(FIND("ANN",A244),0)&gt;0,REPLACE(A244,FIND("ANN",A244),3,"CONN"),TRUE,"")</f>
        <v>RecipeDef+CONN_InstallIndependentEye.description</v>
      </c>
      <c r="C244" t="str">
        <f t="shared" si="3"/>
        <v>RecipeDef+CONN_InstallIndependentEye.description</v>
      </c>
      <c r="D244" t="s">
        <v>1253</v>
      </c>
      <c r="E244">
        <f>MATCH(C244,Sheet!$A$2:$A$335,0)</f>
        <v>178</v>
      </c>
    </row>
    <row r="245" spans="1:5" x14ac:dyDescent="0.45">
      <c r="A245" t="s">
        <v>1254</v>
      </c>
      <c r="B245" t="str" cm="1">
        <f t="array" ref="B245">_xlfn.IFS(IFERROR(FIND("Trunken",A245),0)&gt;0,REPLACE(A245,FIND("Trunken",A245),7,"CONN"),IFERROR(FIND("ANN",A245),0)&gt;0,REPLACE(A245,FIND("ANN",A245),3,"CONN"),TRUE,"")</f>
        <v>RecipeDef+CONN_InstallIndependentEye.jobString</v>
      </c>
      <c r="C245" t="str">
        <f t="shared" si="3"/>
        <v>RecipeDef+CONN_InstallIndependentEye.jobString</v>
      </c>
      <c r="D245" t="s">
        <v>1233</v>
      </c>
      <c r="E245">
        <f>MATCH(C245,Sheet!$A$2:$A$335,0)</f>
        <v>179</v>
      </c>
    </row>
    <row r="246" spans="1:5" x14ac:dyDescent="0.45">
      <c r="A246" t="s">
        <v>1308</v>
      </c>
      <c r="B246" t="str" cm="1">
        <f t="array" ref="B246">_xlfn.IFS(IFERROR(FIND("Trunken",A246),0)&gt;0,REPLACE(A246,FIND("Trunken",A246),7,"CONN"),IFERROR(FIND("ANN",A246),0)&gt;0,REPLACE(A246,FIND("ANN",A246),3,"CONN"),TRUE,"")</f>
        <v>RecipeDef+CONN_InstallEnergyLink.label</v>
      </c>
      <c r="C246" t="str">
        <f t="shared" si="3"/>
        <v>RecipeDef+CONN_InstallEnergyLink.label</v>
      </c>
      <c r="D246" t="s">
        <v>1309</v>
      </c>
      <c r="E246">
        <f>MATCH(C246,Sheet!$A$2:$A$335,0)</f>
        <v>180</v>
      </c>
    </row>
    <row r="247" spans="1:5" x14ac:dyDescent="0.45">
      <c r="A247" t="s">
        <v>1310</v>
      </c>
      <c r="B247" t="str" cm="1">
        <f t="array" ref="B247">_xlfn.IFS(IFERROR(FIND("Trunken",A247),0)&gt;0,REPLACE(A247,FIND("Trunken",A247),7,"CONN"),IFERROR(FIND("ANN",A247),0)&gt;0,REPLACE(A247,FIND("ANN",A247),3,"CONN"),TRUE,"")</f>
        <v>RecipeDef+CONN_InstallEnergyLink.description</v>
      </c>
      <c r="C247" t="str">
        <f t="shared" si="3"/>
        <v>RecipeDef+CONN_InstallEnergyLink.description</v>
      </c>
      <c r="D247" t="s">
        <v>1311</v>
      </c>
      <c r="E247">
        <f>MATCH(C247,Sheet!$A$2:$A$335,0)</f>
        <v>181</v>
      </c>
    </row>
    <row r="248" spans="1:5" x14ac:dyDescent="0.45">
      <c r="A248" t="s">
        <v>1312</v>
      </c>
      <c r="B248" t="str" cm="1">
        <f t="array" ref="B248">_xlfn.IFS(IFERROR(FIND("Trunken",A248),0)&gt;0,REPLACE(A248,FIND("Trunken",A248),7,"CONN"),IFERROR(FIND("ANN",A248),0)&gt;0,REPLACE(A248,FIND("ANN",A248),3,"CONN"),TRUE,"")</f>
        <v>RecipeDef+CONN_InstallEnergyLink.jobString</v>
      </c>
      <c r="C248" t="str">
        <f t="shared" si="3"/>
        <v>RecipeDef+CONN_InstallEnergyLink.jobString</v>
      </c>
      <c r="D248" t="s">
        <v>1313</v>
      </c>
      <c r="E248">
        <f>MATCH(C248,Sheet!$A$2:$A$335,0)</f>
        <v>182</v>
      </c>
    </row>
    <row r="249" spans="1:5" x14ac:dyDescent="0.45">
      <c r="A249" t="s">
        <v>1320</v>
      </c>
      <c r="B249" t="str" cm="1">
        <f t="array" ref="B249">_xlfn.IFS(IFERROR(FIND("Trunken",A249),0)&gt;0,REPLACE(A249,FIND("Trunken",A249),7,"CONN"),IFERROR(FIND("ANN",A249),0)&gt;0,REPLACE(A249,FIND("ANN",A249),3,"CONN"),TRUE,"")</f>
        <v>RecipeDef+CONN_InstallOuterBlade.label</v>
      </c>
      <c r="C249" t="str">
        <f t="shared" si="3"/>
        <v>RecipeDef+CONN_InstallOuterBlade.label</v>
      </c>
      <c r="D249" t="s">
        <v>1321</v>
      </c>
      <c r="E249">
        <f>MATCH(C249,Sheet!$A$2:$A$335,0)</f>
        <v>183</v>
      </c>
    </row>
    <row r="250" spans="1:5" x14ac:dyDescent="0.45">
      <c r="A250" t="s">
        <v>1322</v>
      </c>
      <c r="B250" t="str" cm="1">
        <f t="array" ref="B250">_xlfn.IFS(IFERROR(FIND("Trunken",A250),0)&gt;0,REPLACE(A250,FIND("Trunken",A250),7,"CONN"),IFERROR(FIND("ANN",A250),0)&gt;0,REPLACE(A250,FIND("ANN",A250),3,"CONN"),TRUE,"")</f>
        <v>RecipeDef+CONN_InstallOuterBlade.description</v>
      </c>
      <c r="C250" t="str">
        <f t="shared" si="3"/>
        <v>RecipeDef+CONN_InstallOuterBlade.description</v>
      </c>
      <c r="D250" t="s">
        <v>1323</v>
      </c>
      <c r="E250">
        <f>MATCH(C250,Sheet!$A$2:$A$335,0)</f>
        <v>184</v>
      </c>
    </row>
    <row r="251" spans="1:5" x14ac:dyDescent="0.45">
      <c r="A251" t="s">
        <v>1324</v>
      </c>
      <c r="B251" t="str" cm="1">
        <f t="array" ref="B251">_xlfn.IFS(IFERROR(FIND("Trunken",A251),0)&gt;0,REPLACE(A251,FIND("Trunken",A251),7,"CONN"),IFERROR(FIND("ANN",A251),0)&gt;0,REPLACE(A251,FIND("ANN",A251),3,"CONN"),TRUE,"")</f>
        <v>RecipeDef+CONN_InstallOuterBlade.jobString</v>
      </c>
      <c r="C251" t="str">
        <f t="shared" si="3"/>
        <v>RecipeDef+CONN_InstallOuterBlade.jobString</v>
      </c>
      <c r="D251" t="s">
        <v>1325</v>
      </c>
      <c r="E251">
        <f>MATCH(C251,Sheet!$A$2:$A$335,0)</f>
        <v>185</v>
      </c>
    </row>
    <row r="252" spans="1:5" x14ac:dyDescent="0.45">
      <c r="A252" t="s">
        <v>1620</v>
      </c>
      <c r="B252" t="str" cm="1">
        <f t="array" ref="B252">_xlfn.IFS(IFERROR(FIND("Trunken",A252),0)&gt;0,REPLACE(A252,FIND("Trunken",A252),7,"CONN"),IFERROR(FIND("ANN",A252),0)&gt;0,REPLACE(A252,FIND("ANN",A252),3,"CONN"),TRUE,"")</f>
        <v>RecipeDef+CONN_InstallPowerArms.label</v>
      </c>
      <c r="C252" t="str">
        <f t="shared" si="3"/>
        <v>RecipeDef+CONN_InstallPowerArms.label</v>
      </c>
      <c r="D252" t="s">
        <v>1327</v>
      </c>
      <c r="E252">
        <f>MATCH(C252,Sheet!$A$2:$A$335,0)</f>
        <v>186</v>
      </c>
    </row>
    <row r="253" spans="1:5" x14ac:dyDescent="0.45">
      <c r="A253" t="s">
        <v>1621</v>
      </c>
      <c r="B253" t="str" cm="1">
        <f t="array" ref="B253">_xlfn.IFS(IFERROR(FIND("Trunken",A253),0)&gt;0,REPLACE(A253,FIND("Trunken",A253),7,"CONN"),IFERROR(FIND("ANN",A253),0)&gt;0,REPLACE(A253,FIND("ANN",A253),3,"CONN"),TRUE,"")</f>
        <v>RecipeDef+CONN_InstallPowerArms.description</v>
      </c>
      <c r="C253" t="str">
        <f t="shared" si="3"/>
        <v>RecipeDef+CONN_InstallPowerArms.description</v>
      </c>
      <c r="D253" t="s">
        <v>1329</v>
      </c>
      <c r="E253">
        <f>MATCH(C253,Sheet!$A$2:$A$335,0)</f>
        <v>187</v>
      </c>
    </row>
    <row r="254" spans="1:5" x14ac:dyDescent="0.45">
      <c r="A254" t="s">
        <v>1622</v>
      </c>
      <c r="B254" t="str" cm="1">
        <f t="array" ref="B254">_xlfn.IFS(IFERROR(FIND("Trunken",A254),0)&gt;0,REPLACE(A254,FIND("Trunken",A254),7,"CONN"),IFERROR(FIND("ANN",A254),0)&gt;0,REPLACE(A254,FIND("ANN",A254),3,"CONN"),TRUE,"")</f>
        <v>RecipeDef+CONN_InstallPowerArms.jobString</v>
      </c>
      <c r="C254" t="str">
        <f t="shared" si="3"/>
        <v>RecipeDef+CONN_InstallPowerArms.jobString</v>
      </c>
      <c r="D254" t="s">
        <v>1331</v>
      </c>
      <c r="E254">
        <f>MATCH(C254,Sheet!$A$2:$A$335,0)</f>
        <v>188</v>
      </c>
    </row>
    <row r="255" spans="1:5" x14ac:dyDescent="0.45">
      <c r="A255" t="s">
        <v>1390</v>
      </c>
      <c r="B255" t="str" cm="1">
        <f t="array" ref="B255">_xlfn.IFS(IFERROR(FIND("Trunken",A255),0)&gt;0,REPLACE(A255,FIND("Trunken",A255),7,"CONN"),IFERROR(FIND("ANN",A255),0)&gt;0,REPLACE(A255,FIND("ANN",A255),3,"CONN"),TRUE,"")</f>
        <v>RecipeDef+CONN_InstallShadowrunner.label</v>
      </c>
      <c r="C255" t="str">
        <f t="shared" si="3"/>
        <v>RecipeDef+CONN_InstallShadowrunner.label</v>
      </c>
      <c r="D255" t="s">
        <v>1391</v>
      </c>
      <c r="E255">
        <f>MATCH(C255,Sheet!$A$2:$A$335,0)</f>
        <v>189</v>
      </c>
    </row>
    <row r="256" spans="1:5" x14ac:dyDescent="0.45">
      <c r="A256" t="s">
        <v>1392</v>
      </c>
      <c r="B256" t="str" cm="1">
        <f t="array" ref="B256">_xlfn.IFS(IFERROR(FIND("Trunken",A256),0)&gt;0,REPLACE(A256,FIND("Trunken",A256),7,"CONN"),IFERROR(FIND("ANN",A256),0)&gt;0,REPLACE(A256,FIND("ANN",A256),3,"CONN"),TRUE,"")</f>
        <v>RecipeDef+CONN_InstallShadowrunner.description</v>
      </c>
      <c r="C256" t="str">
        <f t="shared" si="3"/>
        <v>RecipeDef+CONN_InstallShadowrunner.description</v>
      </c>
      <c r="D256" t="s">
        <v>1393</v>
      </c>
      <c r="E256">
        <f>MATCH(C256,Sheet!$A$2:$A$335,0)</f>
        <v>190</v>
      </c>
    </row>
    <row r="257" spans="1:5" x14ac:dyDescent="0.45">
      <c r="A257" t="s">
        <v>1394</v>
      </c>
      <c r="B257" t="str" cm="1">
        <f t="array" ref="B257">_xlfn.IFS(IFERROR(FIND("Trunken",A257),0)&gt;0,REPLACE(A257,FIND("Trunken",A257),7,"CONN"),IFERROR(FIND("ANN",A257),0)&gt;0,REPLACE(A257,FIND("ANN",A257),3,"CONN"),TRUE,"")</f>
        <v>RecipeDef+CONN_InstallShadowrunner.jobString</v>
      </c>
      <c r="C257" t="str">
        <f t="shared" si="3"/>
        <v>RecipeDef+CONN_InstallShadowrunner.jobString</v>
      </c>
      <c r="D257" t="s">
        <v>1395</v>
      </c>
      <c r="E257">
        <f>MATCH(C257,Sheet!$A$2:$A$335,0)</f>
        <v>191</v>
      </c>
    </row>
    <row r="258" spans="1:5" x14ac:dyDescent="0.45">
      <c r="A258" t="s">
        <v>1406</v>
      </c>
      <c r="B258" t="str" cm="1">
        <f t="array" ref="B258">_xlfn.IFS(IFERROR(FIND("Trunken",A258),0)&gt;0,REPLACE(A258,FIND("Trunken",A258),7,"CONN"),IFERROR(FIND("ANN",A258),0)&gt;0,REPLACE(A258,FIND("ANN",A258),3,"CONN"),TRUE,"")</f>
        <v>RecipeDef+CONN_InstallExoskeletonArmor.label</v>
      </c>
      <c r="C258" t="str">
        <f t="shared" si="3"/>
        <v>RecipeDef+CONN_InstallExoskeletonArmor.label</v>
      </c>
      <c r="D258" t="s">
        <v>1407</v>
      </c>
      <c r="E258">
        <f>MATCH(C258,Sheet!$A$2:$A$335,0)</f>
        <v>192</v>
      </c>
    </row>
    <row r="259" spans="1:5" x14ac:dyDescent="0.45">
      <c r="A259" t="s">
        <v>1408</v>
      </c>
      <c r="B259" t="str" cm="1">
        <f t="array" ref="B259">_xlfn.IFS(IFERROR(FIND("Trunken",A259),0)&gt;0,REPLACE(A259,FIND("Trunken",A259),7,"CONN"),IFERROR(FIND("ANN",A259),0)&gt;0,REPLACE(A259,FIND("ANN",A259),3,"CONN"),TRUE,"")</f>
        <v>RecipeDef+CONN_InstallExoskeletonArmor.description</v>
      </c>
      <c r="C259" t="str">
        <f t="shared" ref="C259:C322" si="4">IF(B259="",A259,B259)</f>
        <v>RecipeDef+CONN_InstallExoskeletonArmor.description</v>
      </c>
      <c r="D259" t="s">
        <v>1409</v>
      </c>
      <c r="E259">
        <f>MATCH(C259,Sheet!$A$2:$A$335,0)</f>
        <v>193</v>
      </c>
    </row>
    <row r="260" spans="1:5" x14ac:dyDescent="0.45">
      <c r="A260" t="s">
        <v>1410</v>
      </c>
      <c r="B260" t="str" cm="1">
        <f t="array" ref="B260">_xlfn.IFS(IFERROR(FIND("Trunken",A260),0)&gt;0,REPLACE(A260,FIND("Trunken",A260),7,"CONN"),IFERROR(FIND("ANN",A260),0)&gt;0,REPLACE(A260,FIND("ANN",A260),3,"CONN"),TRUE,"")</f>
        <v>RecipeDef+CONN_InstallExoskeletonArmor.jobString</v>
      </c>
      <c r="C260" t="str">
        <f t="shared" si="4"/>
        <v>RecipeDef+CONN_InstallExoskeletonArmor.jobString</v>
      </c>
      <c r="D260" t="s">
        <v>1411</v>
      </c>
      <c r="E260">
        <f>MATCH(C260,Sheet!$A$2:$A$335,0)</f>
        <v>194</v>
      </c>
    </row>
    <row r="261" spans="1:5" x14ac:dyDescent="0.45">
      <c r="A261" t="s">
        <v>565</v>
      </c>
      <c r="B261" t="str" cm="1">
        <f t="array" ref="B261">_xlfn.IFS(IFERROR(FIND("Trunken",A261),0)&gt;0,REPLACE(A261,FIND("Trunken",A261),7,"CONN"),IFERROR(FIND("ANN",A261),0)&gt;0,REPLACE(A261,FIND("ANN",A261),3,"CONN"),TRUE,"")</f>
        <v/>
      </c>
      <c r="C261" t="str">
        <f t="shared" si="4"/>
        <v>RecipeDef+CONN_RemoveExoskeletonArmor.label</v>
      </c>
      <c r="D261" t="s">
        <v>1623</v>
      </c>
      <c r="E261">
        <f>MATCH(C261,Sheet!$A$2:$A$335,0)</f>
        <v>195</v>
      </c>
    </row>
    <row r="262" spans="1:5" x14ac:dyDescent="0.45">
      <c r="A262" t="s">
        <v>568</v>
      </c>
      <c r="B262" t="str" cm="1">
        <f t="array" ref="B262">_xlfn.IFS(IFERROR(FIND("Trunken",A262),0)&gt;0,REPLACE(A262,FIND("Trunken",A262),7,"CONN"),IFERROR(FIND("ANN",A262),0)&gt;0,REPLACE(A262,FIND("ANN",A262),3,"CONN"),TRUE,"")</f>
        <v/>
      </c>
      <c r="C262" t="str">
        <f t="shared" si="4"/>
        <v>RecipeDef+CONN_RemoveExoskeletonArmor.description</v>
      </c>
      <c r="D262" t="s">
        <v>1624</v>
      </c>
      <c r="E262">
        <f>MATCH(C262,Sheet!$A$2:$A$335,0)</f>
        <v>196</v>
      </c>
    </row>
    <row r="263" spans="1:5" x14ac:dyDescent="0.45">
      <c r="A263" t="s">
        <v>571</v>
      </c>
      <c r="B263" t="str" cm="1">
        <f t="array" ref="B263">_xlfn.IFS(IFERROR(FIND("Trunken",A263),0)&gt;0,REPLACE(A263,FIND("Trunken",A263),7,"CONN"),IFERROR(FIND("ANN",A263),0)&gt;0,REPLACE(A263,FIND("ANN",A263),3,"CONN"),TRUE,"")</f>
        <v/>
      </c>
      <c r="C263" t="str">
        <f t="shared" si="4"/>
        <v>RecipeDef+CONN_RemoveExoskeletonArmor.jobString</v>
      </c>
      <c r="D263" t="s">
        <v>1411</v>
      </c>
      <c r="E263">
        <f>MATCH(C263,Sheet!$A$2:$A$335,0)</f>
        <v>197</v>
      </c>
    </row>
    <row r="264" spans="1:5" x14ac:dyDescent="0.45">
      <c r="A264" t="s">
        <v>1401</v>
      </c>
      <c r="B264" t="str" cm="1">
        <f t="array" ref="B264">_xlfn.IFS(IFERROR(FIND("Trunken",A264),0)&gt;0,REPLACE(A264,FIND("Trunken",A264),7,"CONN"),IFERROR(FIND("ANN",A264),0)&gt;0,REPLACE(A264,FIND("ANN",A264),3,"CONN"),TRUE,"")</f>
        <v>RecipeDef+CONN_InstallDermalplating.label</v>
      </c>
      <c r="C264" t="str">
        <f t="shared" si="4"/>
        <v>RecipeDef+CONN_InstallDermalplating.label</v>
      </c>
      <c r="D264" t="s">
        <v>1161</v>
      </c>
      <c r="E264">
        <f>MATCH(C264,Sheet!$A$2:$A$335,0)</f>
        <v>198</v>
      </c>
    </row>
    <row r="265" spans="1:5" x14ac:dyDescent="0.45">
      <c r="A265" t="s">
        <v>1402</v>
      </c>
      <c r="B265" t="str" cm="1">
        <f t="array" ref="B265">_xlfn.IFS(IFERROR(FIND("Trunken",A265),0)&gt;0,REPLACE(A265,FIND("Trunken",A265),7,"CONN"),IFERROR(FIND("ANN",A265),0)&gt;0,REPLACE(A265,FIND("ANN",A265),3,"CONN"),TRUE,"")</f>
        <v>RecipeDef+CONN_InstallDermalplating.description</v>
      </c>
      <c r="C265" t="str">
        <f t="shared" si="4"/>
        <v>RecipeDef+CONN_InstallDermalplating.description</v>
      </c>
      <c r="D265" t="s">
        <v>1403</v>
      </c>
      <c r="E265">
        <f>MATCH(C265,Sheet!$A$2:$A$335,0)</f>
        <v>199</v>
      </c>
    </row>
    <row r="266" spans="1:5" x14ac:dyDescent="0.45">
      <c r="A266" t="s">
        <v>1404</v>
      </c>
      <c r="B266" t="str" cm="1">
        <f t="array" ref="B266">_xlfn.IFS(IFERROR(FIND("Trunken",A266),0)&gt;0,REPLACE(A266,FIND("Trunken",A266),7,"CONN"),IFERROR(FIND("ANN",A266),0)&gt;0,REPLACE(A266,FIND("ANN",A266),3,"CONN"),TRUE,"")</f>
        <v>RecipeDef+CONN_InstallDermalplating.jobString</v>
      </c>
      <c r="C266" t="str">
        <f t="shared" si="4"/>
        <v>RecipeDef+CONN_InstallDermalplating.jobString</v>
      </c>
      <c r="D266" t="s">
        <v>1405</v>
      </c>
      <c r="E266">
        <f>MATCH(C266,Sheet!$A$2:$A$335,0)</f>
        <v>200</v>
      </c>
    </row>
    <row r="267" spans="1:5" x14ac:dyDescent="0.45">
      <c r="A267" t="s">
        <v>583</v>
      </c>
      <c r="B267" t="str" cm="1">
        <f t="array" ref="B267">_xlfn.IFS(IFERROR(FIND("Trunken",A267),0)&gt;0,REPLACE(A267,FIND("Trunken",A267),7,"CONN"),IFERROR(FIND("ANN",A267),0)&gt;0,REPLACE(A267,FIND("ANN",A267),3,"CONN"),TRUE,"")</f>
        <v/>
      </c>
      <c r="C267" t="str">
        <f t="shared" si="4"/>
        <v>RecipeDef+CONN_RemoveDermaplating.label</v>
      </c>
      <c r="D267" t="s">
        <v>1161</v>
      </c>
      <c r="E267">
        <f>MATCH(C267,Sheet!$A$2:$A$335,0)</f>
        <v>201</v>
      </c>
    </row>
    <row r="268" spans="1:5" x14ac:dyDescent="0.45">
      <c r="A268" t="s">
        <v>586</v>
      </c>
      <c r="B268" t="str" cm="1">
        <f t="array" ref="B268">_xlfn.IFS(IFERROR(FIND("Trunken",A268),0)&gt;0,REPLACE(A268,FIND("Trunken",A268),7,"CONN"),IFERROR(FIND("ANN",A268),0)&gt;0,REPLACE(A268,FIND("ANN",A268),3,"CONN"),TRUE,"")</f>
        <v/>
      </c>
      <c r="C268" t="str">
        <f t="shared" si="4"/>
        <v>RecipeDef+CONN_RemoveDermaplating.description</v>
      </c>
      <c r="D268" t="s">
        <v>1625</v>
      </c>
      <c r="E268">
        <f>MATCH(C268,Sheet!$A$2:$A$335,0)</f>
        <v>202</v>
      </c>
    </row>
    <row r="269" spans="1:5" x14ac:dyDescent="0.45">
      <c r="A269" t="s">
        <v>589</v>
      </c>
      <c r="B269" t="str" cm="1">
        <f t="array" ref="B269">_xlfn.IFS(IFERROR(FIND("Trunken",A269),0)&gt;0,REPLACE(A269,FIND("Trunken",A269),7,"CONN"),IFERROR(FIND("ANN",A269),0)&gt;0,REPLACE(A269,FIND("ANN",A269),3,"CONN"),TRUE,"")</f>
        <v/>
      </c>
      <c r="C269" t="str">
        <f t="shared" si="4"/>
        <v>RecipeDef+CONN_RemoveDermaplating.jobString</v>
      </c>
      <c r="D269" t="s">
        <v>1405</v>
      </c>
      <c r="E269">
        <f>MATCH(C269,Sheet!$A$2:$A$335,0)</f>
        <v>203</v>
      </c>
    </row>
    <row r="270" spans="1:5" x14ac:dyDescent="0.45">
      <c r="A270" t="s">
        <v>1222</v>
      </c>
      <c r="B270" t="str" cm="1">
        <f t="array" ref="B270">_xlfn.IFS(IFERROR(FIND("Trunken",A270),0)&gt;0,REPLACE(A270,FIND("Trunken",A270),7,"CONN"),IFERROR(FIND("ANN",A270),0)&gt;0,REPLACE(A270,FIND("ANN",A270),3,"CONN"),TRUE,"")</f>
        <v>RecipeDef+CONN_InstallLionheart.label</v>
      </c>
      <c r="C270" t="str">
        <f t="shared" si="4"/>
        <v>RecipeDef+CONN_InstallLionheart.label</v>
      </c>
      <c r="D270" t="s">
        <v>1223</v>
      </c>
      <c r="E270">
        <f>MATCH(C270,Sheet!$A$2:$A$335,0)</f>
        <v>204</v>
      </c>
    </row>
    <row r="271" spans="1:5" x14ac:dyDescent="0.45">
      <c r="A271" t="s">
        <v>1224</v>
      </c>
      <c r="B271" t="str" cm="1">
        <f t="array" ref="B271">_xlfn.IFS(IFERROR(FIND("Trunken",A271),0)&gt;0,REPLACE(A271,FIND("Trunken",A271),7,"CONN"),IFERROR(FIND("ANN",A271),0)&gt;0,REPLACE(A271,FIND("ANN",A271),3,"CONN"),TRUE,"")</f>
        <v>RecipeDef+CONN_InstallLionheart.description</v>
      </c>
      <c r="C271" t="str">
        <f t="shared" si="4"/>
        <v>RecipeDef+CONN_InstallLionheart.description</v>
      </c>
      <c r="D271" t="s">
        <v>1225</v>
      </c>
      <c r="E271">
        <f>MATCH(C271,Sheet!$A$2:$A$335,0)</f>
        <v>205</v>
      </c>
    </row>
    <row r="272" spans="1:5" x14ac:dyDescent="0.45">
      <c r="A272" t="s">
        <v>1226</v>
      </c>
      <c r="B272" t="str" cm="1">
        <f t="array" ref="B272">_xlfn.IFS(IFERROR(FIND("Trunken",A272),0)&gt;0,REPLACE(A272,FIND("Trunken",A272),7,"CONN"),IFERROR(FIND("ANN",A272),0)&gt;0,REPLACE(A272,FIND("ANN",A272),3,"CONN"),TRUE,"")</f>
        <v>RecipeDef+CONN_InstallLionheart.jobString</v>
      </c>
      <c r="C272" t="str">
        <f t="shared" si="4"/>
        <v>RecipeDef+CONN_InstallLionheart.jobString</v>
      </c>
      <c r="D272" t="s">
        <v>1227</v>
      </c>
      <c r="E272">
        <f>MATCH(C272,Sheet!$A$2:$A$335,0)</f>
        <v>206</v>
      </c>
    </row>
    <row r="273" spans="1:5" x14ac:dyDescent="0.45">
      <c r="A273" t="s">
        <v>1228</v>
      </c>
      <c r="B273" t="str" cm="1">
        <f t="array" ref="B273">_xlfn.IFS(IFERROR(FIND("Trunken",A273),0)&gt;0,REPLACE(A273,FIND("Trunken",A273),7,"CONN"),IFERROR(FIND("ANN",A273),0)&gt;0,REPLACE(A273,FIND("ANN",A273),3,"CONN"),TRUE,"")</f>
        <v>RecipeDef+CONN_InstallZoom.label</v>
      </c>
      <c r="C273" t="str">
        <f t="shared" si="4"/>
        <v>RecipeDef+CONN_InstallZoom.label</v>
      </c>
      <c r="D273" t="s">
        <v>1229</v>
      </c>
      <c r="E273">
        <f>MATCH(C273,Sheet!$A$2:$A$335,0)</f>
        <v>207</v>
      </c>
    </row>
    <row r="274" spans="1:5" x14ac:dyDescent="0.45">
      <c r="A274" t="s">
        <v>1230</v>
      </c>
      <c r="B274" t="str" cm="1">
        <f t="array" ref="B274">_xlfn.IFS(IFERROR(FIND("Trunken",A274),0)&gt;0,REPLACE(A274,FIND("Trunken",A274),7,"CONN"),IFERROR(FIND("ANN",A274),0)&gt;0,REPLACE(A274,FIND("ANN",A274),3,"CONN"),TRUE,"")</f>
        <v>RecipeDef+CONN_InstallZoom.description</v>
      </c>
      <c r="C274" t="str">
        <f t="shared" si="4"/>
        <v>RecipeDef+CONN_InstallZoom.description</v>
      </c>
      <c r="D274" t="s">
        <v>1231</v>
      </c>
      <c r="E274">
        <f>MATCH(C274,Sheet!$A$2:$A$335,0)</f>
        <v>208</v>
      </c>
    </row>
    <row r="275" spans="1:5" x14ac:dyDescent="0.45">
      <c r="A275" t="s">
        <v>1232</v>
      </c>
      <c r="B275" t="str" cm="1">
        <f t="array" ref="B275">_xlfn.IFS(IFERROR(FIND("Trunken",A275),0)&gt;0,REPLACE(A275,FIND("Trunken",A275),7,"CONN"),IFERROR(FIND("ANN",A275),0)&gt;0,REPLACE(A275,FIND("ANN",A275),3,"CONN"),TRUE,"")</f>
        <v>RecipeDef+CONN_InstallZoom.jobString</v>
      </c>
      <c r="C275" t="str">
        <f t="shared" si="4"/>
        <v>RecipeDef+CONN_InstallZoom.jobString</v>
      </c>
      <c r="D275" t="s">
        <v>1233</v>
      </c>
      <c r="E275">
        <f>MATCH(C275,Sheet!$A$2:$A$335,0)</f>
        <v>209</v>
      </c>
    </row>
    <row r="276" spans="1:5" x14ac:dyDescent="0.45">
      <c r="A276" t="s">
        <v>1314</v>
      </c>
      <c r="B276" t="str" cm="1">
        <f t="array" ref="B276">_xlfn.IFS(IFERROR(FIND("Trunken",A276),0)&gt;0,REPLACE(A276,FIND("Trunken",A276),7,"CONN"),IFERROR(FIND("ANN",A276),0)&gt;0,REPLACE(A276,FIND("ANN",A276),3,"CONN"),TRUE,"")</f>
        <v>RecipeDef+CONN_InstallEnergyFist.label</v>
      </c>
      <c r="C276" t="str">
        <f t="shared" si="4"/>
        <v>RecipeDef+CONN_InstallEnergyFist.label</v>
      </c>
      <c r="D276" t="s">
        <v>1315</v>
      </c>
      <c r="E276">
        <f>MATCH(C276,Sheet!$A$2:$A$335,0)</f>
        <v>210</v>
      </c>
    </row>
    <row r="277" spans="1:5" x14ac:dyDescent="0.45">
      <c r="A277" t="s">
        <v>1316</v>
      </c>
      <c r="B277" t="str" cm="1">
        <f t="array" ref="B277">_xlfn.IFS(IFERROR(FIND("Trunken",A277),0)&gt;0,REPLACE(A277,FIND("Trunken",A277),7,"CONN"),IFERROR(FIND("ANN",A277),0)&gt;0,REPLACE(A277,FIND("ANN",A277),3,"CONN"),TRUE,"")</f>
        <v>RecipeDef+CONN_InstallEnergyFist.description</v>
      </c>
      <c r="C277" t="str">
        <f t="shared" si="4"/>
        <v>RecipeDef+CONN_InstallEnergyFist.description</v>
      </c>
      <c r="D277" t="s">
        <v>1317</v>
      </c>
      <c r="E277">
        <f>MATCH(C277,Sheet!$A$2:$A$335,0)</f>
        <v>211</v>
      </c>
    </row>
    <row r="278" spans="1:5" x14ac:dyDescent="0.45">
      <c r="A278" t="s">
        <v>1318</v>
      </c>
      <c r="B278" t="str" cm="1">
        <f t="array" ref="B278">_xlfn.IFS(IFERROR(FIND("Trunken",A278),0)&gt;0,REPLACE(A278,FIND("Trunken",A278),7,"CONN"),IFERROR(FIND("ANN",A278),0)&gt;0,REPLACE(A278,FIND("ANN",A278),3,"CONN"),TRUE,"")</f>
        <v>RecipeDef+CONN_InstallEnergyFist.jobString</v>
      </c>
      <c r="C278" t="str">
        <f t="shared" si="4"/>
        <v>RecipeDef+CONN_InstallEnergyFist.jobString</v>
      </c>
      <c r="D278" t="s">
        <v>1319</v>
      </c>
      <c r="E278">
        <f>MATCH(C278,Sheet!$A$2:$A$335,0)</f>
        <v>212</v>
      </c>
    </row>
    <row r="279" spans="1:5" x14ac:dyDescent="0.45">
      <c r="A279" t="s">
        <v>1273</v>
      </c>
      <c r="B279" t="str" cm="1">
        <f t="array" ref="B279">_xlfn.IFS(IFERROR(FIND("Trunken",A279),0)&gt;0,REPLACE(A279,FIND("Trunken",A279),7,"CONN"),IFERROR(FIND("ANN",A279),0)&gt;0,REPLACE(A279,FIND("ANN",A279),3,"CONN"),TRUE,"")</f>
        <v>RecipeDef+CONN_InstallElasticAchilles.label</v>
      </c>
      <c r="C279" t="str">
        <f t="shared" si="4"/>
        <v>RecipeDef+CONN_InstallElasticAchilles.label</v>
      </c>
      <c r="D279" t="s">
        <v>1274</v>
      </c>
      <c r="E279">
        <f>MATCH(C279,Sheet!$A$2:$A$335,0)</f>
        <v>213</v>
      </c>
    </row>
    <row r="280" spans="1:5" x14ac:dyDescent="0.45">
      <c r="A280" t="s">
        <v>1275</v>
      </c>
      <c r="B280" t="str" cm="1">
        <f t="array" ref="B280">_xlfn.IFS(IFERROR(FIND("Trunken",A280),0)&gt;0,REPLACE(A280,FIND("Trunken",A280),7,"CONN"),IFERROR(FIND("ANN",A280),0)&gt;0,REPLACE(A280,FIND("ANN",A280),3,"CONN"),TRUE,"")</f>
        <v>RecipeDef+CONN_InstallElasticAchilles.description</v>
      </c>
      <c r="C280" t="str">
        <f t="shared" si="4"/>
        <v>RecipeDef+CONN_InstallElasticAchilles.description</v>
      </c>
      <c r="D280" t="s">
        <v>1276</v>
      </c>
      <c r="E280">
        <f>MATCH(C280,Sheet!$A$2:$A$335,0)</f>
        <v>214</v>
      </c>
    </row>
    <row r="281" spans="1:5" x14ac:dyDescent="0.45">
      <c r="A281" t="s">
        <v>1277</v>
      </c>
      <c r="B281" t="str" cm="1">
        <f t="array" ref="B281">_xlfn.IFS(IFERROR(FIND("Trunken",A281),0)&gt;0,REPLACE(A281,FIND("Trunken",A281),7,"CONN"),IFERROR(FIND("ANN",A281),0)&gt;0,REPLACE(A281,FIND("ANN",A281),3,"CONN"),TRUE,"")</f>
        <v>RecipeDef+CONN_InstallElasticAchilles.jobString</v>
      </c>
      <c r="C281" t="str">
        <f t="shared" si="4"/>
        <v>RecipeDef+CONN_InstallElasticAchilles.jobString</v>
      </c>
      <c r="D281" t="s">
        <v>1278</v>
      </c>
      <c r="E281">
        <f>MATCH(C281,Sheet!$A$2:$A$335,0)</f>
        <v>215</v>
      </c>
    </row>
    <row r="282" spans="1:5" x14ac:dyDescent="0.45">
      <c r="A282" t="s">
        <v>1384</v>
      </c>
      <c r="B282" t="str" cm="1">
        <f t="array" ref="B282">_xlfn.IFS(IFERROR(FIND("Trunken",A282),0)&gt;0,REPLACE(A282,FIND("Trunken",A282),7,"CONN"),IFERROR(FIND("ANN",A282),0)&gt;0,REPLACE(A282,FIND("ANN",A282),3,"CONN"),TRUE,"")</f>
        <v>RecipeDef+CONN_InstallCyclopsVisor.label</v>
      </c>
      <c r="C282" t="str">
        <f t="shared" si="4"/>
        <v>RecipeDef+CONN_InstallCyclopsVisor.label</v>
      </c>
      <c r="D282" t="s">
        <v>1385</v>
      </c>
      <c r="E282">
        <f>MATCH(C282,Sheet!$A$2:$A$335,0)</f>
        <v>216</v>
      </c>
    </row>
    <row r="283" spans="1:5" x14ac:dyDescent="0.45">
      <c r="A283" t="s">
        <v>1386</v>
      </c>
      <c r="B283" t="str" cm="1">
        <f t="array" ref="B283">_xlfn.IFS(IFERROR(FIND("Trunken",A283),0)&gt;0,REPLACE(A283,FIND("Trunken",A283),7,"CONN"),IFERROR(FIND("ANN",A283),0)&gt;0,REPLACE(A283,FIND("ANN",A283),3,"CONN"),TRUE,"")</f>
        <v>RecipeDef+CONN_InstallCyclopsVisor.description</v>
      </c>
      <c r="C283" t="str">
        <f t="shared" si="4"/>
        <v>RecipeDef+CONN_InstallCyclopsVisor.description</v>
      </c>
      <c r="D283" t="s">
        <v>1387</v>
      </c>
      <c r="E283">
        <f>MATCH(C283,Sheet!$A$2:$A$335,0)</f>
        <v>217</v>
      </c>
    </row>
    <row r="284" spans="1:5" x14ac:dyDescent="0.45">
      <c r="A284" t="s">
        <v>1388</v>
      </c>
      <c r="B284" t="str" cm="1">
        <f t="array" ref="B284">_xlfn.IFS(IFERROR(FIND("Trunken",A284),0)&gt;0,REPLACE(A284,FIND("Trunken",A284),7,"CONN"),IFERROR(FIND("ANN",A284),0)&gt;0,REPLACE(A284,FIND("ANN",A284),3,"CONN"),TRUE,"")</f>
        <v>RecipeDef+CONN_InstallCyclopsVisor.jobString</v>
      </c>
      <c r="C284" t="str">
        <f t="shared" si="4"/>
        <v>RecipeDef+CONN_InstallCyclopsVisor.jobString</v>
      </c>
      <c r="D284" t="s">
        <v>1389</v>
      </c>
      <c r="E284">
        <f>MATCH(C284,Sheet!$A$2:$A$335,0)</f>
        <v>218</v>
      </c>
    </row>
    <row r="285" spans="1:5" x14ac:dyDescent="0.45">
      <c r="A285" t="s">
        <v>1368</v>
      </c>
      <c r="B285" t="str" cm="1">
        <f t="array" ref="B285">_xlfn.IFS(IFERROR(FIND("Trunken",A285),0)&gt;0,REPLACE(A285,FIND("Trunken",A285),7,"CONN"),IFERROR(FIND("ANN",A285),0)&gt;0,REPLACE(A285,FIND("ANN",A285),3,"CONN"),TRUE,"")</f>
        <v>RecipeDef+CONN_InstallLaserDetection.label</v>
      </c>
      <c r="C285" t="str">
        <f t="shared" si="4"/>
        <v>RecipeDef+CONN_InstallLaserDetection.label</v>
      </c>
      <c r="D285" t="s">
        <v>1369</v>
      </c>
      <c r="E285">
        <f>MATCH(C285,Sheet!$A$2:$A$335,0)</f>
        <v>219</v>
      </c>
    </row>
    <row r="286" spans="1:5" x14ac:dyDescent="0.45">
      <c r="A286" t="s">
        <v>1370</v>
      </c>
      <c r="B286" t="str" cm="1">
        <f t="array" ref="B286">_xlfn.IFS(IFERROR(FIND("Trunken",A286),0)&gt;0,REPLACE(A286,FIND("Trunken",A286),7,"CONN"),IFERROR(FIND("ANN",A286),0)&gt;0,REPLACE(A286,FIND("ANN",A286),3,"CONN"),TRUE,"")</f>
        <v>RecipeDef+CONN_InstallLaserDetection.description</v>
      </c>
      <c r="C286" t="str">
        <f t="shared" si="4"/>
        <v>RecipeDef+CONN_InstallLaserDetection.description</v>
      </c>
      <c r="D286" t="s">
        <v>1371</v>
      </c>
      <c r="E286">
        <f>MATCH(C286,Sheet!$A$2:$A$335,0)</f>
        <v>220</v>
      </c>
    </row>
    <row r="287" spans="1:5" x14ac:dyDescent="0.45">
      <c r="A287" t="s">
        <v>1372</v>
      </c>
      <c r="B287" t="str" cm="1">
        <f t="array" ref="B287">_xlfn.IFS(IFERROR(FIND("Trunken",A287),0)&gt;0,REPLACE(A287,FIND("Trunken",A287),7,"CONN"),IFERROR(FIND("ANN",A287),0)&gt;0,REPLACE(A287,FIND("ANN",A287),3,"CONN"),TRUE,"")</f>
        <v>RecipeDef+CONN_InstallLaserDetection.jobString</v>
      </c>
      <c r="C287" t="str">
        <f t="shared" si="4"/>
        <v>RecipeDef+CONN_InstallLaserDetection.jobString</v>
      </c>
      <c r="D287" t="s">
        <v>1367</v>
      </c>
      <c r="E287">
        <f>MATCH(C287,Sheet!$A$2:$A$335,0)</f>
        <v>221</v>
      </c>
    </row>
    <row r="288" spans="1:5" x14ac:dyDescent="0.45">
      <c r="A288" t="s">
        <v>646</v>
      </c>
      <c r="B288" t="str" cm="1">
        <f t="array" ref="B288">_xlfn.IFS(IFERROR(FIND("Trunken",A288),0)&gt;0,REPLACE(A288,FIND("Trunken",A288),7,"CONN"),IFERROR(FIND("ANN",A288),0)&gt;0,REPLACE(A288,FIND("ANN",A288),3,"CONN"),TRUE,"")</f>
        <v/>
      </c>
      <c r="C288" t="str">
        <f t="shared" si="4"/>
        <v>RecipeDef+CONN_RemoveLaserDetection.label</v>
      </c>
      <c r="D288" t="s">
        <v>1626</v>
      </c>
      <c r="E288">
        <f>MATCH(C288,Sheet!$A$2:$A$335,0)</f>
        <v>222</v>
      </c>
    </row>
    <row r="289" spans="1:5" x14ac:dyDescent="0.45">
      <c r="A289" t="s">
        <v>649</v>
      </c>
      <c r="B289" t="str" cm="1">
        <f t="array" ref="B289">_xlfn.IFS(IFERROR(FIND("Trunken",A289),0)&gt;0,REPLACE(A289,FIND("Trunken",A289),7,"CONN"),IFERROR(FIND("ANN",A289),0)&gt;0,REPLACE(A289,FIND("ANN",A289),3,"CONN"),TRUE,"")</f>
        <v/>
      </c>
      <c r="C289" t="str">
        <f t="shared" si="4"/>
        <v>RecipeDef+CONN_RemoveLaserDetection.description</v>
      </c>
      <c r="D289" t="s">
        <v>1627</v>
      </c>
      <c r="E289">
        <f>MATCH(C289,Sheet!$A$2:$A$335,0)</f>
        <v>223</v>
      </c>
    </row>
    <row r="290" spans="1:5" x14ac:dyDescent="0.45">
      <c r="A290" t="s">
        <v>652</v>
      </c>
      <c r="B290" t="str" cm="1">
        <f t="array" ref="B290">_xlfn.IFS(IFERROR(FIND("Trunken",A290),0)&gt;0,REPLACE(A290,FIND("Trunken",A290),7,"CONN"),IFERROR(FIND("ANN",A290),0)&gt;0,REPLACE(A290,FIND("ANN",A290),3,"CONN"),TRUE,"")</f>
        <v/>
      </c>
      <c r="C290" t="str">
        <f t="shared" si="4"/>
        <v>RecipeDef+CONN_RemoveLaserDetection.jobString</v>
      </c>
      <c r="D290" t="s">
        <v>1628</v>
      </c>
      <c r="E290">
        <f>MATCH(C290,Sheet!$A$2:$A$335,0)</f>
        <v>224</v>
      </c>
    </row>
    <row r="291" spans="1:5" x14ac:dyDescent="0.45">
      <c r="A291" t="s">
        <v>1373</v>
      </c>
      <c r="B291" t="str" cm="1">
        <f t="array" ref="B291">_xlfn.IFS(IFERROR(FIND("Trunken",A291),0)&gt;0,REPLACE(A291,FIND("Trunken",A291),7,"CONN"),IFERROR(FIND("ANN",A291),0)&gt;0,REPLACE(A291,FIND("ANN",A291),3,"CONN"),TRUE,"")</f>
        <v>RecipeDef+CONN_InstallSensoricEarside.label</v>
      </c>
      <c r="C291" t="str">
        <f t="shared" si="4"/>
        <v>RecipeDef+CONN_InstallSensoricEarside.label</v>
      </c>
      <c r="D291" t="s">
        <v>1374</v>
      </c>
      <c r="E291">
        <f>MATCH(C291,Sheet!$A$2:$A$335,0)</f>
        <v>225</v>
      </c>
    </row>
    <row r="292" spans="1:5" x14ac:dyDescent="0.45">
      <c r="A292" t="s">
        <v>1375</v>
      </c>
      <c r="B292" t="str" cm="1">
        <f t="array" ref="B292">_xlfn.IFS(IFERROR(FIND("Trunken",A292),0)&gt;0,REPLACE(A292,FIND("Trunken",A292),7,"CONN"),IFERROR(FIND("ANN",A292),0)&gt;0,REPLACE(A292,FIND("ANN",A292),3,"CONN"),TRUE,"")</f>
        <v>RecipeDef+CONN_InstallSensoricEarside.description</v>
      </c>
      <c r="C292" t="str">
        <f t="shared" si="4"/>
        <v>RecipeDef+CONN_InstallSensoricEarside.description</v>
      </c>
      <c r="D292" t="s">
        <v>1376</v>
      </c>
      <c r="E292">
        <f>MATCH(C292,Sheet!$A$2:$A$335,0)</f>
        <v>226</v>
      </c>
    </row>
    <row r="293" spans="1:5" x14ac:dyDescent="0.45">
      <c r="A293" t="s">
        <v>1377</v>
      </c>
      <c r="B293" t="str" cm="1">
        <f t="array" ref="B293">_xlfn.IFS(IFERROR(FIND("Trunken",A293),0)&gt;0,REPLACE(A293,FIND("Trunken",A293),7,"CONN"),IFERROR(FIND("ANN",A293),0)&gt;0,REPLACE(A293,FIND("ANN",A293),3,"CONN"),TRUE,"")</f>
        <v>RecipeDef+CONN_InstallSensoricEarside.jobString</v>
      </c>
      <c r="C293" t="str">
        <f t="shared" si="4"/>
        <v>RecipeDef+CONN_InstallSensoricEarside.jobString</v>
      </c>
      <c r="D293" t="s">
        <v>1367</v>
      </c>
      <c r="E293">
        <f>MATCH(C293,Sheet!$A$2:$A$335,0)</f>
        <v>227</v>
      </c>
    </row>
    <row r="294" spans="1:5" x14ac:dyDescent="0.45">
      <c r="A294" t="s">
        <v>1332</v>
      </c>
      <c r="B294" t="str" cm="1">
        <f t="array" ref="B294">_xlfn.IFS(IFERROR(FIND("Trunken",A294),0)&gt;0,REPLACE(A294,FIND("Trunken",A294),7,"CONN"),IFERROR(FIND("ANN",A294),0)&gt;0,REPLACE(A294,FIND("ANN",A294),3,"CONN"),TRUE,"")</f>
        <v>RecipeDef+CONN_InstallBerserkerChip.label</v>
      </c>
      <c r="C294" t="str">
        <f t="shared" si="4"/>
        <v>RecipeDef+CONN_InstallBerserkerChip.label</v>
      </c>
      <c r="D294" t="s">
        <v>1333</v>
      </c>
      <c r="E294">
        <f>MATCH(C294,Sheet!$A$2:$A$335,0)</f>
        <v>228</v>
      </c>
    </row>
    <row r="295" spans="1:5" x14ac:dyDescent="0.45">
      <c r="A295" t="s">
        <v>1334</v>
      </c>
      <c r="B295" t="str" cm="1">
        <f t="array" ref="B295">_xlfn.IFS(IFERROR(FIND("Trunken",A295),0)&gt;0,REPLACE(A295,FIND("Trunken",A295),7,"CONN"),IFERROR(FIND("ANN",A295),0)&gt;0,REPLACE(A295,FIND("ANN",A295),3,"CONN"),TRUE,"")</f>
        <v>RecipeDef+CONN_InstallBerserkerChip.description</v>
      </c>
      <c r="C295" t="str">
        <f t="shared" si="4"/>
        <v>RecipeDef+CONN_InstallBerserkerChip.description</v>
      </c>
      <c r="D295" t="s">
        <v>1335</v>
      </c>
      <c r="E295">
        <f>MATCH(C295,Sheet!$A$2:$A$335,0)</f>
        <v>229</v>
      </c>
    </row>
    <row r="296" spans="1:5" x14ac:dyDescent="0.45">
      <c r="A296" t="s">
        <v>1336</v>
      </c>
      <c r="B296" t="str" cm="1">
        <f t="array" ref="B296">_xlfn.IFS(IFERROR(FIND("Trunken",A296),0)&gt;0,REPLACE(A296,FIND("Trunken",A296),7,"CONN"),IFERROR(FIND("ANN",A296),0)&gt;0,REPLACE(A296,FIND("ANN",A296),3,"CONN"),TRUE,"")</f>
        <v>RecipeDef+CONN_InstallBerserkerChip.jobString</v>
      </c>
      <c r="C296" t="str">
        <f t="shared" si="4"/>
        <v>RecipeDef+CONN_InstallBerserkerChip.jobString</v>
      </c>
      <c r="D296" t="s">
        <v>1337</v>
      </c>
      <c r="E296">
        <f>MATCH(C296,Sheet!$A$2:$A$335,0)</f>
        <v>230</v>
      </c>
    </row>
    <row r="297" spans="1:5" x14ac:dyDescent="0.45">
      <c r="A297" t="s">
        <v>673</v>
      </c>
      <c r="B297" t="str" cm="1">
        <f t="array" ref="B297">_xlfn.IFS(IFERROR(FIND("Trunken",A297),0)&gt;0,REPLACE(A297,FIND("Trunken",A297),7,"CONN"),IFERROR(FIND("ANN",A297),0)&gt;0,REPLACE(A297,FIND("ANN",A297),3,"CONN"),TRUE,"")</f>
        <v/>
      </c>
      <c r="C297" t="str">
        <f t="shared" si="4"/>
        <v>RecipeDef+CONN_RemoveBerserkerChip.label</v>
      </c>
      <c r="D297" t="s">
        <v>1629</v>
      </c>
      <c r="E297">
        <f>MATCH(C297,Sheet!$A$2:$A$335,0)</f>
        <v>231</v>
      </c>
    </row>
    <row r="298" spans="1:5" x14ac:dyDescent="0.45">
      <c r="A298" t="s">
        <v>676</v>
      </c>
      <c r="B298" t="str" cm="1">
        <f t="array" ref="B298">_xlfn.IFS(IFERROR(FIND("Trunken",A298),0)&gt;0,REPLACE(A298,FIND("Trunken",A298),7,"CONN"),IFERROR(FIND("ANN",A298),0)&gt;0,REPLACE(A298,FIND("ANN",A298),3,"CONN"),TRUE,"")</f>
        <v/>
      </c>
      <c r="C298" t="str">
        <f t="shared" si="4"/>
        <v>RecipeDef+CONN_RemoveBerserkerChip.description</v>
      </c>
      <c r="D298" t="s">
        <v>1630</v>
      </c>
      <c r="E298">
        <f>MATCH(C298,Sheet!$A$2:$A$335,0)</f>
        <v>232</v>
      </c>
    </row>
    <row r="299" spans="1:5" x14ac:dyDescent="0.45">
      <c r="A299" t="s">
        <v>679</v>
      </c>
      <c r="B299" t="str" cm="1">
        <f t="array" ref="B299">_xlfn.IFS(IFERROR(FIND("Trunken",A299),0)&gt;0,REPLACE(A299,FIND("Trunken",A299),7,"CONN"),IFERROR(FIND("ANN",A299),0)&gt;0,REPLACE(A299,FIND("ANN",A299),3,"CONN"),TRUE,"")</f>
        <v/>
      </c>
      <c r="C299" t="str">
        <f t="shared" si="4"/>
        <v>RecipeDef+CONN_RemoveBerserkerChip.jobString</v>
      </c>
      <c r="D299" t="s">
        <v>1631</v>
      </c>
      <c r="E299">
        <f>MATCH(C299,Sheet!$A$2:$A$335,0)</f>
        <v>233</v>
      </c>
    </row>
    <row r="300" spans="1:5" x14ac:dyDescent="0.45">
      <c r="A300" t="s">
        <v>1338</v>
      </c>
      <c r="B300" t="str" cm="1">
        <f t="array" ref="B300">_xlfn.IFS(IFERROR(FIND("Trunken",A300),0)&gt;0,REPLACE(A300,FIND("Trunken",A300),7,"CONN"),IFERROR(FIND("ANN",A300),0)&gt;0,REPLACE(A300,FIND("ANN",A300),3,"CONN"),TRUE,"")</f>
        <v>RecipeDef+CONN_InstallMindtwist.label</v>
      </c>
      <c r="C300" t="str">
        <f t="shared" si="4"/>
        <v>RecipeDef+CONN_InstallMindtwist.label</v>
      </c>
      <c r="D300" t="s">
        <v>1339</v>
      </c>
      <c r="E300">
        <f>MATCH(C300,Sheet!$A$2:$A$335,0)</f>
        <v>234</v>
      </c>
    </row>
    <row r="301" spans="1:5" x14ac:dyDescent="0.45">
      <c r="A301" t="s">
        <v>1340</v>
      </c>
      <c r="B301" t="str" cm="1">
        <f t="array" ref="B301">_xlfn.IFS(IFERROR(FIND("Trunken",A301),0)&gt;0,REPLACE(A301,FIND("Trunken",A301),7,"CONN"),IFERROR(FIND("ANN",A301),0)&gt;0,REPLACE(A301,FIND("ANN",A301),3,"CONN"),TRUE,"")</f>
        <v>RecipeDef+CONN_InstallMindtwist.description</v>
      </c>
      <c r="C301" t="str">
        <f t="shared" si="4"/>
        <v>RecipeDef+CONN_InstallMindtwist.description</v>
      </c>
      <c r="D301" t="s">
        <v>1341</v>
      </c>
      <c r="E301">
        <f>MATCH(C301,Sheet!$A$2:$A$335,0)</f>
        <v>235</v>
      </c>
    </row>
    <row r="302" spans="1:5" x14ac:dyDescent="0.45">
      <c r="A302" t="s">
        <v>1342</v>
      </c>
      <c r="B302" t="str" cm="1">
        <f t="array" ref="B302">_xlfn.IFS(IFERROR(FIND("Trunken",A302),0)&gt;0,REPLACE(A302,FIND("Trunken",A302),7,"CONN"),IFERROR(FIND("ANN",A302),0)&gt;0,REPLACE(A302,FIND("ANN",A302),3,"CONN"),TRUE,"")</f>
        <v>RecipeDef+CONN_InstallMindtwist.jobString</v>
      </c>
      <c r="C302" t="str">
        <f t="shared" si="4"/>
        <v>RecipeDef+CONN_InstallMindtwist.jobString</v>
      </c>
      <c r="D302" t="s">
        <v>1343</v>
      </c>
      <c r="E302">
        <f>MATCH(C302,Sheet!$A$2:$A$335,0)</f>
        <v>236</v>
      </c>
    </row>
    <row r="303" spans="1:5" x14ac:dyDescent="0.45">
      <c r="A303" t="s">
        <v>691</v>
      </c>
      <c r="B303" t="str" cm="1">
        <f t="array" ref="B303">_xlfn.IFS(IFERROR(FIND("Trunken",A303),0)&gt;0,REPLACE(A303,FIND("Trunken",A303),7,"CONN"),IFERROR(FIND("ANN",A303),0)&gt;0,REPLACE(A303,FIND("ANN",A303),3,"CONN"),TRUE,"")</f>
        <v/>
      </c>
      <c r="C303" t="str">
        <f t="shared" si="4"/>
        <v>RecipeDef+CONN_RemoveMindTwist.label</v>
      </c>
      <c r="D303" t="s">
        <v>1632</v>
      </c>
      <c r="E303">
        <f>MATCH(C303,Sheet!$A$2:$A$335,0)</f>
        <v>237</v>
      </c>
    </row>
    <row r="304" spans="1:5" x14ac:dyDescent="0.45">
      <c r="A304" t="s">
        <v>694</v>
      </c>
      <c r="B304" t="str" cm="1">
        <f t="array" ref="B304">_xlfn.IFS(IFERROR(FIND("Trunken",A304),0)&gt;0,REPLACE(A304,FIND("Trunken",A304),7,"CONN"),IFERROR(FIND("ANN",A304),0)&gt;0,REPLACE(A304,FIND("ANN",A304),3,"CONN"),TRUE,"")</f>
        <v/>
      </c>
      <c r="C304" t="str">
        <f t="shared" si="4"/>
        <v>RecipeDef+CONN_RemoveMindTwist.description</v>
      </c>
      <c r="D304" t="s">
        <v>1633</v>
      </c>
      <c r="E304">
        <f>MATCH(C304,Sheet!$A$2:$A$335,0)</f>
        <v>238</v>
      </c>
    </row>
    <row r="305" spans="1:5" x14ac:dyDescent="0.45">
      <c r="A305" t="s">
        <v>697</v>
      </c>
      <c r="B305" t="str" cm="1">
        <f t="array" ref="B305">_xlfn.IFS(IFERROR(FIND("Trunken",A305),0)&gt;0,REPLACE(A305,FIND("Trunken",A305),7,"CONN"),IFERROR(FIND("ANN",A305),0)&gt;0,REPLACE(A305,FIND("ANN",A305),3,"CONN"),TRUE,"")</f>
        <v/>
      </c>
      <c r="C305" t="str">
        <f t="shared" si="4"/>
        <v>RecipeDef+CONN_RemoveMindTwist.jobString</v>
      </c>
      <c r="D305" t="s">
        <v>1634</v>
      </c>
      <c r="E305">
        <f>MATCH(C305,Sheet!$A$2:$A$335,0)</f>
        <v>239</v>
      </c>
    </row>
    <row r="306" spans="1:5" x14ac:dyDescent="0.45">
      <c r="A306" t="s">
        <v>1350</v>
      </c>
      <c r="B306" t="str" cm="1">
        <f t="array" ref="B306">_xlfn.IFS(IFERROR(FIND("Trunken",A306),0)&gt;0,REPLACE(A306,FIND("Trunken",A306),7,"CONN"),IFERROR(FIND("ANN",A306),0)&gt;0,REPLACE(A306,FIND("ANN",A306),3,"CONN"),TRUE,"")</f>
        <v>RecipeDef+CONN_InstallMuseChip.label</v>
      </c>
      <c r="C306" t="str">
        <f t="shared" si="4"/>
        <v>RecipeDef+CONN_InstallMuseChip.label</v>
      </c>
      <c r="D306" t="s">
        <v>1635</v>
      </c>
      <c r="E306">
        <f>MATCH(C306,Sheet!$A$2:$A$335,0)</f>
        <v>240</v>
      </c>
    </row>
    <row r="307" spans="1:5" x14ac:dyDescent="0.45">
      <c r="A307" t="s">
        <v>1352</v>
      </c>
      <c r="B307" t="str" cm="1">
        <f t="array" ref="B307">_xlfn.IFS(IFERROR(FIND("Trunken",A307),0)&gt;0,REPLACE(A307,FIND("Trunken",A307),7,"CONN"),IFERROR(FIND("ANN",A307),0)&gt;0,REPLACE(A307,FIND("ANN",A307),3,"CONN"),TRUE,"")</f>
        <v>RecipeDef+CONN_InstallMuseChip.description</v>
      </c>
      <c r="C307" t="str">
        <f t="shared" si="4"/>
        <v>RecipeDef+CONN_InstallMuseChip.description</v>
      </c>
      <c r="D307" t="s">
        <v>1636</v>
      </c>
      <c r="E307">
        <f>MATCH(C307,Sheet!$A$2:$A$335,0)</f>
        <v>241</v>
      </c>
    </row>
    <row r="308" spans="1:5" x14ac:dyDescent="0.45">
      <c r="A308" t="s">
        <v>1354</v>
      </c>
      <c r="B308" t="str" cm="1">
        <f t="array" ref="B308">_xlfn.IFS(IFERROR(FIND("Trunken",A308),0)&gt;0,REPLACE(A308,FIND("Trunken",A308),7,"CONN"),IFERROR(FIND("ANN",A308),0)&gt;0,REPLACE(A308,FIND("ANN",A308),3,"CONN"),TRUE,"")</f>
        <v>RecipeDef+CONN_InstallMuseChip.jobString</v>
      </c>
      <c r="C308" t="str">
        <f t="shared" si="4"/>
        <v>RecipeDef+CONN_InstallMuseChip.jobString</v>
      </c>
      <c r="D308" t="s">
        <v>1637</v>
      </c>
      <c r="E308">
        <f>MATCH(C308,Sheet!$A$2:$A$335,0)</f>
        <v>242</v>
      </c>
    </row>
    <row r="309" spans="1:5" x14ac:dyDescent="0.45">
      <c r="A309" t="s">
        <v>709</v>
      </c>
      <c r="B309" t="str" cm="1">
        <f t="array" ref="B309">_xlfn.IFS(IFERROR(FIND("Trunken",A309),0)&gt;0,REPLACE(A309,FIND("Trunken",A309),7,"CONN"),IFERROR(FIND("ANN",A309),0)&gt;0,REPLACE(A309,FIND("ANN",A309),3,"CONN"),TRUE,"")</f>
        <v/>
      </c>
      <c r="C309" t="str">
        <f t="shared" si="4"/>
        <v>RecipeDef+CONN_RemoveMuseChip.label</v>
      </c>
      <c r="D309" t="s">
        <v>1638</v>
      </c>
      <c r="E309">
        <f>MATCH(C309,Sheet!$A$2:$A$335,0)</f>
        <v>243</v>
      </c>
    </row>
    <row r="310" spans="1:5" x14ac:dyDescent="0.45">
      <c r="A310" t="s">
        <v>712</v>
      </c>
      <c r="B310" t="str" cm="1">
        <f t="array" ref="B310">_xlfn.IFS(IFERROR(FIND("Trunken",A310),0)&gt;0,REPLACE(A310,FIND("Trunken",A310),7,"CONN"),IFERROR(FIND("ANN",A310),0)&gt;0,REPLACE(A310,FIND("ANN",A310),3,"CONN"),TRUE,"")</f>
        <v/>
      </c>
      <c r="C310" t="str">
        <f t="shared" si="4"/>
        <v>RecipeDef+CONN_RemoveMuseChip.description</v>
      </c>
      <c r="D310" t="s">
        <v>1639</v>
      </c>
      <c r="E310">
        <f>MATCH(C310,Sheet!$A$2:$A$335,0)</f>
        <v>244</v>
      </c>
    </row>
    <row r="311" spans="1:5" x14ac:dyDescent="0.45">
      <c r="A311" t="s">
        <v>715</v>
      </c>
      <c r="B311" t="str" cm="1">
        <f t="array" ref="B311">_xlfn.IFS(IFERROR(FIND("Trunken",A311),0)&gt;0,REPLACE(A311,FIND("Trunken",A311),7,"CONN"),IFERROR(FIND("ANN",A311),0)&gt;0,REPLACE(A311,FIND("ANN",A311),3,"CONN"),TRUE,"")</f>
        <v/>
      </c>
      <c r="C311" t="str">
        <f t="shared" si="4"/>
        <v>RecipeDef+CONN_RemoveMuseChip.jobString</v>
      </c>
      <c r="D311" t="s">
        <v>1640</v>
      </c>
      <c r="E311">
        <f>MATCH(C311,Sheet!$A$2:$A$335,0)</f>
        <v>245</v>
      </c>
    </row>
    <row r="312" spans="1:5" x14ac:dyDescent="0.45">
      <c r="A312" t="s">
        <v>1356</v>
      </c>
      <c r="B312" t="str" cm="1">
        <f t="array" ref="B312">_xlfn.IFS(IFERROR(FIND("Trunken",A312),0)&gt;0,REPLACE(A312,FIND("Trunken",A312),7,"CONN"),IFERROR(FIND("ANN",A312),0)&gt;0,REPLACE(A312,FIND("ANN",A312),3,"CONN"),TRUE,"")</f>
        <v>RecipeDef+CONN_InstallNeuroEnhancer.label</v>
      </c>
      <c r="C312" t="str">
        <f t="shared" si="4"/>
        <v>RecipeDef+CONN_InstallNeuroEnhancer.label</v>
      </c>
      <c r="D312" t="s">
        <v>1357</v>
      </c>
      <c r="E312">
        <f>MATCH(C312,Sheet!$A$2:$A$335,0)</f>
        <v>246</v>
      </c>
    </row>
    <row r="313" spans="1:5" x14ac:dyDescent="0.45">
      <c r="A313" t="s">
        <v>1358</v>
      </c>
      <c r="B313" t="str" cm="1">
        <f t="array" ref="B313">_xlfn.IFS(IFERROR(FIND("Trunken",A313),0)&gt;0,REPLACE(A313,FIND("Trunken",A313),7,"CONN"),IFERROR(FIND("ANN",A313),0)&gt;0,REPLACE(A313,FIND("ANN",A313),3,"CONN"),TRUE,"")</f>
        <v>RecipeDef+CONN_InstallNeuroEnhancer.description</v>
      </c>
      <c r="C313" t="str">
        <f t="shared" si="4"/>
        <v>RecipeDef+CONN_InstallNeuroEnhancer.description</v>
      </c>
      <c r="D313" t="s">
        <v>1359</v>
      </c>
      <c r="E313">
        <f>MATCH(C313,Sheet!$A$2:$A$335,0)</f>
        <v>247</v>
      </c>
    </row>
    <row r="314" spans="1:5" x14ac:dyDescent="0.45">
      <c r="A314" t="s">
        <v>1360</v>
      </c>
      <c r="B314" t="str" cm="1">
        <f t="array" ref="B314">_xlfn.IFS(IFERROR(FIND("Trunken",A314),0)&gt;0,REPLACE(A314,FIND("Trunken",A314),7,"CONN"),IFERROR(FIND("ANN",A314),0)&gt;0,REPLACE(A314,FIND("ANN",A314),3,"CONN"),TRUE,"")</f>
        <v>RecipeDef+CONN_InstallNeuroEnhancer.jobString</v>
      </c>
      <c r="C314" t="str">
        <f t="shared" si="4"/>
        <v>RecipeDef+CONN_InstallNeuroEnhancer.jobString</v>
      </c>
      <c r="D314" t="s">
        <v>1361</v>
      </c>
      <c r="E314">
        <f>MATCH(C314,Sheet!$A$2:$A$335,0)</f>
        <v>248</v>
      </c>
    </row>
    <row r="315" spans="1:5" x14ac:dyDescent="0.45">
      <c r="A315" t="s">
        <v>727</v>
      </c>
      <c r="B315" t="str" cm="1">
        <f t="array" ref="B315">_xlfn.IFS(IFERROR(FIND("Trunken",A315),0)&gt;0,REPLACE(A315,FIND("Trunken",A315),7,"CONN"),IFERROR(FIND("ANN",A315),0)&gt;0,REPLACE(A315,FIND("ANN",A315),3,"CONN"),TRUE,"")</f>
        <v/>
      </c>
      <c r="C315" t="str">
        <f t="shared" si="4"/>
        <v>RecipeDef+CONN_RemoveNeuroEnchancer.label</v>
      </c>
      <c r="D315" t="s">
        <v>1641</v>
      </c>
      <c r="E315">
        <f>MATCH(C315,Sheet!$A$2:$A$335,0)</f>
        <v>249</v>
      </c>
    </row>
    <row r="316" spans="1:5" x14ac:dyDescent="0.45">
      <c r="A316" t="s">
        <v>730</v>
      </c>
      <c r="B316" t="str" cm="1">
        <f t="array" ref="B316">_xlfn.IFS(IFERROR(FIND("Trunken",A316),0)&gt;0,REPLACE(A316,FIND("Trunken",A316),7,"CONN"),IFERROR(FIND("ANN",A316),0)&gt;0,REPLACE(A316,FIND("ANN",A316),3,"CONN"),TRUE,"")</f>
        <v/>
      </c>
      <c r="C316" t="str">
        <f t="shared" si="4"/>
        <v>RecipeDef+CONN_RemoveNeuroEnchancer.description</v>
      </c>
      <c r="D316" t="s">
        <v>1642</v>
      </c>
      <c r="E316">
        <f>MATCH(C316,Sheet!$A$2:$A$335,0)</f>
        <v>250</v>
      </c>
    </row>
    <row r="317" spans="1:5" x14ac:dyDescent="0.45">
      <c r="A317" t="s">
        <v>733</v>
      </c>
      <c r="B317" t="str" cm="1">
        <f t="array" ref="B317">_xlfn.IFS(IFERROR(FIND("Trunken",A317),0)&gt;0,REPLACE(A317,FIND("Trunken",A317),7,"CONN"),IFERROR(FIND("ANN",A317),0)&gt;0,REPLACE(A317,FIND("ANN",A317),3,"CONN"),TRUE,"")</f>
        <v/>
      </c>
      <c r="C317" t="str">
        <f t="shared" si="4"/>
        <v>RecipeDef+CONN_RemoveNeuroEnchancer.jobString</v>
      </c>
      <c r="D317" t="s">
        <v>1643</v>
      </c>
      <c r="E317">
        <f>MATCH(C317,Sheet!$A$2:$A$335,0)</f>
        <v>251</v>
      </c>
    </row>
    <row r="318" spans="1:5" x14ac:dyDescent="0.45">
      <c r="A318" t="s">
        <v>1378</v>
      </c>
      <c r="B318" t="str" cm="1">
        <f t="array" ref="B318">_xlfn.IFS(IFERROR(FIND("Trunken",A318),0)&gt;0,REPLACE(A318,FIND("Trunken",A318),7,"CONN"),IFERROR(FIND("ANN",A318),0)&gt;0,REPLACE(A318,FIND("ANN",A318),3,"CONN"),TRUE,"")</f>
        <v>RecipeDef+CONN_InstallCombatAI.label</v>
      </c>
      <c r="C318" t="str">
        <f t="shared" si="4"/>
        <v>RecipeDef+CONN_InstallCombatAI.label</v>
      </c>
      <c r="D318" t="s">
        <v>1379</v>
      </c>
      <c r="E318">
        <f>MATCH(C318,Sheet!$A$2:$A$335,0)</f>
        <v>252</v>
      </c>
    </row>
    <row r="319" spans="1:5" x14ac:dyDescent="0.45">
      <c r="A319" t="s">
        <v>1380</v>
      </c>
      <c r="B319" t="str" cm="1">
        <f t="array" ref="B319">_xlfn.IFS(IFERROR(FIND("Trunken",A319),0)&gt;0,REPLACE(A319,FIND("Trunken",A319),7,"CONN"),IFERROR(FIND("ANN",A319),0)&gt;0,REPLACE(A319,FIND("ANN",A319),3,"CONN"),TRUE,"")</f>
        <v>RecipeDef+CONN_InstallCombatAI.description</v>
      </c>
      <c r="C319" t="str">
        <f t="shared" si="4"/>
        <v>RecipeDef+CONN_InstallCombatAI.description</v>
      </c>
      <c r="D319" t="s">
        <v>1381</v>
      </c>
      <c r="E319">
        <f>MATCH(C319,Sheet!$A$2:$A$335,0)</f>
        <v>253</v>
      </c>
    </row>
    <row r="320" spans="1:5" x14ac:dyDescent="0.45">
      <c r="A320" t="s">
        <v>1382</v>
      </c>
      <c r="B320" t="str" cm="1">
        <f t="array" ref="B320">_xlfn.IFS(IFERROR(FIND("Trunken",A320),0)&gt;0,REPLACE(A320,FIND("Trunken",A320),7,"CONN"),IFERROR(FIND("ANN",A320),0)&gt;0,REPLACE(A320,FIND("ANN",A320),3,"CONN"),TRUE,"")</f>
        <v>RecipeDef+CONN_InstallCombatAI.jobString</v>
      </c>
      <c r="C320" t="str">
        <f t="shared" si="4"/>
        <v>RecipeDef+CONN_InstallCombatAI.jobString</v>
      </c>
      <c r="D320" t="s">
        <v>1644</v>
      </c>
      <c r="E320">
        <f>MATCH(C320,Sheet!$A$2:$A$335,0)</f>
        <v>254</v>
      </c>
    </row>
    <row r="321" spans="1:5" x14ac:dyDescent="0.45">
      <c r="A321" t="s">
        <v>745</v>
      </c>
      <c r="B321" t="str" cm="1">
        <f t="array" ref="B321">_xlfn.IFS(IFERROR(FIND("Trunken",A321),0)&gt;0,REPLACE(A321,FIND("Trunken",A321),7,"CONN"),IFERROR(FIND("ANN",A321),0)&gt;0,REPLACE(A321,FIND("ANN",A321),3,"CONN"),TRUE,"")</f>
        <v/>
      </c>
      <c r="C321" t="str">
        <f t="shared" si="4"/>
        <v>RecipeDef+CONN_RemoveCombatAI.label</v>
      </c>
      <c r="D321" t="s">
        <v>1645</v>
      </c>
      <c r="E321">
        <f>MATCH(C321,Sheet!$A$2:$A$335,0)</f>
        <v>255</v>
      </c>
    </row>
    <row r="322" spans="1:5" x14ac:dyDescent="0.45">
      <c r="A322" t="s">
        <v>748</v>
      </c>
      <c r="B322" t="str" cm="1">
        <f t="array" ref="B322">_xlfn.IFS(IFERROR(FIND("Trunken",A322),0)&gt;0,REPLACE(A322,FIND("Trunken",A322),7,"CONN"),IFERROR(FIND("ANN",A322),0)&gt;0,REPLACE(A322,FIND("ANN",A322),3,"CONN"),TRUE,"")</f>
        <v/>
      </c>
      <c r="C322" t="str">
        <f t="shared" si="4"/>
        <v>RecipeDef+CONN_RemoveCombatAI.description</v>
      </c>
      <c r="D322" t="s">
        <v>1646</v>
      </c>
      <c r="E322">
        <f>MATCH(C322,Sheet!$A$2:$A$335,0)</f>
        <v>256</v>
      </c>
    </row>
    <row r="323" spans="1:5" x14ac:dyDescent="0.45">
      <c r="A323" t="s">
        <v>751</v>
      </c>
      <c r="B323" t="str" cm="1">
        <f t="array" ref="B323">_xlfn.IFS(IFERROR(FIND("Trunken",A323),0)&gt;0,REPLACE(A323,FIND("Trunken",A323),7,"CONN"),IFERROR(FIND("ANN",A323),0)&gt;0,REPLACE(A323,FIND("ANN",A323),3,"CONN"),TRUE,"")</f>
        <v/>
      </c>
      <c r="C323" t="str">
        <f t="shared" ref="C323:C386" si="5">IF(B323="",A323,B323)</f>
        <v>RecipeDef+CONN_RemoveCombatAI.jobString</v>
      </c>
      <c r="D323" t="s">
        <v>1647</v>
      </c>
      <c r="E323">
        <f>MATCH(C323,Sheet!$A$2:$A$335,0)</f>
        <v>257</v>
      </c>
    </row>
    <row r="324" spans="1:5" x14ac:dyDescent="0.45">
      <c r="A324" t="s">
        <v>1291</v>
      </c>
      <c r="B324" t="str" cm="1">
        <f t="array" ref="B324">_xlfn.IFS(IFERROR(FIND("Trunken",A324),0)&gt;0,REPLACE(A324,FIND("Trunken",A324),7,"CONN"),IFERROR(FIND("ANN",A324),0)&gt;0,REPLACE(A324,FIND("ANN",A324),3,"CONN"),TRUE,"")</f>
        <v>RecipeDef+CONN_InstallEnergeticLung.label</v>
      </c>
      <c r="C324" t="str">
        <f t="shared" si="5"/>
        <v>RecipeDef+CONN_InstallEnergeticLung.label</v>
      </c>
      <c r="D324" t="s">
        <v>1292</v>
      </c>
      <c r="E324">
        <f>MATCH(C324,Sheet!$A$2:$A$335,0)</f>
        <v>258</v>
      </c>
    </row>
    <row r="325" spans="1:5" x14ac:dyDescent="0.45">
      <c r="A325" t="s">
        <v>1293</v>
      </c>
      <c r="B325" t="str" cm="1">
        <f t="array" ref="B325">_xlfn.IFS(IFERROR(FIND("Trunken",A325),0)&gt;0,REPLACE(A325,FIND("Trunken",A325),7,"CONN"),IFERROR(FIND("ANN",A325),0)&gt;0,REPLACE(A325,FIND("ANN",A325),3,"CONN"),TRUE,"")</f>
        <v>RecipeDef+CONN_InstallEnergeticLung.description</v>
      </c>
      <c r="C325" t="str">
        <f t="shared" si="5"/>
        <v>RecipeDef+CONN_InstallEnergeticLung.description</v>
      </c>
      <c r="D325" t="s">
        <v>1294</v>
      </c>
      <c r="E325">
        <f>MATCH(C325,Sheet!$A$2:$A$335,0)</f>
        <v>259</v>
      </c>
    </row>
    <row r="326" spans="1:5" x14ac:dyDescent="0.45">
      <c r="A326" t="s">
        <v>1295</v>
      </c>
      <c r="B326" t="str" cm="1">
        <f t="array" ref="B326">_xlfn.IFS(IFERROR(FIND("Trunken",A326),0)&gt;0,REPLACE(A326,FIND("Trunken",A326),7,"CONN"),IFERROR(FIND("ANN",A326),0)&gt;0,REPLACE(A326,FIND("ANN",A326),3,"CONN"),TRUE,"")</f>
        <v>RecipeDef+CONN_InstallEnergeticLung.jobString</v>
      </c>
      <c r="C326" t="str">
        <f t="shared" si="5"/>
        <v>RecipeDef+CONN_InstallEnergeticLung.jobString</v>
      </c>
      <c r="D326" t="s">
        <v>1296</v>
      </c>
      <c r="E326">
        <f>MATCH(C326,Sheet!$A$2:$A$335,0)</f>
        <v>260</v>
      </c>
    </row>
    <row r="327" spans="1:5" x14ac:dyDescent="0.45">
      <c r="A327" t="s">
        <v>1297</v>
      </c>
      <c r="B327" t="str" cm="1">
        <f t="array" ref="B327">_xlfn.IFS(IFERROR(FIND("Trunken",A327),0)&gt;0,REPLACE(A327,FIND("Trunken",A327),7,"CONN"),IFERROR(FIND("ANN",A327),0)&gt;0,REPLACE(A327,FIND("ANN",A327),3,"CONN"),TRUE,"")</f>
        <v>RecipeDef+CONN_InstallEnergeticKidney.label</v>
      </c>
      <c r="C327" t="str">
        <f t="shared" si="5"/>
        <v>RecipeDef+CONN_InstallEnergeticKidney.label</v>
      </c>
      <c r="D327" t="s">
        <v>1298</v>
      </c>
      <c r="E327">
        <f>MATCH(C327,Sheet!$A$2:$A$335,0)</f>
        <v>261</v>
      </c>
    </row>
    <row r="328" spans="1:5" x14ac:dyDescent="0.45">
      <c r="A328" t="s">
        <v>1299</v>
      </c>
      <c r="B328" t="str" cm="1">
        <f t="array" ref="B328">_xlfn.IFS(IFERROR(FIND("Trunken",A328),0)&gt;0,REPLACE(A328,FIND("Trunken",A328),7,"CONN"),IFERROR(FIND("ANN",A328),0)&gt;0,REPLACE(A328,FIND("ANN",A328),3,"CONN"),TRUE,"")</f>
        <v>RecipeDef+CONN_InstallEnergeticKidney.description</v>
      </c>
      <c r="C328" t="str">
        <f t="shared" si="5"/>
        <v>RecipeDef+CONN_InstallEnergeticKidney.description</v>
      </c>
      <c r="D328" t="s">
        <v>1300</v>
      </c>
      <c r="E328">
        <f>MATCH(C328,Sheet!$A$2:$A$335,0)</f>
        <v>262</v>
      </c>
    </row>
    <row r="329" spans="1:5" x14ac:dyDescent="0.45">
      <c r="A329" t="s">
        <v>1301</v>
      </c>
      <c r="B329" t="str" cm="1">
        <f t="array" ref="B329">_xlfn.IFS(IFERROR(FIND("Trunken",A329),0)&gt;0,REPLACE(A329,FIND("Trunken",A329),7,"CONN"),IFERROR(FIND("ANN",A329),0)&gt;0,REPLACE(A329,FIND("ANN",A329),3,"CONN"),TRUE,"")</f>
        <v>RecipeDef+CONN_InstallEnergeticKidney.jobString</v>
      </c>
      <c r="C329" t="str">
        <f t="shared" si="5"/>
        <v>RecipeDef+CONN_InstallEnergeticKidney.jobString</v>
      </c>
      <c r="D329" t="s">
        <v>1302</v>
      </c>
      <c r="E329">
        <f>MATCH(C329,Sheet!$A$2:$A$335,0)</f>
        <v>263</v>
      </c>
    </row>
    <row r="330" spans="1:5" x14ac:dyDescent="0.45">
      <c r="A330" t="s">
        <v>1303</v>
      </c>
      <c r="B330" t="str" cm="1">
        <f t="array" ref="B330">_xlfn.IFS(IFERROR(FIND("Trunken",A330),0)&gt;0,REPLACE(A330,FIND("Trunken",A330),7,"CONN"),IFERROR(FIND("ANN",A330),0)&gt;0,REPLACE(A330,FIND("ANN",A330),3,"CONN"),TRUE,"")</f>
        <v>RecipeDef+CONN_InstallEnergyCore.label</v>
      </c>
      <c r="C330" t="str">
        <f t="shared" si="5"/>
        <v>RecipeDef+CONN_InstallEnergyCore.label</v>
      </c>
      <c r="D330" t="s">
        <v>1304</v>
      </c>
      <c r="E330">
        <f>MATCH(C330,Sheet!$A$2:$A$335,0)</f>
        <v>264</v>
      </c>
    </row>
    <row r="331" spans="1:5" x14ac:dyDescent="0.45">
      <c r="A331" t="s">
        <v>1305</v>
      </c>
      <c r="B331" t="str" cm="1">
        <f t="array" ref="B331">_xlfn.IFS(IFERROR(FIND("Trunken",A331),0)&gt;0,REPLACE(A331,FIND("Trunken",A331),7,"CONN"),IFERROR(FIND("ANN",A331),0)&gt;0,REPLACE(A331,FIND("ANN",A331),3,"CONN"),TRUE,"")</f>
        <v>RecipeDef+CONN_InstallEnergyCore.description</v>
      </c>
      <c r="C331" t="str">
        <f t="shared" si="5"/>
        <v>RecipeDef+CONN_InstallEnergyCore.description</v>
      </c>
      <c r="D331" t="s">
        <v>1306</v>
      </c>
      <c r="E331">
        <f>MATCH(C331,Sheet!$A$2:$A$335,0)</f>
        <v>265</v>
      </c>
    </row>
    <row r="332" spans="1:5" x14ac:dyDescent="0.45">
      <c r="A332" t="s">
        <v>1307</v>
      </c>
      <c r="B332" t="str" cm="1">
        <f t="array" ref="B332">_xlfn.IFS(IFERROR(FIND("Trunken",A332),0)&gt;0,REPLACE(A332,FIND("Trunken",A332),7,"CONN"),IFERROR(FIND("ANN",A332),0)&gt;0,REPLACE(A332,FIND("ANN",A332),3,"CONN"),TRUE,"")</f>
        <v>RecipeDef+CONN_InstallEnergyCore.jobString</v>
      </c>
      <c r="C332" t="str">
        <f t="shared" si="5"/>
        <v>RecipeDef+CONN_InstallEnergyCore.jobString</v>
      </c>
      <c r="D332" t="s">
        <v>1227</v>
      </c>
      <c r="E332">
        <f>MATCH(C332,Sheet!$A$2:$A$335,0)</f>
        <v>266</v>
      </c>
    </row>
    <row r="333" spans="1:5" x14ac:dyDescent="0.45">
      <c r="A333" t="s">
        <v>1344</v>
      </c>
      <c r="B333" t="str" cm="1">
        <f t="array" ref="B333">_xlfn.IFS(IFERROR(FIND("Trunken",A333),0)&gt;0,REPLACE(A333,FIND("Trunken",A333),7,"CONN"),IFERROR(FIND("ANN",A333),0)&gt;0,REPLACE(A333,FIND("ANN",A333),3,"CONN"),TRUE,"")</f>
        <v>RecipeDef+CONN_InstallAutonomicViruskiller.label</v>
      </c>
      <c r="C333" t="str">
        <f t="shared" si="5"/>
        <v>RecipeDef+CONN_InstallAutonomicViruskiller.label</v>
      </c>
      <c r="D333" t="s">
        <v>1345</v>
      </c>
      <c r="E333">
        <f>MATCH(C333,Sheet!$A$2:$A$335,0)</f>
        <v>267</v>
      </c>
    </row>
    <row r="334" spans="1:5" x14ac:dyDescent="0.45">
      <c r="A334" t="s">
        <v>1346</v>
      </c>
      <c r="B334" t="str" cm="1">
        <f t="array" ref="B334">_xlfn.IFS(IFERROR(FIND("Trunken",A334),0)&gt;0,REPLACE(A334,FIND("Trunken",A334),7,"CONN"),IFERROR(FIND("ANN",A334),0)&gt;0,REPLACE(A334,FIND("ANN",A334),3,"CONN"),TRUE,"")</f>
        <v>RecipeDef+CONN_InstallAutonomicViruskiller.description</v>
      </c>
      <c r="C334" t="str">
        <f t="shared" si="5"/>
        <v>RecipeDef+CONN_InstallAutonomicViruskiller.description</v>
      </c>
      <c r="D334" t="s">
        <v>1347</v>
      </c>
      <c r="E334">
        <f>MATCH(C334,Sheet!$A$2:$A$335,0)</f>
        <v>268</v>
      </c>
    </row>
    <row r="335" spans="1:5" x14ac:dyDescent="0.45">
      <c r="A335" t="s">
        <v>1348</v>
      </c>
      <c r="B335" t="str" cm="1">
        <f t="array" ref="B335">_xlfn.IFS(IFERROR(FIND("Trunken",A335),0)&gt;0,REPLACE(A335,FIND("Trunken",A335),7,"CONN"),IFERROR(FIND("ANN",A335),0)&gt;0,REPLACE(A335,FIND("ANN",A335),3,"CONN"),TRUE,"")</f>
        <v>RecipeDef+CONN_InstallAutonomicViruskiller.jobString</v>
      </c>
      <c r="C335" t="str">
        <f t="shared" si="5"/>
        <v>RecipeDef+CONN_InstallAutonomicViruskiller.jobString</v>
      </c>
      <c r="D335" t="s">
        <v>1349</v>
      </c>
      <c r="E335">
        <f>MATCH(C335,Sheet!$A$2:$A$335,0)</f>
        <v>269</v>
      </c>
    </row>
    <row r="336" spans="1:5" x14ac:dyDescent="0.45">
      <c r="A336" t="s">
        <v>1234</v>
      </c>
      <c r="B336" t="str" cm="1">
        <f t="array" ref="B336">_xlfn.IFS(IFERROR(FIND("Trunken",A336),0)&gt;0,REPLACE(A336,FIND("Trunken",A336),7,"CONN"),IFERROR(FIND("ANN",A336),0)&gt;0,REPLACE(A336,FIND("ANN",A336),3,"CONN"),TRUE,"")</f>
        <v>RecipeDef+CONN_InstallAurum.label</v>
      </c>
      <c r="C336" t="str">
        <f t="shared" si="5"/>
        <v>RecipeDef+CONN_InstallAurum.label</v>
      </c>
      <c r="D336" t="s">
        <v>1235</v>
      </c>
      <c r="E336">
        <f>MATCH(C336,Sheet!$A$2:$A$335,0)</f>
        <v>270</v>
      </c>
    </row>
    <row r="337" spans="1:5" x14ac:dyDescent="0.45">
      <c r="A337" t="s">
        <v>1236</v>
      </c>
      <c r="B337" t="str" cm="1">
        <f t="array" ref="B337">_xlfn.IFS(IFERROR(FIND("Trunken",A337),0)&gt;0,REPLACE(A337,FIND("Trunken",A337),7,"CONN"),IFERROR(FIND("ANN",A337),0)&gt;0,REPLACE(A337,FIND("ANN",A337),3,"CONN"),TRUE,"")</f>
        <v>RecipeDef+CONN_InstallAurum.description</v>
      </c>
      <c r="C337" t="str">
        <f t="shared" si="5"/>
        <v>RecipeDef+CONN_InstallAurum.description</v>
      </c>
      <c r="D337" t="s">
        <v>1237</v>
      </c>
      <c r="E337">
        <f>MATCH(C337,Sheet!$A$2:$A$335,0)</f>
        <v>271</v>
      </c>
    </row>
    <row r="338" spans="1:5" x14ac:dyDescent="0.45">
      <c r="A338" t="s">
        <v>1238</v>
      </c>
      <c r="B338" t="str" cm="1">
        <f t="array" ref="B338">_xlfn.IFS(IFERROR(FIND("Trunken",A338),0)&gt;0,REPLACE(A338,FIND("Trunken",A338),7,"CONN"),IFERROR(FIND("ANN",A338),0)&gt;0,REPLACE(A338,FIND("ANN",A338),3,"CONN"),TRUE,"")</f>
        <v>RecipeDef+CONN_InstallAurum.jobString</v>
      </c>
      <c r="C338" t="str">
        <f t="shared" si="5"/>
        <v>RecipeDef+CONN_InstallAurum.jobString</v>
      </c>
      <c r="D338" t="s">
        <v>1233</v>
      </c>
      <c r="E338">
        <f>MATCH(C338,Sheet!$A$2:$A$335,0)</f>
        <v>272</v>
      </c>
    </row>
    <row r="339" spans="1:5" x14ac:dyDescent="0.45">
      <c r="A339" t="s">
        <v>1245</v>
      </c>
      <c r="B339" t="str" cm="1">
        <f t="array" ref="B339">_xlfn.IFS(IFERROR(FIND("Trunken",A339),0)&gt;0,REPLACE(A339,FIND("Trunken",A339),7,"CONN"),IFERROR(FIND("ANN",A339),0)&gt;0,REPLACE(A339,FIND("ANN",A339),3,"CONN"),TRUE,"")</f>
        <v>RecipeDef+CONN_InstallBlackPearl.label</v>
      </c>
      <c r="C339" t="str">
        <f t="shared" si="5"/>
        <v>RecipeDef+CONN_InstallBlackPearl.label</v>
      </c>
      <c r="D339" t="s">
        <v>1246</v>
      </c>
      <c r="E339">
        <f>MATCH(C339,Sheet!$A$2:$A$335,0)</f>
        <v>273</v>
      </c>
    </row>
    <row r="340" spans="1:5" x14ac:dyDescent="0.45">
      <c r="A340" t="s">
        <v>1247</v>
      </c>
      <c r="B340" t="str" cm="1">
        <f t="array" ref="B340">_xlfn.IFS(IFERROR(FIND("Trunken",A340),0)&gt;0,REPLACE(A340,FIND("Trunken",A340),7,"CONN"),IFERROR(FIND("ANN",A340),0)&gt;0,REPLACE(A340,FIND("ANN",A340),3,"CONN"),TRUE,"")</f>
        <v>RecipeDef+CONN_InstallBlackPearl.description</v>
      </c>
      <c r="C340" t="str">
        <f t="shared" si="5"/>
        <v>RecipeDef+CONN_InstallBlackPearl.description</v>
      </c>
      <c r="D340" t="s">
        <v>1248</v>
      </c>
      <c r="E340">
        <f>MATCH(C340,Sheet!$A$2:$A$335,0)</f>
        <v>274</v>
      </c>
    </row>
    <row r="341" spans="1:5" x14ac:dyDescent="0.45">
      <c r="A341" t="s">
        <v>1249</v>
      </c>
      <c r="B341" t="str" cm="1">
        <f t="array" ref="B341">_xlfn.IFS(IFERROR(FIND("Trunken",A341),0)&gt;0,REPLACE(A341,FIND("Trunken",A341),7,"CONN"),IFERROR(FIND("ANN",A341),0)&gt;0,REPLACE(A341,FIND("ANN",A341),3,"CONN"),TRUE,"")</f>
        <v>RecipeDef+CONN_InstallBlackPearl.jobString</v>
      </c>
      <c r="C341" t="str">
        <f t="shared" si="5"/>
        <v>RecipeDef+CONN_InstallBlackPearl.jobString</v>
      </c>
      <c r="D341" t="s">
        <v>1233</v>
      </c>
      <c r="E341">
        <f>MATCH(C341,Sheet!$A$2:$A$335,0)</f>
        <v>275</v>
      </c>
    </row>
    <row r="342" spans="1:5" x14ac:dyDescent="0.45">
      <c r="A342" t="s">
        <v>1261</v>
      </c>
      <c r="B342" t="str" cm="1">
        <f t="array" ref="B342">_xlfn.IFS(IFERROR(FIND("Trunken",A342),0)&gt;0,REPLACE(A342,FIND("Trunken",A342),7,"CONN"),IFERROR(FIND("ANN",A342),0)&gt;0,REPLACE(A342,FIND("ANN",A342),3,"CONN"),TRUE,"")</f>
        <v>RecipeDef+CONN_InstallHoverFeet.label</v>
      </c>
      <c r="C342" t="str">
        <f t="shared" si="5"/>
        <v>RecipeDef+CONN_InstallHoverFeet.label</v>
      </c>
      <c r="D342" t="s">
        <v>1262</v>
      </c>
      <c r="E342">
        <f>MATCH(C342,Sheet!$A$2:$A$335,0)</f>
        <v>276</v>
      </c>
    </row>
    <row r="343" spans="1:5" x14ac:dyDescent="0.45">
      <c r="A343" t="s">
        <v>1263</v>
      </c>
      <c r="B343" t="str" cm="1">
        <f t="array" ref="B343">_xlfn.IFS(IFERROR(FIND("Trunken",A343),0)&gt;0,REPLACE(A343,FIND("Trunken",A343),7,"CONN"),IFERROR(FIND("ANN",A343),0)&gt;0,REPLACE(A343,FIND("ANN",A343),3,"CONN"),TRUE,"")</f>
        <v>RecipeDef+CONN_InstallHoverFeet.description</v>
      </c>
      <c r="C343" t="str">
        <f t="shared" si="5"/>
        <v>RecipeDef+CONN_InstallHoverFeet.description</v>
      </c>
      <c r="D343" t="s">
        <v>1264</v>
      </c>
      <c r="E343">
        <f>MATCH(C343,Sheet!$A$2:$A$335,0)</f>
        <v>277</v>
      </c>
    </row>
    <row r="344" spans="1:5" x14ac:dyDescent="0.45">
      <c r="A344" t="s">
        <v>1265</v>
      </c>
      <c r="B344" t="str" cm="1">
        <f t="array" ref="B344">_xlfn.IFS(IFERROR(FIND("Trunken",A344),0)&gt;0,REPLACE(A344,FIND("Trunken",A344),7,"CONN"),IFERROR(FIND("ANN",A344),0)&gt;0,REPLACE(A344,FIND("ANN",A344),3,"CONN"),TRUE,"")</f>
        <v>RecipeDef+CONN_InstallHoverFeet.jobString</v>
      </c>
      <c r="C344" t="str">
        <f t="shared" si="5"/>
        <v>RecipeDef+CONN_InstallHoverFeet.jobString</v>
      </c>
      <c r="D344" t="s">
        <v>1266</v>
      </c>
      <c r="E344">
        <f>MATCH(C344,Sheet!$A$2:$A$335,0)</f>
        <v>278</v>
      </c>
    </row>
    <row r="345" spans="1:5" x14ac:dyDescent="0.45">
      <c r="A345" t="s">
        <v>1267</v>
      </c>
      <c r="B345" t="str" cm="1">
        <f t="array" ref="B345">_xlfn.IFS(IFERROR(FIND("Trunken",A345),0)&gt;0,REPLACE(A345,FIND("Trunken",A345),7,"CONN"),IFERROR(FIND("ANN",A345),0)&gt;0,REPLACE(A345,FIND("ANN",A345),3,"CONN"),TRUE,"")</f>
        <v>RecipeDef+CONN_InstallGreenthumb.label</v>
      </c>
      <c r="C345" t="str">
        <f t="shared" si="5"/>
        <v>RecipeDef+CONN_InstallGreenthumb.label</v>
      </c>
      <c r="D345" t="s">
        <v>1268</v>
      </c>
      <c r="E345">
        <f>MATCH(C345,Sheet!$A$2:$A$335,0)</f>
        <v>279</v>
      </c>
    </row>
    <row r="346" spans="1:5" x14ac:dyDescent="0.45">
      <c r="A346" t="s">
        <v>1269</v>
      </c>
      <c r="B346" t="str" cm="1">
        <f t="array" ref="B346">_xlfn.IFS(IFERROR(FIND("Trunken",A346),0)&gt;0,REPLACE(A346,FIND("Trunken",A346),7,"CONN"),IFERROR(FIND("ANN",A346),0)&gt;0,REPLACE(A346,FIND("ANN",A346),3,"CONN"),TRUE,"")</f>
        <v>RecipeDef+CONN_InstallGreenthumb.description</v>
      </c>
      <c r="C346" t="str">
        <f t="shared" si="5"/>
        <v>RecipeDef+CONN_InstallGreenthumb.description</v>
      </c>
      <c r="D346" t="s">
        <v>1270</v>
      </c>
      <c r="E346">
        <f>MATCH(C346,Sheet!$A$2:$A$335,0)</f>
        <v>280</v>
      </c>
    </row>
    <row r="347" spans="1:5" x14ac:dyDescent="0.45">
      <c r="A347" t="s">
        <v>1271</v>
      </c>
      <c r="B347" t="str" cm="1">
        <f t="array" ref="B347">_xlfn.IFS(IFERROR(FIND("Trunken",A347),0)&gt;0,REPLACE(A347,FIND("Trunken",A347),7,"CONN"),IFERROR(FIND("ANN",A347),0)&gt;0,REPLACE(A347,FIND("ANN",A347),3,"CONN"),TRUE,"")</f>
        <v>RecipeDef+CONN_InstallGreenthumb.jobString</v>
      </c>
      <c r="C347" t="str">
        <f t="shared" si="5"/>
        <v>RecipeDef+CONN_InstallGreenthumb.jobString</v>
      </c>
      <c r="D347" t="s">
        <v>1272</v>
      </c>
      <c r="E347">
        <f>MATCH(C347,Sheet!$A$2:$A$335,0)</f>
        <v>281</v>
      </c>
    </row>
    <row r="348" spans="1:5" x14ac:dyDescent="0.45">
      <c r="A348" t="s">
        <v>1279</v>
      </c>
      <c r="B348" t="str" cm="1">
        <f t="array" ref="B348">_xlfn.IFS(IFERROR(FIND("Trunken",A348),0)&gt;0,REPLACE(A348,FIND("Trunken",A348),7,"CONN"),IFERROR(FIND("ANN",A348),0)&gt;0,REPLACE(A348,FIND("ANN",A348),3,"CONN"),TRUE,"")</f>
        <v>RecipeDef+CONN_InstallCompressionJaw.label</v>
      </c>
      <c r="C348" t="str">
        <f t="shared" si="5"/>
        <v>RecipeDef+CONN_InstallCompressionJaw.label</v>
      </c>
      <c r="D348" t="s">
        <v>1280</v>
      </c>
      <c r="E348">
        <f>MATCH(C348,Sheet!$A$2:$A$335,0)</f>
        <v>282</v>
      </c>
    </row>
    <row r="349" spans="1:5" x14ac:dyDescent="0.45">
      <c r="A349" t="s">
        <v>1281</v>
      </c>
      <c r="B349" t="str" cm="1">
        <f t="array" ref="B349">_xlfn.IFS(IFERROR(FIND("Trunken",A349),0)&gt;0,REPLACE(A349,FIND("Trunken",A349),7,"CONN"),IFERROR(FIND("ANN",A349),0)&gt;0,REPLACE(A349,FIND("ANN",A349),3,"CONN"),TRUE,"")</f>
        <v>RecipeDef+CONN_InstallCompressionJaw.description</v>
      </c>
      <c r="C349" t="str">
        <f t="shared" si="5"/>
        <v>RecipeDef+CONN_InstallCompressionJaw.description</v>
      </c>
      <c r="D349" t="s">
        <v>1282</v>
      </c>
      <c r="E349">
        <f>MATCH(C349,Sheet!$A$2:$A$335,0)</f>
        <v>283</v>
      </c>
    </row>
    <row r="350" spans="1:5" x14ac:dyDescent="0.45">
      <c r="A350" t="s">
        <v>1283</v>
      </c>
      <c r="B350" t="str" cm="1">
        <f t="array" ref="B350">_xlfn.IFS(IFERROR(FIND("Trunken",A350),0)&gt;0,REPLACE(A350,FIND("Trunken",A350),7,"CONN"),IFERROR(FIND("ANN",A350),0)&gt;0,REPLACE(A350,FIND("ANN",A350),3,"CONN"),TRUE,"")</f>
        <v>RecipeDef+CONN_InstallCompressionJaw.jobString</v>
      </c>
      <c r="C350" t="str">
        <f t="shared" si="5"/>
        <v>RecipeDef+CONN_InstallCompressionJaw.jobString</v>
      </c>
      <c r="D350" t="s">
        <v>1284</v>
      </c>
      <c r="E350">
        <f>MATCH(C350,Sheet!$A$2:$A$335,0)</f>
        <v>284</v>
      </c>
    </row>
    <row r="351" spans="1:5" x14ac:dyDescent="0.45">
      <c r="A351" t="s">
        <v>1285</v>
      </c>
      <c r="B351" t="str" cm="1">
        <f t="array" ref="B351">_xlfn.IFS(IFERROR(FIND("Trunken",A351),0)&gt;0,REPLACE(A351,FIND("Trunken",A351),7,"CONN"),IFERROR(FIND("ANN",A351),0)&gt;0,REPLACE(A351,FIND("ANN",A351),3,"CONN"),TRUE,"")</f>
        <v>RecipeDef+CONN_InstallCompressionStomach.label</v>
      </c>
      <c r="C351" t="str">
        <f t="shared" si="5"/>
        <v>RecipeDef+CONN_InstallCompressionStomach.label</v>
      </c>
      <c r="D351" t="s">
        <v>1286</v>
      </c>
      <c r="E351">
        <f>MATCH(C351,Sheet!$A$2:$A$335,0)</f>
        <v>285</v>
      </c>
    </row>
    <row r="352" spans="1:5" x14ac:dyDescent="0.45">
      <c r="A352" t="s">
        <v>1287</v>
      </c>
      <c r="B352" t="str" cm="1">
        <f t="array" ref="B352">_xlfn.IFS(IFERROR(FIND("Trunken",A352),0)&gt;0,REPLACE(A352,FIND("Trunken",A352),7,"CONN"),IFERROR(FIND("ANN",A352),0)&gt;0,REPLACE(A352,FIND("ANN",A352),3,"CONN"),TRUE,"")</f>
        <v>RecipeDef+CONN_InstallCompressionStomach.description</v>
      </c>
      <c r="C352" t="str">
        <f t="shared" si="5"/>
        <v>RecipeDef+CONN_InstallCompressionStomach.description</v>
      </c>
      <c r="D352" t="s">
        <v>1288</v>
      </c>
      <c r="E352">
        <f>MATCH(C352,Sheet!$A$2:$A$335,0)</f>
        <v>286</v>
      </c>
    </row>
    <row r="353" spans="1:5" x14ac:dyDescent="0.45">
      <c r="A353" t="s">
        <v>1289</v>
      </c>
      <c r="B353" t="str" cm="1">
        <f t="array" ref="B353">_xlfn.IFS(IFERROR(FIND("Trunken",A353),0)&gt;0,REPLACE(A353,FIND("Trunken",A353),7,"CONN"),IFERROR(FIND("ANN",A353),0)&gt;0,REPLACE(A353,FIND("ANN",A353),3,"CONN"),TRUE,"")</f>
        <v>RecipeDef+CONN_InstallCompressionStomach.jobString</v>
      </c>
      <c r="C353" t="str">
        <f t="shared" si="5"/>
        <v>RecipeDef+CONN_InstallCompressionStomach.jobString</v>
      </c>
      <c r="D353" t="s">
        <v>1290</v>
      </c>
      <c r="E353">
        <f>MATCH(C353,Sheet!$A$2:$A$335,0)</f>
        <v>287</v>
      </c>
    </row>
    <row r="354" spans="1:5" x14ac:dyDescent="0.45">
      <c r="A354" t="s">
        <v>1362</v>
      </c>
      <c r="B354" t="str" cm="1">
        <f t="array" ref="B354">_xlfn.IFS(IFERROR(FIND("Trunken",A354),0)&gt;0,REPLACE(A354,FIND("Trunken",A354),7,"CONN"),IFERROR(FIND("ANN",A354),0)&gt;0,REPLACE(A354,FIND("ANN",A354),3,"CONN"),TRUE,"")</f>
        <v>RecipeDef+CONN_InstallFlashLight.label</v>
      </c>
      <c r="C354" t="str">
        <f t="shared" si="5"/>
        <v>RecipeDef+CONN_InstallFlashLight.label</v>
      </c>
      <c r="D354" t="s">
        <v>1363</v>
      </c>
      <c r="E354">
        <f>MATCH(C354,Sheet!$A$2:$A$335,0)</f>
        <v>288</v>
      </c>
    </row>
    <row r="355" spans="1:5" x14ac:dyDescent="0.45">
      <c r="A355" t="s">
        <v>1364</v>
      </c>
      <c r="B355" t="str" cm="1">
        <f t="array" ref="B355">_xlfn.IFS(IFERROR(FIND("Trunken",A355),0)&gt;0,REPLACE(A355,FIND("Trunken",A355),7,"CONN"),IFERROR(FIND("ANN",A355),0)&gt;0,REPLACE(A355,FIND("ANN",A355),3,"CONN"),TRUE,"")</f>
        <v>RecipeDef+CONN_InstallFlashLight.description</v>
      </c>
      <c r="C355" t="str">
        <f t="shared" si="5"/>
        <v>RecipeDef+CONN_InstallFlashLight.description</v>
      </c>
      <c r="D355" t="s">
        <v>1648</v>
      </c>
      <c r="E355">
        <f>MATCH(C355,Sheet!$A$2:$A$335,0)</f>
        <v>289</v>
      </c>
    </row>
    <row r="356" spans="1:5" x14ac:dyDescent="0.45">
      <c r="A356" t="s">
        <v>1366</v>
      </c>
      <c r="B356" t="str" cm="1">
        <f t="array" ref="B356">_xlfn.IFS(IFERROR(FIND("Trunken",A356),0)&gt;0,REPLACE(A356,FIND("Trunken",A356),7,"CONN"),IFERROR(FIND("ANN",A356),0)&gt;0,REPLACE(A356,FIND("ANN",A356),3,"CONN"),TRUE,"")</f>
        <v>RecipeDef+CONN_InstallFlashLight.jobString</v>
      </c>
      <c r="C356" t="str">
        <f t="shared" si="5"/>
        <v>RecipeDef+CONN_InstallFlashLight.jobString</v>
      </c>
      <c r="D356" t="s">
        <v>1367</v>
      </c>
      <c r="E356">
        <f>MATCH(C356,Sheet!$A$2:$A$335,0)</f>
        <v>290</v>
      </c>
    </row>
    <row r="357" spans="1:5" x14ac:dyDescent="0.45">
      <c r="A357" t="s">
        <v>853</v>
      </c>
      <c r="B357" t="str" cm="1">
        <f t="array" ref="B357">_xlfn.IFS(IFERROR(FIND("Trunken",A357),0)&gt;0,REPLACE(A357,FIND("Trunken",A357),7,"CONN"),IFERROR(FIND("ANN",A357),0)&gt;0,REPLACE(A357,FIND("ANN",A357),3,"CONN"),TRUE,"")</f>
        <v/>
      </c>
      <c r="C357" t="str">
        <f t="shared" si="5"/>
        <v>RecipeDef+CONN_RemoveFlashlight.label</v>
      </c>
      <c r="D357" t="s">
        <v>1649</v>
      </c>
      <c r="E357">
        <f>MATCH(C357,Sheet!$A$2:$A$335,0)</f>
        <v>291</v>
      </c>
    </row>
    <row r="358" spans="1:5" x14ac:dyDescent="0.45">
      <c r="A358" t="s">
        <v>856</v>
      </c>
      <c r="B358" t="str" cm="1">
        <f t="array" ref="B358">_xlfn.IFS(IFERROR(FIND("Trunken",A358),0)&gt;0,REPLACE(A358,FIND("Trunken",A358),7,"CONN"),IFERROR(FIND("ANN",A358),0)&gt;0,REPLACE(A358,FIND("ANN",A358),3,"CONN"),TRUE,"")</f>
        <v/>
      </c>
      <c r="C358" t="str">
        <f t="shared" si="5"/>
        <v>RecipeDef+CONN_RemoveFlashlight.description</v>
      </c>
      <c r="D358" t="s">
        <v>1650</v>
      </c>
      <c r="E358">
        <f>MATCH(C358,Sheet!$A$2:$A$335,0)</f>
        <v>292</v>
      </c>
    </row>
    <row r="359" spans="1:5" x14ac:dyDescent="0.45">
      <c r="A359" t="s">
        <v>859</v>
      </c>
      <c r="B359" t="str" cm="1">
        <f t="array" ref="B359">_xlfn.IFS(IFERROR(FIND("Trunken",A359),0)&gt;0,REPLACE(A359,FIND("Trunken",A359),7,"CONN"),IFERROR(FIND("ANN",A359),0)&gt;0,REPLACE(A359,FIND("ANN",A359),3,"CONN"),TRUE,"")</f>
        <v/>
      </c>
      <c r="C359" t="str">
        <f t="shared" si="5"/>
        <v>RecipeDef+CONN_RemoveFlashlight.jobString</v>
      </c>
      <c r="D359" t="s">
        <v>1651</v>
      </c>
      <c r="E359">
        <f>MATCH(C359,Sheet!$A$2:$A$335,0)</f>
        <v>293</v>
      </c>
    </row>
    <row r="360" spans="1:5" x14ac:dyDescent="0.45">
      <c r="A360" t="s">
        <v>1396</v>
      </c>
      <c r="B360" t="str" cm="1">
        <f t="array" ref="B360">_xlfn.IFS(IFERROR(FIND("Trunken",A360),0)&gt;0,REPLACE(A360,FIND("Trunken",A360),7,"CONN"),IFERROR(FIND("ANN",A360),0)&gt;0,REPLACE(A360,FIND("ANN",A360),3,"CONN"),TRUE,"")</f>
        <v>RecipeDef+CONN_InstallMusclewire.label</v>
      </c>
      <c r="C360" t="str">
        <f t="shared" si="5"/>
        <v>RecipeDef+CONN_InstallMusclewire.label</v>
      </c>
      <c r="D360" t="s">
        <v>1397</v>
      </c>
      <c r="E360">
        <f>MATCH(C360,Sheet!$A$2:$A$335,0)</f>
        <v>294</v>
      </c>
    </row>
    <row r="361" spans="1:5" x14ac:dyDescent="0.45">
      <c r="A361" t="s">
        <v>1398</v>
      </c>
      <c r="B361" t="str" cm="1">
        <f t="array" ref="B361">_xlfn.IFS(IFERROR(FIND("Trunken",A361),0)&gt;0,REPLACE(A361,FIND("Trunken",A361),7,"CONN"),IFERROR(FIND("ANN",A361),0)&gt;0,REPLACE(A361,FIND("ANN",A361),3,"CONN"),TRUE,"")</f>
        <v>RecipeDef+CONN_InstallMusclewire.description</v>
      </c>
      <c r="C361" t="str">
        <f t="shared" si="5"/>
        <v>RecipeDef+CONN_InstallMusclewire.description</v>
      </c>
      <c r="D361" t="s">
        <v>1399</v>
      </c>
      <c r="E361">
        <f>MATCH(C361,Sheet!$A$2:$A$335,0)</f>
        <v>295</v>
      </c>
    </row>
    <row r="362" spans="1:5" x14ac:dyDescent="0.45">
      <c r="A362" t="s">
        <v>1400</v>
      </c>
      <c r="B362" t="str" cm="1">
        <f t="array" ref="B362">_xlfn.IFS(IFERROR(FIND("Trunken",A362),0)&gt;0,REPLACE(A362,FIND("Trunken",A362),7,"CONN"),IFERROR(FIND("ANN",A362),0)&gt;0,REPLACE(A362,FIND("ANN",A362),3,"CONN"),TRUE,"")</f>
        <v>RecipeDef+CONN_InstallMusclewire.jobString</v>
      </c>
      <c r="C362" t="str">
        <f t="shared" si="5"/>
        <v>RecipeDef+CONN_InstallMusclewire.jobString</v>
      </c>
      <c r="D362" t="s">
        <v>1266</v>
      </c>
      <c r="E362">
        <f>MATCH(C362,Sheet!$A$2:$A$335,0)</f>
        <v>296</v>
      </c>
    </row>
    <row r="363" spans="1:5" x14ac:dyDescent="0.45">
      <c r="A363" t="s">
        <v>871</v>
      </c>
      <c r="B363" t="str" cm="1">
        <f t="array" ref="B363">_xlfn.IFS(IFERROR(FIND("Trunken",A363),0)&gt;0,REPLACE(A363,FIND("Trunken",A363),7,"CONN"),IFERROR(FIND("ANN",A363),0)&gt;0,REPLACE(A363,FIND("ANN",A363),3,"CONN"),TRUE,"")</f>
        <v/>
      </c>
      <c r="C363" t="str">
        <f t="shared" si="5"/>
        <v>RecipeDef+CONN_RemoveMuscleWire.label</v>
      </c>
      <c r="D363" t="s">
        <v>1652</v>
      </c>
      <c r="E363">
        <f>MATCH(C363,Sheet!$A$2:$A$335,0)</f>
        <v>297</v>
      </c>
    </row>
    <row r="364" spans="1:5" x14ac:dyDescent="0.45">
      <c r="A364" t="s">
        <v>874</v>
      </c>
      <c r="B364" t="str" cm="1">
        <f t="array" ref="B364">_xlfn.IFS(IFERROR(FIND("Trunken",A364),0)&gt;0,REPLACE(A364,FIND("Trunken",A364),7,"CONN"),IFERROR(FIND("ANN",A364),0)&gt;0,REPLACE(A364,FIND("ANN",A364),3,"CONN"),TRUE,"")</f>
        <v/>
      </c>
      <c r="C364" t="str">
        <f t="shared" si="5"/>
        <v>RecipeDef+CONN_RemoveMuscleWire.description</v>
      </c>
      <c r="D364" t="s">
        <v>1653</v>
      </c>
      <c r="E364">
        <f>MATCH(C364,Sheet!$A$2:$A$335,0)</f>
        <v>298</v>
      </c>
    </row>
    <row r="365" spans="1:5" x14ac:dyDescent="0.45">
      <c r="A365" t="s">
        <v>877</v>
      </c>
      <c r="B365" t="str" cm="1">
        <f t="array" ref="B365">_xlfn.IFS(IFERROR(FIND("Trunken",A365),0)&gt;0,REPLACE(A365,FIND("Trunken",A365),7,"CONN"),IFERROR(FIND("ANN",A365),0)&gt;0,REPLACE(A365,FIND("ANN",A365),3,"CONN"),TRUE,"")</f>
        <v/>
      </c>
      <c r="C365" t="str">
        <f t="shared" si="5"/>
        <v>RecipeDef+CONN_RemoveMuscleWire.jobString</v>
      </c>
      <c r="D365" t="s">
        <v>1266</v>
      </c>
      <c r="E365">
        <f>MATCH(C365,Sheet!$A$2:$A$335,0)</f>
        <v>299</v>
      </c>
    </row>
    <row r="366" spans="1:5" x14ac:dyDescent="0.45">
      <c r="A366" t="s">
        <v>1654</v>
      </c>
      <c r="B366" t="str" cm="1">
        <f t="array" ref="B366">_xlfn.IFS(IFERROR(FIND("Trunken",A366),0)&gt;0,REPLACE(A366,FIND("Trunken",A366),7,"CONN"),IFERROR(FIND("ANN",A366),0)&gt;0,REPLACE(A366,FIND("ANN",A366),3,"CONN"),TRUE,"")</f>
        <v>RecipeDef+Make_CONN_IndependentEye.label</v>
      </c>
      <c r="C366" t="str">
        <f t="shared" si="5"/>
        <v>RecipeDef+Make_CONN_IndependentEye.label</v>
      </c>
      <c r="D366" t="s">
        <v>1655</v>
      </c>
      <c r="E366" t="e">
        <f>MATCH(C366,Sheet!$A$2:$A$335,0)</f>
        <v>#N/A</v>
      </c>
    </row>
    <row r="367" spans="1:5" x14ac:dyDescent="0.45">
      <c r="A367" t="s">
        <v>1656</v>
      </c>
      <c r="B367" t="str" cm="1">
        <f t="array" ref="B367">_xlfn.IFS(IFERROR(FIND("Trunken",A367),0)&gt;0,REPLACE(A367,FIND("Trunken",A367),7,"CONN"),IFERROR(FIND("ANN",A367),0)&gt;0,REPLACE(A367,FIND("ANN",A367),3,"CONN"),TRUE,"")</f>
        <v>RecipeDef+Make_CONN_IndependentEye.description</v>
      </c>
      <c r="C367" t="str">
        <f t="shared" si="5"/>
        <v>RecipeDef+Make_CONN_IndependentEye.description</v>
      </c>
      <c r="D367" t="s">
        <v>1657</v>
      </c>
      <c r="E367" t="e">
        <f>MATCH(C367,Sheet!$A$2:$A$335,0)</f>
        <v>#N/A</v>
      </c>
    </row>
    <row r="368" spans="1:5" x14ac:dyDescent="0.45">
      <c r="A368" t="s">
        <v>1658</v>
      </c>
      <c r="B368" t="str" cm="1">
        <f t="array" ref="B368">_xlfn.IFS(IFERROR(FIND("Trunken",A368),0)&gt;0,REPLACE(A368,FIND("Trunken",A368),7,"CONN"),IFERROR(FIND("ANN",A368),0)&gt;0,REPLACE(A368,FIND("ANN",A368),3,"CONN"),TRUE,"")</f>
        <v>RecipeDef+Make_CONN_IndependentEye.jobString</v>
      </c>
      <c r="C368" t="str">
        <f t="shared" si="5"/>
        <v>RecipeDef+Make_CONN_IndependentEye.jobString</v>
      </c>
      <c r="D368" t="s">
        <v>1659</v>
      </c>
      <c r="E368" t="e">
        <f>MATCH(C368,Sheet!$A$2:$A$335,0)</f>
        <v>#N/A</v>
      </c>
    </row>
    <row r="369" spans="1:5" x14ac:dyDescent="0.45">
      <c r="A369" t="s">
        <v>1660</v>
      </c>
      <c r="B369" t="str" cm="1">
        <f t="array" ref="B369">_xlfn.IFS(IFERROR(FIND("Trunken",A369),0)&gt;0,REPLACE(A369,FIND("Trunken",A369),7,"CONN"),IFERROR(FIND("ANN",A369),0)&gt;0,REPLACE(A369,FIND("ANN",A369),3,"CONN"),TRUE,"")</f>
        <v>RecipeDef+Make_CONN_EnergyLink.label</v>
      </c>
      <c r="C369" t="str">
        <f t="shared" si="5"/>
        <v>RecipeDef+Make_CONN_EnergyLink.label</v>
      </c>
      <c r="D369" t="s">
        <v>1661</v>
      </c>
      <c r="E369" t="e">
        <f>MATCH(C369,Sheet!$A$2:$A$335,0)</f>
        <v>#N/A</v>
      </c>
    </row>
    <row r="370" spans="1:5" x14ac:dyDescent="0.45">
      <c r="A370" t="s">
        <v>1662</v>
      </c>
      <c r="B370" t="str" cm="1">
        <f t="array" ref="B370">_xlfn.IFS(IFERROR(FIND("Trunken",A370),0)&gt;0,REPLACE(A370,FIND("Trunken",A370),7,"CONN"),IFERROR(FIND("ANN",A370),0)&gt;0,REPLACE(A370,FIND("ANN",A370),3,"CONN"),TRUE,"")</f>
        <v>RecipeDef+Make_CONN_EnergyLink.description</v>
      </c>
      <c r="C370" t="str">
        <f t="shared" si="5"/>
        <v>RecipeDef+Make_CONN_EnergyLink.description</v>
      </c>
      <c r="D370" t="s">
        <v>1663</v>
      </c>
      <c r="E370" t="e">
        <f>MATCH(C370,Sheet!$A$2:$A$335,0)</f>
        <v>#N/A</v>
      </c>
    </row>
    <row r="371" spans="1:5" x14ac:dyDescent="0.45">
      <c r="A371" t="s">
        <v>1664</v>
      </c>
      <c r="B371" t="str" cm="1">
        <f t="array" ref="B371">_xlfn.IFS(IFERROR(FIND("Trunken",A371),0)&gt;0,REPLACE(A371,FIND("Trunken",A371),7,"CONN"),IFERROR(FIND("ANN",A371),0)&gt;0,REPLACE(A371,FIND("ANN",A371),3,"CONN"),TRUE,"")</f>
        <v>RecipeDef+Make_CONN_EnergyLink.jobString</v>
      </c>
      <c r="C371" t="str">
        <f t="shared" si="5"/>
        <v>RecipeDef+Make_CONN_EnergyLink.jobString</v>
      </c>
      <c r="D371" t="s">
        <v>1665</v>
      </c>
      <c r="E371" t="e">
        <f>MATCH(C371,Sheet!$A$2:$A$335,0)</f>
        <v>#N/A</v>
      </c>
    </row>
    <row r="372" spans="1:5" x14ac:dyDescent="0.45">
      <c r="A372" t="s">
        <v>1666</v>
      </c>
      <c r="B372" t="str" cm="1">
        <f t="array" ref="B372">_xlfn.IFS(IFERROR(FIND("Trunken",A372),0)&gt;0,REPLACE(A372,FIND("Trunken",A372),7,"CONN"),IFERROR(FIND("ANN",A372),0)&gt;0,REPLACE(A372,FIND("ANN",A372),3,"CONN"),TRUE,"")</f>
        <v>RecipeDef+Make_CONN_OuterBlade.label</v>
      </c>
      <c r="C372" t="str">
        <f t="shared" si="5"/>
        <v>RecipeDef+Make_CONN_OuterBlade.label</v>
      </c>
      <c r="D372" t="s">
        <v>1667</v>
      </c>
      <c r="E372" t="e">
        <f>MATCH(C372,Sheet!$A$2:$A$335,0)</f>
        <v>#N/A</v>
      </c>
    </row>
    <row r="373" spans="1:5" x14ac:dyDescent="0.45">
      <c r="A373" t="s">
        <v>1668</v>
      </c>
      <c r="B373" t="str" cm="1">
        <f t="array" ref="B373">_xlfn.IFS(IFERROR(FIND("Trunken",A373),0)&gt;0,REPLACE(A373,FIND("Trunken",A373),7,"CONN"),IFERROR(FIND("ANN",A373),0)&gt;0,REPLACE(A373,FIND("ANN",A373),3,"CONN"),TRUE,"")</f>
        <v>RecipeDef+Make_CONN_OuterBlade.description</v>
      </c>
      <c r="C373" t="str">
        <f t="shared" si="5"/>
        <v>RecipeDef+Make_CONN_OuterBlade.description</v>
      </c>
      <c r="D373" t="s">
        <v>1669</v>
      </c>
      <c r="E373" t="e">
        <f>MATCH(C373,Sheet!$A$2:$A$335,0)</f>
        <v>#N/A</v>
      </c>
    </row>
    <row r="374" spans="1:5" x14ac:dyDescent="0.45">
      <c r="A374" t="s">
        <v>1670</v>
      </c>
      <c r="B374" t="str" cm="1">
        <f t="array" ref="B374">_xlfn.IFS(IFERROR(FIND("Trunken",A374),0)&gt;0,REPLACE(A374,FIND("Trunken",A374),7,"CONN"),IFERROR(FIND("ANN",A374),0)&gt;0,REPLACE(A374,FIND("ANN",A374),3,"CONN"),TRUE,"")</f>
        <v>RecipeDef+Make_CONN_OuterBlade.jobString</v>
      </c>
      <c r="C374" t="str">
        <f t="shared" si="5"/>
        <v>RecipeDef+Make_CONN_OuterBlade.jobString</v>
      </c>
      <c r="D374" t="s">
        <v>1671</v>
      </c>
      <c r="E374" t="e">
        <f>MATCH(C374,Sheet!$A$2:$A$335,0)</f>
        <v>#N/A</v>
      </c>
    </row>
    <row r="375" spans="1:5" x14ac:dyDescent="0.45">
      <c r="A375" t="s">
        <v>1672</v>
      </c>
      <c r="B375" t="str" cm="1">
        <f t="array" ref="B375">_xlfn.IFS(IFERROR(FIND("Trunken",A375),0)&gt;0,REPLACE(A375,FIND("Trunken",A375),7,"CONN"),IFERROR(FIND("ANN",A375),0)&gt;0,REPLACE(A375,FIND("ANN",A375),3,"CONN"),TRUE,"")</f>
        <v>RecipeDef+Make_CONN_PowerArms.label</v>
      </c>
      <c r="C375" t="str">
        <f t="shared" si="5"/>
        <v>RecipeDef+Make_CONN_PowerArms.label</v>
      </c>
      <c r="D375" t="s">
        <v>1673</v>
      </c>
      <c r="E375" t="e">
        <f>MATCH(C375,Sheet!$A$2:$A$335,0)</f>
        <v>#N/A</v>
      </c>
    </row>
    <row r="376" spans="1:5" x14ac:dyDescent="0.45">
      <c r="A376" t="s">
        <v>1674</v>
      </c>
      <c r="B376" t="str" cm="1">
        <f t="array" ref="B376">_xlfn.IFS(IFERROR(FIND("Trunken",A376),0)&gt;0,REPLACE(A376,FIND("Trunken",A376),7,"CONN"),IFERROR(FIND("ANN",A376),0)&gt;0,REPLACE(A376,FIND("ANN",A376),3,"CONN"),TRUE,"")</f>
        <v>RecipeDef+Make_CONN_PowerArms.description</v>
      </c>
      <c r="C376" t="str">
        <f t="shared" si="5"/>
        <v>RecipeDef+Make_CONN_PowerArms.description</v>
      </c>
      <c r="D376" t="s">
        <v>1675</v>
      </c>
      <c r="E376" t="e">
        <f>MATCH(C376,Sheet!$A$2:$A$335,0)</f>
        <v>#N/A</v>
      </c>
    </row>
    <row r="377" spans="1:5" x14ac:dyDescent="0.45">
      <c r="A377" t="s">
        <v>1676</v>
      </c>
      <c r="B377" t="str" cm="1">
        <f t="array" ref="B377">_xlfn.IFS(IFERROR(FIND("Trunken",A377),0)&gt;0,REPLACE(A377,FIND("Trunken",A377),7,"CONN"),IFERROR(FIND("ANN",A377),0)&gt;0,REPLACE(A377,FIND("ANN",A377),3,"CONN"),TRUE,"")</f>
        <v>RecipeDef+Make_CONN_PowerArms.jobString</v>
      </c>
      <c r="C377" t="str">
        <f t="shared" si="5"/>
        <v>RecipeDef+Make_CONN_PowerArms.jobString</v>
      </c>
      <c r="D377" t="s">
        <v>1677</v>
      </c>
      <c r="E377" t="e">
        <f>MATCH(C377,Sheet!$A$2:$A$335,0)</f>
        <v>#N/A</v>
      </c>
    </row>
    <row r="378" spans="1:5" x14ac:dyDescent="0.45">
      <c r="A378" t="s">
        <v>1678</v>
      </c>
      <c r="B378" t="str" cm="1">
        <f t="array" ref="B378">_xlfn.IFS(IFERROR(FIND("Trunken",A378),0)&gt;0,REPLACE(A378,FIND("Trunken",A378),7,"CONN"),IFERROR(FIND("ANN",A378),0)&gt;0,REPLACE(A378,FIND("ANN",A378),3,"CONN"),TRUE,"")</f>
        <v>RecipeDef+Make_CONN_Shadowrunner.label</v>
      </c>
      <c r="C378" t="str">
        <f t="shared" si="5"/>
        <v>RecipeDef+Make_CONN_Shadowrunner.label</v>
      </c>
      <c r="D378" t="s">
        <v>1679</v>
      </c>
      <c r="E378" t="e">
        <f>MATCH(C378,Sheet!$A$2:$A$335,0)</f>
        <v>#N/A</v>
      </c>
    </row>
    <row r="379" spans="1:5" x14ac:dyDescent="0.45">
      <c r="A379" t="s">
        <v>1680</v>
      </c>
      <c r="B379" t="str" cm="1">
        <f t="array" ref="B379">_xlfn.IFS(IFERROR(FIND("Trunken",A379),0)&gt;0,REPLACE(A379,FIND("Trunken",A379),7,"CONN"),IFERROR(FIND("ANN",A379),0)&gt;0,REPLACE(A379,FIND("ANN",A379),3,"CONN"),TRUE,"")</f>
        <v>RecipeDef+Make_CONN_Shadowrunner.description</v>
      </c>
      <c r="C379" t="str">
        <f t="shared" si="5"/>
        <v>RecipeDef+Make_CONN_Shadowrunner.description</v>
      </c>
      <c r="D379" t="s">
        <v>1681</v>
      </c>
      <c r="E379" t="e">
        <f>MATCH(C379,Sheet!$A$2:$A$335,0)</f>
        <v>#N/A</v>
      </c>
    </row>
    <row r="380" spans="1:5" x14ac:dyDescent="0.45">
      <c r="A380" t="s">
        <v>1682</v>
      </c>
      <c r="B380" t="str" cm="1">
        <f t="array" ref="B380">_xlfn.IFS(IFERROR(FIND("Trunken",A380),0)&gt;0,REPLACE(A380,FIND("Trunken",A380),7,"CONN"),IFERROR(FIND("ANN",A380),0)&gt;0,REPLACE(A380,FIND("ANN",A380),3,"CONN"),TRUE,"")</f>
        <v>RecipeDef+Make_CONN_Shadowrunner.jobString</v>
      </c>
      <c r="C380" t="str">
        <f t="shared" si="5"/>
        <v>RecipeDef+Make_CONN_Shadowrunner.jobString</v>
      </c>
      <c r="D380" t="s">
        <v>1683</v>
      </c>
      <c r="E380" t="e">
        <f>MATCH(C380,Sheet!$A$2:$A$335,0)</f>
        <v>#N/A</v>
      </c>
    </row>
    <row r="381" spans="1:5" x14ac:dyDescent="0.45">
      <c r="A381" t="s">
        <v>1684</v>
      </c>
      <c r="B381" t="str" cm="1">
        <f t="array" ref="B381">_xlfn.IFS(IFERROR(FIND("Trunken",A381),0)&gt;0,REPLACE(A381,FIND("Trunken",A381),7,"CONN"),IFERROR(FIND("ANN",A381),0)&gt;0,REPLACE(A381,FIND("ANN",A381),3,"CONN"),TRUE,"")</f>
        <v>RecipeDef+Make_CONN_Exoskeleton.label</v>
      </c>
      <c r="C381" t="str">
        <f t="shared" si="5"/>
        <v>RecipeDef+Make_CONN_Exoskeleton.label</v>
      </c>
      <c r="D381" t="s">
        <v>1685</v>
      </c>
      <c r="E381" t="e">
        <f>MATCH(C381,Sheet!$A$2:$A$335,0)</f>
        <v>#N/A</v>
      </c>
    </row>
    <row r="382" spans="1:5" x14ac:dyDescent="0.45">
      <c r="A382" t="s">
        <v>1686</v>
      </c>
      <c r="B382" t="str" cm="1">
        <f t="array" ref="B382">_xlfn.IFS(IFERROR(FIND("Trunken",A382),0)&gt;0,REPLACE(A382,FIND("Trunken",A382),7,"CONN"),IFERROR(FIND("ANN",A382),0)&gt;0,REPLACE(A382,FIND("ANN",A382),3,"CONN"),TRUE,"")</f>
        <v>RecipeDef+Make_CONN_Exoskeleton.description</v>
      </c>
      <c r="C382" t="str">
        <f t="shared" si="5"/>
        <v>RecipeDef+Make_CONN_Exoskeleton.description</v>
      </c>
      <c r="D382" t="s">
        <v>1687</v>
      </c>
      <c r="E382" t="e">
        <f>MATCH(C382,Sheet!$A$2:$A$335,0)</f>
        <v>#N/A</v>
      </c>
    </row>
    <row r="383" spans="1:5" x14ac:dyDescent="0.45">
      <c r="A383" t="s">
        <v>1688</v>
      </c>
      <c r="B383" t="str" cm="1">
        <f t="array" ref="B383">_xlfn.IFS(IFERROR(FIND("Trunken",A383),0)&gt;0,REPLACE(A383,FIND("Trunken",A383),7,"CONN"),IFERROR(FIND("ANN",A383),0)&gt;0,REPLACE(A383,FIND("ANN",A383),3,"CONN"),TRUE,"")</f>
        <v>RecipeDef+Make_CONN_Exoskeleton.jobString</v>
      </c>
      <c r="C383" t="str">
        <f t="shared" si="5"/>
        <v>RecipeDef+Make_CONN_Exoskeleton.jobString</v>
      </c>
      <c r="D383" t="s">
        <v>1689</v>
      </c>
      <c r="E383" t="e">
        <f>MATCH(C383,Sheet!$A$2:$A$335,0)</f>
        <v>#N/A</v>
      </c>
    </row>
    <row r="384" spans="1:5" x14ac:dyDescent="0.45">
      <c r="A384" t="s">
        <v>1690</v>
      </c>
      <c r="B384" t="str" cm="1">
        <f t="array" ref="B384">_xlfn.IFS(IFERROR(FIND("Trunken",A384),0)&gt;0,REPLACE(A384,FIND("Trunken",A384),7,"CONN"),IFERROR(FIND("ANN",A384),0)&gt;0,REPLACE(A384,FIND("ANN",A384),3,"CONN"),TRUE,"")</f>
        <v>RecipeDef+Make_CONN_Dermalplating.label</v>
      </c>
      <c r="C384" t="str">
        <f t="shared" si="5"/>
        <v>RecipeDef+Make_CONN_Dermalplating.label</v>
      </c>
      <c r="D384" t="s">
        <v>1691</v>
      </c>
      <c r="E384" t="e">
        <f>MATCH(C384,Sheet!$A$2:$A$335,0)</f>
        <v>#N/A</v>
      </c>
    </row>
    <row r="385" spans="1:5" x14ac:dyDescent="0.45">
      <c r="A385" t="s">
        <v>1692</v>
      </c>
      <c r="B385" t="str" cm="1">
        <f t="array" ref="B385">_xlfn.IFS(IFERROR(FIND("Trunken",A385),0)&gt;0,REPLACE(A385,FIND("Trunken",A385),7,"CONN"),IFERROR(FIND("ANN",A385),0)&gt;0,REPLACE(A385,FIND("ANN",A385),3,"CONN"),TRUE,"")</f>
        <v>RecipeDef+Make_CONN_Dermalplating.description</v>
      </c>
      <c r="C385" t="str">
        <f t="shared" si="5"/>
        <v>RecipeDef+Make_CONN_Dermalplating.description</v>
      </c>
      <c r="D385" t="s">
        <v>1693</v>
      </c>
      <c r="E385" t="e">
        <f>MATCH(C385,Sheet!$A$2:$A$335,0)</f>
        <v>#N/A</v>
      </c>
    </row>
    <row r="386" spans="1:5" x14ac:dyDescent="0.45">
      <c r="A386" t="s">
        <v>1694</v>
      </c>
      <c r="B386" t="str" cm="1">
        <f t="array" ref="B386">_xlfn.IFS(IFERROR(FIND("Trunken",A386),0)&gt;0,REPLACE(A386,FIND("Trunken",A386),7,"CONN"),IFERROR(FIND("ANN",A386),0)&gt;0,REPLACE(A386,FIND("ANN",A386),3,"CONN"),TRUE,"")</f>
        <v>RecipeDef+Make_CONN_Dermalplating.jobString</v>
      </c>
      <c r="C386" t="str">
        <f t="shared" si="5"/>
        <v>RecipeDef+Make_CONN_Dermalplating.jobString</v>
      </c>
      <c r="D386" t="s">
        <v>1695</v>
      </c>
      <c r="E386" t="e">
        <f>MATCH(C386,Sheet!$A$2:$A$335,0)</f>
        <v>#N/A</v>
      </c>
    </row>
    <row r="387" spans="1:5" x14ac:dyDescent="0.45">
      <c r="A387" t="s">
        <v>1696</v>
      </c>
      <c r="B387" t="str" cm="1">
        <f t="array" ref="B387">_xlfn.IFS(IFERROR(FIND("Trunken",A387),0)&gt;0,REPLACE(A387,FIND("Trunken",A387),7,"CONN"),IFERROR(FIND("ANN",A387),0)&gt;0,REPLACE(A387,FIND("ANN",A387),3,"CONN"),TRUE,"")</f>
        <v>RecipeDef+Make_CONN_Lionheart.label</v>
      </c>
      <c r="C387" t="str">
        <f t="shared" ref="C387:C450" si="6">IF(B387="",A387,B387)</f>
        <v>RecipeDef+Make_CONN_Lionheart.label</v>
      </c>
      <c r="D387" t="s">
        <v>1697</v>
      </c>
      <c r="E387" t="e">
        <f>MATCH(C387,Sheet!$A$2:$A$335,0)</f>
        <v>#N/A</v>
      </c>
    </row>
    <row r="388" spans="1:5" x14ac:dyDescent="0.45">
      <c r="A388" t="s">
        <v>1698</v>
      </c>
      <c r="B388" t="str" cm="1">
        <f t="array" ref="B388">_xlfn.IFS(IFERROR(FIND("Trunken",A388),0)&gt;0,REPLACE(A388,FIND("Trunken",A388),7,"CONN"),IFERROR(FIND("ANN",A388),0)&gt;0,REPLACE(A388,FIND("ANN",A388),3,"CONN"),TRUE,"")</f>
        <v>RecipeDef+Make_CONN_Lionheart.description</v>
      </c>
      <c r="C388" t="str">
        <f t="shared" si="6"/>
        <v>RecipeDef+Make_CONN_Lionheart.description</v>
      </c>
      <c r="D388" t="s">
        <v>1699</v>
      </c>
      <c r="E388" t="e">
        <f>MATCH(C388,Sheet!$A$2:$A$335,0)</f>
        <v>#N/A</v>
      </c>
    </row>
    <row r="389" spans="1:5" x14ac:dyDescent="0.45">
      <c r="A389" t="s">
        <v>1700</v>
      </c>
      <c r="B389" t="str" cm="1">
        <f t="array" ref="B389">_xlfn.IFS(IFERROR(FIND("Trunken",A389),0)&gt;0,REPLACE(A389,FIND("Trunken",A389),7,"CONN"),IFERROR(FIND("ANN",A389),0)&gt;0,REPLACE(A389,FIND("ANN",A389),3,"CONN"),TRUE,"")</f>
        <v>RecipeDef+Make_CONN_Lionheart.jobString</v>
      </c>
      <c r="C389" t="str">
        <f t="shared" si="6"/>
        <v>RecipeDef+Make_CONN_Lionheart.jobString</v>
      </c>
      <c r="D389" t="s">
        <v>1701</v>
      </c>
      <c r="E389" t="e">
        <f>MATCH(C389,Sheet!$A$2:$A$335,0)</f>
        <v>#N/A</v>
      </c>
    </row>
    <row r="390" spans="1:5" x14ac:dyDescent="0.45">
      <c r="A390" t="s">
        <v>1702</v>
      </c>
      <c r="B390" t="str" cm="1">
        <f t="array" ref="B390">_xlfn.IFS(IFERROR(FIND("Trunken",A390),0)&gt;0,REPLACE(A390,FIND("Trunken",A390),7,"CONN"),IFERROR(FIND("ANN",A390),0)&gt;0,REPLACE(A390,FIND("ANN",A390),3,"CONN"),TRUE,"")</f>
        <v>RecipeDef+Make_CONN_Zoom.label</v>
      </c>
      <c r="C390" t="str">
        <f t="shared" si="6"/>
        <v>RecipeDef+Make_CONN_Zoom.label</v>
      </c>
      <c r="D390" t="s">
        <v>1703</v>
      </c>
      <c r="E390" t="e">
        <f>MATCH(C390,Sheet!$A$2:$A$335,0)</f>
        <v>#N/A</v>
      </c>
    </row>
    <row r="391" spans="1:5" x14ac:dyDescent="0.45">
      <c r="A391" t="s">
        <v>1704</v>
      </c>
      <c r="B391" t="str" cm="1">
        <f t="array" ref="B391">_xlfn.IFS(IFERROR(FIND("Trunken",A391),0)&gt;0,REPLACE(A391,FIND("Trunken",A391),7,"CONN"),IFERROR(FIND("ANN",A391),0)&gt;0,REPLACE(A391,FIND("ANN",A391),3,"CONN"),TRUE,"")</f>
        <v>RecipeDef+Make_CONN_Zoom.description</v>
      </c>
      <c r="C391" t="str">
        <f t="shared" si="6"/>
        <v>RecipeDef+Make_CONN_Zoom.description</v>
      </c>
      <c r="D391" t="s">
        <v>1705</v>
      </c>
      <c r="E391" t="e">
        <f>MATCH(C391,Sheet!$A$2:$A$335,0)</f>
        <v>#N/A</v>
      </c>
    </row>
    <row r="392" spans="1:5" x14ac:dyDescent="0.45">
      <c r="A392" t="s">
        <v>1706</v>
      </c>
      <c r="B392" t="str" cm="1">
        <f t="array" ref="B392">_xlfn.IFS(IFERROR(FIND("Trunken",A392),0)&gt;0,REPLACE(A392,FIND("Trunken",A392),7,"CONN"),IFERROR(FIND("ANN",A392),0)&gt;0,REPLACE(A392,FIND("ANN",A392),3,"CONN"),TRUE,"")</f>
        <v>RecipeDef+Make_CONN_Zoom.jobString</v>
      </c>
      <c r="C392" t="str">
        <f t="shared" si="6"/>
        <v>RecipeDef+Make_CONN_Zoom.jobString</v>
      </c>
      <c r="D392" t="s">
        <v>1707</v>
      </c>
      <c r="E392" t="e">
        <f>MATCH(C392,Sheet!$A$2:$A$335,0)</f>
        <v>#N/A</v>
      </c>
    </row>
    <row r="393" spans="1:5" x14ac:dyDescent="0.45">
      <c r="A393" t="s">
        <v>1708</v>
      </c>
      <c r="B393" t="str" cm="1">
        <f t="array" ref="B393">_xlfn.IFS(IFERROR(FIND("Trunken",A393),0)&gt;0,REPLACE(A393,FIND("Trunken",A393),7,"CONN"),IFERROR(FIND("ANN",A393),0)&gt;0,REPLACE(A393,FIND("ANN",A393),3,"CONN"),TRUE,"")</f>
        <v>RecipeDef+Make_CONN_EnergyFist.label</v>
      </c>
      <c r="C393" t="str">
        <f t="shared" si="6"/>
        <v>RecipeDef+Make_CONN_EnergyFist.label</v>
      </c>
      <c r="D393" t="s">
        <v>1709</v>
      </c>
      <c r="E393" t="e">
        <f>MATCH(C393,Sheet!$A$2:$A$335,0)</f>
        <v>#N/A</v>
      </c>
    </row>
    <row r="394" spans="1:5" x14ac:dyDescent="0.45">
      <c r="A394" t="s">
        <v>1710</v>
      </c>
      <c r="B394" t="str" cm="1">
        <f t="array" ref="B394">_xlfn.IFS(IFERROR(FIND("Trunken",A394),0)&gt;0,REPLACE(A394,FIND("Trunken",A394),7,"CONN"),IFERROR(FIND("ANN",A394),0)&gt;0,REPLACE(A394,FIND("ANN",A394),3,"CONN"),TRUE,"")</f>
        <v>RecipeDef+Make_CONN_EnergyFist.description</v>
      </c>
      <c r="C394" t="str">
        <f t="shared" si="6"/>
        <v>RecipeDef+Make_CONN_EnergyFist.description</v>
      </c>
      <c r="D394" t="s">
        <v>1711</v>
      </c>
      <c r="E394" t="e">
        <f>MATCH(C394,Sheet!$A$2:$A$335,0)</f>
        <v>#N/A</v>
      </c>
    </row>
    <row r="395" spans="1:5" x14ac:dyDescent="0.45">
      <c r="A395" t="s">
        <v>1712</v>
      </c>
      <c r="B395" t="str" cm="1">
        <f t="array" ref="B395">_xlfn.IFS(IFERROR(FIND("Trunken",A395),0)&gt;0,REPLACE(A395,FIND("Trunken",A395),7,"CONN"),IFERROR(FIND("ANN",A395),0)&gt;0,REPLACE(A395,FIND("ANN",A395),3,"CONN"),TRUE,"")</f>
        <v>RecipeDef+Make_CONN_EnergyFist.jobString</v>
      </c>
      <c r="C395" t="str">
        <f t="shared" si="6"/>
        <v>RecipeDef+Make_CONN_EnergyFist.jobString</v>
      </c>
      <c r="D395" t="s">
        <v>1713</v>
      </c>
      <c r="E395" t="e">
        <f>MATCH(C395,Sheet!$A$2:$A$335,0)</f>
        <v>#N/A</v>
      </c>
    </row>
    <row r="396" spans="1:5" x14ac:dyDescent="0.45">
      <c r="A396" t="s">
        <v>1714</v>
      </c>
      <c r="B396" t="str" cm="1">
        <f t="array" ref="B396">_xlfn.IFS(IFERROR(FIND("Trunken",A396),0)&gt;0,REPLACE(A396,FIND("Trunken",A396),7,"CONN"),IFERROR(FIND("ANN",A396),0)&gt;0,REPLACE(A396,FIND("ANN",A396),3,"CONN"),TRUE,"")</f>
        <v>RecipeDef+Make_CONN_ElasticAchilles.label</v>
      </c>
      <c r="C396" t="str">
        <f t="shared" si="6"/>
        <v>RecipeDef+Make_CONN_ElasticAchilles.label</v>
      </c>
      <c r="D396" t="s">
        <v>1715</v>
      </c>
      <c r="E396" t="e">
        <f>MATCH(C396,Sheet!$A$2:$A$335,0)</f>
        <v>#N/A</v>
      </c>
    </row>
    <row r="397" spans="1:5" x14ac:dyDescent="0.45">
      <c r="A397" t="s">
        <v>1716</v>
      </c>
      <c r="B397" t="str" cm="1">
        <f t="array" ref="B397">_xlfn.IFS(IFERROR(FIND("Trunken",A397),0)&gt;0,REPLACE(A397,FIND("Trunken",A397),7,"CONN"),IFERROR(FIND("ANN",A397),0)&gt;0,REPLACE(A397,FIND("ANN",A397),3,"CONN"),TRUE,"")</f>
        <v>RecipeDef+Make_CONN_ElasticAchilles.description</v>
      </c>
      <c r="C397" t="str">
        <f t="shared" si="6"/>
        <v>RecipeDef+Make_CONN_ElasticAchilles.description</v>
      </c>
      <c r="D397" t="s">
        <v>1717</v>
      </c>
      <c r="E397" t="e">
        <f>MATCH(C397,Sheet!$A$2:$A$335,0)</f>
        <v>#N/A</v>
      </c>
    </row>
    <row r="398" spans="1:5" x14ac:dyDescent="0.45">
      <c r="A398" t="s">
        <v>1718</v>
      </c>
      <c r="B398" t="str" cm="1">
        <f t="array" ref="B398">_xlfn.IFS(IFERROR(FIND("Trunken",A398),0)&gt;0,REPLACE(A398,FIND("Trunken",A398),7,"CONN"),IFERROR(FIND("ANN",A398),0)&gt;0,REPLACE(A398,FIND("ANN",A398),3,"CONN"),TRUE,"")</f>
        <v>RecipeDef+Make_CONN_ElasticAchilles.jobString</v>
      </c>
      <c r="C398" t="str">
        <f t="shared" si="6"/>
        <v>RecipeDef+Make_CONN_ElasticAchilles.jobString</v>
      </c>
      <c r="D398" t="s">
        <v>1719</v>
      </c>
      <c r="E398" t="e">
        <f>MATCH(C398,Sheet!$A$2:$A$335,0)</f>
        <v>#N/A</v>
      </c>
    </row>
    <row r="399" spans="1:5" x14ac:dyDescent="0.45">
      <c r="A399" t="s">
        <v>1720</v>
      </c>
      <c r="B399" t="str" cm="1">
        <f t="array" ref="B399">_xlfn.IFS(IFERROR(FIND("Trunken",A399),0)&gt;0,REPLACE(A399,FIND("Trunken",A399),7,"CONN"),IFERROR(FIND("ANN",A399),0)&gt;0,REPLACE(A399,FIND("ANN",A399),3,"CONN"),TRUE,"")</f>
        <v>RecipeDef+Make_CONN_CyclopsVisor.label</v>
      </c>
      <c r="C399" t="str">
        <f t="shared" si="6"/>
        <v>RecipeDef+Make_CONN_CyclopsVisor.label</v>
      </c>
      <c r="D399" t="s">
        <v>1721</v>
      </c>
      <c r="E399" t="e">
        <f>MATCH(C399,Sheet!$A$2:$A$335,0)</f>
        <v>#N/A</v>
      </c>
    </row>
    <row r="400" spans="1:5" x14ac:dyDescent="0.45">
      <c r="A400" t="s">
        <v>1722</v>
      </c>
      <c r="B400" t="str" cm="1">
        <f t="array" ref="B400">_xlfn.IFS(IFERROR(FIND("Trunken",A400),0)&gt;0,REPLACE(A400,FIND("Trunken",A400),7,"CONN"),IFERROR(FIND("ANN",A400),0)&gt;0,REPLACE(A400,FIND("ANN",A400),3,"CONN"),TRUE,"")</f>
        <v>RecipeDef+Make_CONN_CyclopsVisor.description</v>
      </c>
      <c r="C400" t="str">
        <f t="shared" si="6"/>
        <v>RecipeDef+Make_CONN_CyclopsVisor.description</v>
      </c>
      <c r="D400" t="s">
        <v>1723</v>
      </c>
      <c r="E400" t="e">
        <f>MATCH(C400,Sheet!$A$2:$A$335,0)</f>
        <v>#N/A</v>
      </c>
    </row>
    <row r="401" spans="1:5" x14ac:dyDescent="0.45">
      <c r="A401" t="s">
        <v>1724</v>
      </c>
      <c r="B401" t="str" cm="1">
        <f t="array" ref="B401">_xlfn.IFS(IFERROR(FIND("Trunken",A401),0)&gt;0,REPLACE(A401,FIND("Trunken",A401),7,"CONN"),IFERROR(FIND("ANN",A401),0)&gt;0,REPLACE(A401,FIND("ANN",A401),3,"CONN"),TRUE,"")</f>
        <v>RecipeDef+Make_CONN_CyclopsVisor.jobString</v>
      </c>
      <c r="C401" t="str">
        <f t="shared" si="6"/>
        <v>RecipeDef+Make_CONN_CyclopsVisor.jobString</v>
      </c>
      <c r="D401" t="s">
        <v>1725</v>
      </c>
      <c r="E401" t="e">
        <f>MATCH(C401,Sheet!$A$2:$A$335,0)</f>
        <v>#N/A</v>
      </c>
    </row>
    <row r="402" spans="1:5" x14ac:dyDescent="0.45">
      <c r="A402" t="s">
        <v>1726</v>
      </c>
      <c r="B402" t="str" cm="1">
        <f t="array" ref="B402">_xlfn.IFS(IFERROR(FIND("Trunken",A402),0)&gt;0,REPLACE(A402,FIND("Trunken",A402),7,"CONN"),IFERROR(FIND("ANN",A402),0)&gt;0,REPLACE(A402,FIND("ANN",A402),3,"CONN"),TRUE,"")</f>
        <v>RecipeDef+Make_CONN_LaserDetection.label</v>
      </c>
      <c r="C402" t="str">
        <f t="shared" si="6"/>
        <v>RecipeDef+Make_CONN_LaserDetection.label</v>
      </c>
      <c r="D402" t="s">
        <v>1727</v>
      </c>
      <c r="E402" t="e">
        <f>MATCH(C402,Sheet!$A$2:$A$335,0)</f>
        <v>#N/A</v>
      </c>
    </row>
    <row r="403" spans="1:5" x14ac:dyDescent="0.45">
      <c r="A403" t="s">
        <v>1728</v>
      </c>
      <c r="B403" t="str" cm="1">
        <f t="array" ref="B403">_xlfn.IFS(IFERROR(FIND("Trunken",A403),0)&gt;0,REPLACE(A403,FIND("Trunken",A403),7,"CONN"),IFERROR(FIND("ANN",A403),0)&gt;0,REPLACE(A403,FIND("ANN",A403),3,"CONN"),TRUE,"")</f>
        <v>RecipeDef+Make_CONN_LaserDetection.description</v>
      </c>
      <c r="C403" t="str">
        <f t="shared" si="6"/>
        <v>RecipeDef+Make_CONN_LaserDetection.description</v>
      </c>
      <c r="D403" t="s">
        <v>1729</v>
      </c>
      <c r="E403" t="e">
        <f>MATCH(C403,Sheet!$A$2:$A$335,0)</f>
        <v>#N/A</v>
      </c>
    </row>
    <row r="404" spans="1:5" x14ac:dyDescent="0.45">
      <c r="A404" t="s">
        <v>1730</v>
      </c>
      <c r="B404" t="str" cm="1">
        <f t="array" ref="B404">_xlfn.IFS(IFERROR(FIND("Trunken",A404),0)&gt;0,REPLACE(A404,FIND("Trunken",A404),7,"CONN"),IFERROR(FIND("ANN",A404),0)&gt;0,REPLACE(A404,FIND("ANN",A404),3,"CONN"),TRUE,"")</f>
        <v>RecipeDef+Make_CONN_LaserDetection.jobString</v>
      </c>
      <c r="C404" t="str">
        <f t="shared" si="6"/>
        <v>RecipeDef+Make_CONN_LaserDetection.jobString</v>
      </c>
      <c r="D404" t="s">
        <v>1731</v>
      </c>
      <c r="E404" t="e">
        <f>MATCH(C404,Sheet!$A$2:$A$335,0)</f>
        <v>#N/A</v>
      </c>
    </row>
    <row r="405" spans="1:5" x14ac:dyDescent="0.45">
      <c r="A405" t="s">
        <v>1732</v>
      </c>
      <c r="B405" t="str" cm="1">
        <f t="array" ref="B405">_xlfn.IFS(IFERROR(FIND("Trunken",A405),0)&gt;0,REPLACE(A405,FIND("Trunken",A405),7,"CONN"),IFERROR(FIND("ANN",A405),0)&gt;0,REPLACE(A405,FIND("ANN",A405),3,"CONN"),TRUE,"")</f>
        <v>RecipeDef+Make_CONN_SensoricEarside.label</v>
      </c>
      <c r="C405" t="str">
        <f t="shared" si="6"/>
        <v>RecipeDef+Make_CONN_SensoricEarside.label</v>
      </c>
      <c r="D405" t="s">
        <v>1733</v>
      </c>
      <c r="E405" t="e">
        <f>MATCH(C405,Sheet!$A$2:$A$335,0)</f>
        <v>#N/A</v>
      </c>
    </row>
    <row r="406" spans="1:5" x14ac:dyDescent="0.45">
      <c r="A406" t="s">
        <v>1734</v>
      </c>
      <c r="B406" t="str" cm="1">
        <f t="array" ref="B406">_xlfn.IFS(IFERROR(FIND("Trunken",A406),0)&gt;0,REPLACE(A406,FIND("Trunken",A406),7,"CONN"),IFERROR(FIND("ANN",A406),0)&gt;0,REPLACE(A406,FIND("ANN",A406),3,"CONN"),TRUE,"")</f>
        <v>RecipeDef+Make_CONN_SensoricEarside.description</v>
      </c>
      <c r="C406" t="str">
        <f t="shared" si="6"/>
        <v>RecipeDef+Make_CONN_SensoricEarside.description</v>
      </c>
      <c r="D406" t="s">
        <v>1735</v>
      </c>
      <c r="E406" t="e">
        <f>MATCH(C406,Sheet!$A$2:$A$335,0)</f>
        <v>#N/A</v>
      </c>
    </row>
    <row r="407" spans="1:5" x14ac:dyDescent="0.45">
      <c r="A407" t="s">
        <v>1736</v>
      </c>
      <c r="B407" t="str" cm="1">
        <f t="array" ref="B407">_xlfn.IFS(IFERROR(FIND("Trunken",A407),0)&gt;0,REPLACE(A407,FIND("Trunken",A407),7,"CONN"),IFERROR(FIND("ANN",A407),0)&gt;0,REPLACE(A407,FIND("ANN",A407),3,"CONN"),TRUE,"")</f>
        <v>RecipeDef+Make_CONN_SensoricEarside.jobString</v>
      </c>
      <c r="C407" t="str">
        <f t="shared" si="6"/>
        <v>RecipeDef+Make_CONN_SensoricEarside.jobString</v>
      </c>
      <c r="D407" t="s">
        <v>1737</v>
      </c>
      <c r="E407" t="e">
        <f>MATCH(C407,Sheet!$A$2:$A$335,0)</f>
        <v>#N/A</v>
      </c>
    </row>
    <row r="408" spans="1:5" x14ac:dyDescent="0.45">
      <c r="A408" t="s">
        <v>1738</v>
      </c>
      <c r="B408" t="str" cm="1">
        <f t="array" ref="B408">_xlfn.IFS(IFERROR(FIND("Trunken",A408),0)&gt;0,REPLACE(A408,FIND("Trunken",A408),7,"CONN"),IFERROR(FIND("ANN",A408),0)&gt;0,REPLACE(A408,FIND("ANN",A408),3,"CONN"),TRUE,"")</f>
        <v>RecipeDef+Make_CONN_BerserkerChip.label</v>
      </c>
      <c r="C408" t="str">
        <f t="shared" si="6"/>
        <v>RecipeDef+Make_CONN_BerserkerChip.label</v>
      </c>
      <c r="D408" t="s">
        <v>1739</v>
      </c>
      <c r="E408" t="e">
        <f>MATCH(C408,Sheet!$A$2:$A$335,0)</f>
        <v>#N/A</v>
      </c>
    </row>
    <row r="409" spans="1:5" x14ac:dyDescent="0.45">
      <c r="A409" t="s">
        <v>1740</v>
      </c>
      <c r="B409" t="str" cm="1">
        <f t="array" ref="B409">_xlfn.IFS(IFERROR(FIND("Trunken",A409),0)&gt;0,REPLACE(A409,FIND("Trunken",A409),7,"CONN"),IFERROR(FIND("ANN",A409),0)&gt;0,REPLACE(A409,FIND("ANN",A409),3,"CONN"),TRUE,"")</f>
        <v>RecipeDef+Make_CONN_BerserkerChip.description</v>
      </c>
      <c r="C409" t="str">
        <f t="shared" si="6"/>
        <v>RecipeDef+Make_CONN_BerserkerChip.description</v>
      </c>
      <c r="D409" t="s">
        <v>1741</v>
      </c>
      <c r="E409" t="e">
        <f>MATCH(C409,Sheet!$A$2:$A$335,0)</f>
        <v>#N/A</v>
      </c>
    </row>
    <row r="410" spans="1:5" x14ac:dyDescent="0.45">
      <c r="A410" t="s">
        <v>1742</v>
      </c>
      <c r="B410" t="str" cm="1">
        <f t="array" ref="B410">_xlfn.IFS(IFERROR(FIND("Trunken",A410),0)&gt;0,REPLACE(A410,FIND("Trunken",A410),7,"CONN"),IFERROR(FIND("ANN",A410),0)&gt;0,REPLACE(A410,FIND("ANN",A410),3,"CONN"),TRUE,"")</f>
        <v>RecipeDef+Make_CONN_BerserkerChip.jobString</v>
      </c>
      <c r="C410" t="str">
        <f t="shared" si="6"/>
        <v>RecipeDef+Make_CONN_BerserkerChip.jobString</v>
      </c>
      <c r="D410" t="s">
        <v>1743</v>
      </c>
      <c r="E410" t="e">
        <f>MATCH(C410,Sheet!$A$2:$A$335,0)</f>
        <v>#N/A</v>
      </c>
    </row>
    <row r="411" spans="1:5" x14ac:dyDescent="0.45">
      <c r="A411" t="s">
        <v>1744</v>
      </c>
      <c r="B411" t="str" cm="1">
        <f t="array" ref="B411">_xlfn.IFS(IFERROR(FIND("Trunken",A411),0)&gt;0,REPLACE(A411,FIND("Trunken",A411),7,"CONN"),IFERROR(FIND("ANN",A411),0)&gt;0,REPLACE(A411,FIND("ANN",A411),3,"CONN"),TRUE,"")</f>
        <v>RecipeDef+Make_CONN_BodyPartsArtificialtwist.label</v>
      </c>
      <c r="C411" t="str">
        <f t="shared" si="6"/>
        <v>RecipeDef+Make_CONN_BodyPartsArtificialtwist.label</v>
      </c>
      <c r="D411" t="s">
        <v>1745</v>
      </c>
      <c r="E411" t="e">
        <f>MATCH(C411,Sheet!$A$2:$A$335,0)</f>
        <v>#N/A</v>
      </c>
    </row>
    <row r="412" spans="1:5" x14ac:dyDescent="0.45">
      <c r="A412" t="s">
        <v>1746</v>
      </c>
      <c r="B412" t="str" cm="1">
        <f t="array" ref="B412">_xlfn.IFS(IFERROR(FIND("Trunken",A412),0)&gt;0,REPLACE(A412,FIND("Trunken",A412),7,"CONN"),IFERROR(FIND("ANN",A412),0)&gt;0,REPLACE(A412,FIND("ANN",A412),3,"CONN"),TRUE,"")</f>
        <v>RecipeDef+Make_CONN_BodyPartsArtificialtwist.description</v>
      </c>
      <c r="C412" t="str">
        <f t="shared" si="6"/>
        <v>RecipeDef+Make_CONN_BodyPartsArtificialtwist.description</v>
      </c>
      <c r="D412" t="s">
        <v>1747</v>
      </c>
      <c r="E412" t="e">
        <f>MATCH(C412,Sheet!$A$2:$A$335,0)</f>
        <v>#N/A</v>
      </c>
    </row>
    <row r="413" spans="1:5" x14ac:dyDescent="0.45">
      <c r="A413" t="s">
        <v>1748</v>
      </c>
      <c r="B413" t="str" cm="1">
        <f t="array" ref="B413">_xlfn.IFS(IFERROR(FIND("Trunken",A413),0)&gt;0,REPLACE(A413,FIND("Trunken",A413),7,"CONN"),IFERROR(FIND("ANN",A413),0)&gt;0,REPLACE(A413,FIND("ANN",A413),3,"CONN"),TRUE,"")</f>
        <v>RecipeDef+Make_CONN_BodyPartsArtificialtwist.jobString</v>
      </c>
      <c r="C413" t="str">
        <f t="shared" si="6"/>
        <v>RecipeDef+Make_CONN_BodyPartsArtificialtwist.jobString</v>
      </c>
      <c r="D413" t="s">
        <v>1749</v>
      </c>
      <c r="E413" t="e">
        <f>MATCH(C413,Sheet!$A$2:$A$335,0)</f>
        <v>#N/A</v>
      </c>
    </row>
    <row r="414" spans="1:5" x14ac:dyDescent="0.45">
      <c r="A414" t="s">
        <v>1750</v>
      </c>
      <c r="B414" t="str" cm="1">
        <f t="array" ref="B414">_xlfn.IFS(IFERROR(FIND("Trunken",A414),0)&gt;0,REPLACE(A414,FIND("Trunken",A414),7,"CONN"),IFERROR(FIND("ANN",A414),0)&gt;0,REPLACE(A414,FIND("ANN",A414),3,"CONN"),TRUE,"")</f>
        <v>RecipeDef+Make_CONN_MuseChip.label</v>
      </c>
      <c r="C414" t="str">
        <f t="shared" si="6"/>
        <v>RecipeDef+Make_CONN_MuseChip.label</v>
      </c>
      <c r="D414" t="s">
        <v>1751</v>
      </c>
      <c r="E414" t="e">
        <f>MATCH(C414,Sheet!$A$2:$A$335,0)</f>
        <v>#N/A</v>
      </c>
    </row>
    <row r="415" spans="1:5" x14ac:dyDescent="0.45">
      <c r="A415" t="s">
        <v>1752</v>
      </c>
      <c r="B415" t="str" cm="1">
        <f t="array" ref="B415">_xlfn.IFS(IFERROR(FIND("Trunken",A415),0)&gt;0,REPLACE(A415,FIND("Trunken",A415),7,"CONN"),IFERROR(FIND("ANN",A415),0)&gt;0,REPLACE(A415,FIND("ANN",A415),3,"CONN"),TRUE,"")</f>
        <v>RecipeDef+Make_CONN_MuseChip.description</v>
      </c>
      <c r="C415" t="str">
        <f t="shared" si="6"/>
        <v>RecipeDef+Make_CONN_MuseChip.description</v>
      </c>
      <c r="D415" t="s">
        <v>1753</v>
      </c>
      <c r="E415" t="e">
        <f>MATCH(C415,Sheet!$A$2:$A$335,0)</f>
        <v>#N/A</v>
      </c>
    </row>
    <row r="416" spans="1:5" x14ac:dyDescent="0.45">
      <c r="A416" t="s">
        <v>1754</v>
      </c>
      <c r="B416" t="str" cm="1">
        <f t="array" ref="B416">_xlfn.IFS(IFERROR(FIND("Trunken",A416),0)&gt;0,REPLACE(A416,FIND("Trunken",A416),7,"CONN"),IFERROR(FIND("ANN",A416),0)&gt;0,REPLACE(A416,FIND("ANN",A416),3,"CONN"),TRUE,"")</f>
        <v>RecipeDef+Make_CONN_MuseChip.jobString</v>
      </c>
      <c r="C416" t="str">
        <f t="shared" si="6"/>
        <v>RecipeDef+Make_CONN_MuseChip.jobString</v>
      </c>
      <c r="D416" t="s">
        <v>1755</v>
      </c>
      <c r="E416" t="e">
        <f>MATCH(C416,Sheet!$A$2:$A$335,0)</f>
        <v>#N/A</v>
      </c>
    </row>
    <row r="417" spans="1:5" x14ac:dyDescent="0.45">
      <c r="A417" t="s">
        <v>1756</v>
      </c>
      <c r="B417" t="str" cm="1">
        <f t="array" ref="B417">_xlfn.IFS(IFERROR(FIND("Trunken",A417),0)&gt;0,REPLACE(A417,FIND("Trunken",A417),7,"CONN"),IFERROR(FIND("ANN",A417),0)&gt;0,REPLACE(A417,FIND("ANN",A417),3,"CONN"),TRUE,"")</f>
        <v>RecipeDef+Make_CONN_NeuroEnhancer.label</v>
      </c>
      <c r="C417" t="str">
        <f t="shared" si="6"/>
        <v>RecipeDef+Make_CONN_NeuroEnhancer.label</v>
      </c>
      <c r="D417" t="s">
        <v>1757</v>
      </c>
      <c r="E417" t="e">
        <f>MATCH(C417,Sheet!$A$2:$A$335,0)</f>
        <v>#N/A</v>
      </c>
    </row>
    <row r="418" spans="1:5" x14ac:dyDescent="0.45">
      <c r="A418" t="s">
        <v>1758</v>
      </c>
      <c r="B418" t="str" cm="1">
        <f t="array" ref="B418">_xlfn.IFS(IFERROR(FIND("Trunken",A418),0)&gt;0,REPLACE(A418,FIND("Trunken",A418),7,"CONN"),IFERROR(FIND("ANN",A418),0)&gt;0,REPLACE(A418,FIND("ANN",A418),3,"CONN"),TRUE,"")</f>
        <v>RecipeDef+Make_CONN_NeuroEnhancer.description</v>
      </c>
      <c r="C418" t="str">
        <f t="shared" si="6"/>
        <v>RecipeDef+Make_CONN_NeuroEnhancer.description</v>
      </c>
      <c r="D418" t="s">
        <v>1759</v>
      </c>
      <c r="E418" t="e">
        <f>MATCH(C418,Sheet!$A$2:$A$335,0)</f>
        <v>#N/A</v>
      </c>
    </row>
    <row r="419" spans="1:5" x14ac:dyDescent="0.45">
      <c r="A419" t="s">
        <v>1760</v>
      </c>
      <c r="B419" t="str" cm="1">
        <f t="array" ref="B419">_xlfn.IFS(IFERROR(FIND("Trunken",A419),0)&gt;0,REPLACE(A419,FIND("Trunken",A419),7,"CONN"),IFERROR(FIND("ANN",A419),0)&gt;0,REPLACE(A419,FIND("ANN",A419),3,"CONN"),TRUE,"")</f>
        <v>RecipeDef+Make_CONN_NeuroEnhancer.jobString</v>
      </c>
      <c r="C419" t="str">
        <f t="shared" si="6"/>
        <v>RecipeDef+Make_CONN_NeuroEnhancer.jobString</v>
      </c>
      <c r="D419" t="s">
        <v>1761</v>
      </c>
      <c r="E419" t="e">
        <f>MATCH(C419,Sheet!$A$2:$A$335,0)</f>
        <v>#N/A</v>
      </c>
    </row>
    <row r="420" spans="1:5" x14ac:dyDescent="0.45">
      <c r="A420" t="s">
        <v>1762</v>
      </c>
      <c r="B420" t="str" cm="1">
        <f t="array" ref="B420">_xlfn.IFS(IFERROR(FIND("Trunken",A420),0)&gt;0,REPLACE(A420,FIND("Trunken",A420),7,"CONN"),IFERROR(FIND("ANN",A420),0)&gt;0,REPLACE(A420,FIND("ANN",A420),3,"CONN"),TRUE,"")</f>
        <v>RecipeDef+Make_CONN_CombatAI.label</v>
      </c>
      <c r="C420" t="str">
        <f t="shared" si="6"/>
        <v>RecipeDef+Make_CONN_CombatAI.label</v>
      </c>
      <c r="D420" t="s">
        <v>1763</v>
      </c>
      <c r="E420" t="e">
        <f>MATCH(C420,Sheet!$A$2:$A$335,0)</f>
        <v>#N/A</v>
      </c>
    </row>
    <row r="421" spans="1:5" x14ac:dyDescent="0.45">
      <c r="A421" t="s">
        <v>1764</v>
      </c>
      <c r="B421" t="str" cm="1">
        <f t="array" ref="B421">_xlfn.IFS(IFERROR(FIND("Trunken",A421),0)&gt;0,REPLACE(A421,FIND("Trunken",A421),7,"CONN"),IFERROR(FIND("ANN",A421),0)&gt;0,REPLACE(A421,FIND("ANN",A421),3,"CONN"),TRUE,"")</f>
        <v>RecipeDef+Make_CONN_CombatAI.description</v>
      </c>
      <c r="C421" t="str">
        <f t="shared" si="6"/>
        <v>RecipeDef+Make_CONN_CombatAI.description</v>
      </c>
      <c r="D421" t="s">
        <v>1765</v>
      </c>
      <c r="E421" t="e">
        <f>MATCH(C421,Sheet!$A$2:$A$335,0)</f>
        <v>#N/A</v>
      </c>
    </row>
    <row r="422" spans="1:5" x14ac:dyDescent="0.45">
      <c r="A422" t="s">
        <v>1766</v>
      </c>
      <c r="B422" t="str" cm="1">
        <f t="array" ref="B422">_xlfn.IFS(IFERROR(FIND("Trunken",A422),0)&gt;0,REPLACE(A422,FIND("Trunken",A422),7,"CONN"),IFERROR(FIND("ANN",A422),0)&gt;0,REPLACE(A422,FIND("ANN",A422),3,"CONN"),TRUE,"")</f>
        <v>RecipeDef+Make_CONN_CombatAI.jobString</v>
      </c>
      <c r="C422" t="str">
        <f t="shared" si="6"/>
        <v>RecipeDef+Make_CONN_CombatAI.jobString</v>
      </c>
      <c r="D422" t="s">
        <v>1767</v>
      </c>
      <c r="E422" t="e">
        <f>MATCH(C422,Sheet!$A$2:$A$335,0)</f>
        <v>#N/A</v>
      </c>
    </row>
    <row r="423" spans="1:5" x14ac:dyDescent="0.45">
      <c r="A423" t="s">
        <v>1768</v>
      </c>
      <c r="B423" t="str" cm="1">
        <f t="array" ref="B423">_xlfn.IFS(IFERROR(FIND("Trunken",A423),0)&gt;0,REPLACE(A423,FIND("Trunken",A423),7,"CONN"),IFERROR(FIND("ANN",A423),0)&gt;0,REPLACE(A423,FIND("ANN",A423),3,"CONN"),TRUE,"")</f>
        <v>RecipeDef+Make_CONN_EnergeticLung.label</v>
      </c>
      <c r="C423" t="str">
        <f t="shared" si="6"/>
        <v>RecipeDef+Make_CONN_EnergeticLung.label</v>
      </c>
      <c r="D423" t="s">
        <v>1769</v>
      </c>
      <c r="E423" t="e">
        <f>MATCH(C423,Sheet!$A$2:$A$335,0)</f>
        <v>#N/A</v>
      </c>
    </row>
    <row r="424" spans="1:5" x14ac:dyDescent="0.45">
      <c r="A424" t="s">
        <v>1770</v>
      </c>
      <c r="B424" t="str" cm="1">
        <f t="array" ref="B424">_xlfn.IFS(IFERROR(FIND("Trunken",A424),0)&gt;0,REPLACE(A424,FIND("Trunken",A424),7,"CONN"),IFERROR(FIND("ANN",A424),0)&gt;0,REPLACE(A424,FIND("ANN",A424),3,"CONN"),TRUE,"")</f>
        <v>RecipeDef+Make_CONN_EnergeticLung.description</v>
      </c>
      <c r="C424" t="str">
        <f t="shared" si="6"/>
        <v>RecipeDef+Make_CONN_EnergeticLung.description</v>
      </c>
      <c r="D424" t="s">
        <v>1771</v>
      </c>
      <c r="E424" t="e">
        <f>MATCH(C424,Sheet!$A$2:$A$335,0)</f>
        <v>#N/A</v>
      </c>
    </row>
    <row r="425" spans="1:5" x14ac:dyDescent="0.45">
      <c r="A425" t="s">
        <v>1772</v>
      </c>
      <c r="B425" t="str" cm="1">
        <f t="array" ref="B425">_xlfn.IFS(IFERROR(FIND("Trunken",A425),0)&gt;0,REPLACE(A425,FIND("Trunken",A425),7,"CONN"),IFERROR(FIND("ANN",A425),0)&gt;0,REPLACE(A425,FIND("ANN",A425),3,"CONN"),TRUE,"")</f>
        <v>RecipeDef+Make_CONN_EnergeticLung.jobString</v>
      </c>
      <c r="C425" t="str">
        <f t="shared" si="6"/>
        <v>RecipeDef+Make_CONN_EnergeticLung.jobString</v>
      </c>
      <c r="D425" t="s">
        <v>1773</v>
      </c>
      <c r="E425" t="e">
        <f>MATCH(C425,Sheet!$A$2:$A$335,0)</f>
        <v>#N/A</v>
      </c>
    </row>
    <row r="426" spans="1:5" x14ac:dyDescent="0.45">
      <c r="A426" t="s">
        <v>1774</v>
      </c>
      <c r="B426" t="str" cm="1">
        <f t="array" ref="B426">_xlfn.IFS(IFERROR(FIND("Trunken",A426),0)&gt;0,REPLACE(A426,FIND("Trunken",A426),7,"CONN"),IFERROR(FIND("ANN",A426),0)&gt;0,REPLACE(A426,FIND("ANN",A426),3,"CONN"),TRUE,"")</f>
        <v>RecipeDef+Make_CONN_EnergeticKidney.label</v>
      </c>
      <c r="C426" t="str">
        <f t="shared" si="6"/>
        <v>RecipeDef+Make_CONN_EnergeticKidney.label</v>
      </c>
      <c r="D426" t="s">
        <v>1775</v>
      </c>
      <c r="E426" t="e">
        <f>MATCH(C426,Sheet!$A$2:$A$335,0)</f>
        <v>#N/A</v>
      </c>
    </row>
    <row r="427" spans="1:5" x14ac:dyDescent="0.45">
      <c r="A427" t="s">
        <v>1776</v>
      </c>
      <c r="B427" t="str" cm="1">
        <f t="array" ref="B427">_xlfn.IFS(IFERROR(FIND("Trunken",A427),0)&gt;0,REPLACE(A427,FIND("Trunken",A427),7,"CONN"),IFERROR(FIND("ANN",A427),0)&gt;0,REPLACE(A427,FIND("ANN",A427),3,"CONN"),TRUE,"")</f>
        <v>RecipeDef+Make_CONN_EnergeticKidney.description</v>
      </c>
      <c r="C427" t="str">
        <f t="shared" si="6"/>
        <v>RecipeDef+Make_CONN_EnergeticKidney.description</v>
      </c>
      <c r="D427" t="s">
        <v>1777</v>
      </c>
      <c r="E427" t="e">
        <f>MATCH(C427,Sheet!$A$2:$A$335,0)</f>
        <v>#N/A</v>
      </c>
    </row>
    <row r="428" spans="1:5" x14ac:dyDescent="0.45">
      <c r="A428" t="s">
        <v>1778</v>
      </c>
      <c r="B428" t="str" cm="1">
        <f t="array" ref="B428">_xlfn.IFS(IFERROR(FIND("Trunken",A428),0)&gt;0,REPLACE(A428,FIND("Trunken",A428),7,"CONN"),IFERROR(FIND("ANN",A428),0)&gt;0,REPLACE(A428,FIND("ANN",A428),3,"CONN"),TRUE,"")</f>
        <v>RecipeDef+Make_CONN_EnergeticKidney.jobString</v>
      </c>
      <c r="C428" t="str">
        <f t="shared" si="6"/>
        <v>RecipeDef+Make_CONN_EnergeticKidney.jobString</v>
      </c>
      <c r="D428" t="s">
        <v>1779</v>
      </c>
      <c r="E428" t="e">
        <f>MATCH(C428,Sheet!$A$2:$A$335,0)</f>
        <v>#N/A</v>
      </c>
    </row>
    <row r="429" spans="1:5" x14ac:dyDescent="0.45">
      <c r="A429" t="s">
        <v>1780</v>
      </c>
      <c r="B429" t="str" cm="1">
        <f t="array" ref="B429">_xlfn.IFS(IFERROR(FIND("Trunken",A429),0)&gt;0,REPLACE(A429,FIND("Trunken",A429),7,"CONN"),IFERROR(FIND("ANN",A429),0)&gt;0,REPLACE(A429,FIND("ANN",A429),3,"CONN"),TRUE,"")</f>
        <v>RecipeDef+Make_CONN_EnergyCore.label</v>
      </c>
      <c r="C429" t="str">
        <f t="shared" si="6"/>
        <v>RecipeDef+Make_CONN_EnergyCore.label</v>
      </c>
      <c r="D429" t="s">
        <v>1781</v>
      </c>
      <c r="E429" t="e">
        <f>MATCH(C429,Sheet!$A$2:$A$335,0)</f>
        <v>#N/A</v>
      </c>
    </row>
    <row r="430" spans="1:5" x14ac:dyDescent="0.45">
      <c r="A430" t="s">
        <v>1782</v>
      </c>
      <c r="B430" t="str" cm="1">
        <f t="array" ref="B430">_xlfn.IFS(IFERROR(FIND("Trunken",A430),0)&gt;0,REPLACE(A430,FIND("Trunken",A430),7,"CONN"),IFERROR(FIND("ANN",A430),0)&gt;0,REPLACE(A430,FIND("ANN",A430),3,"CONN"),TRUE,"")</f>
        <v>RecipeDef+Make_CONN_EnergyCore.description</v>
      </c>
      <c r="C430" t="str">
        <f t="shared" si="6"/>
        <v>RecipeDef+Make_CONN_EnergyCore.description</v>
      </c>
      <c r="D430" t="s">
        <v>1783</v>
      </c>
      <c r="E430" t="e">
        <f>MATCH(C430,Sheet!$A$2:$A$335,0)</f>
        <v>#N/A</v>
      </c>
    </row>
    <row r="431" spans="1:5" x14ac:dyDescent="0.45">
      <c r="A431" t="s">
        <v>1784</v>
      </c>
      <c r="B431" t="str" cm="1">
        <f t="array" ref="B431">_xlfn.IFS(IFERROR(FIND("Trunken",A431),0)&gt;0,REPLACE(A431,FIND("Trunken",A431),7,"CONN"),IFERROR(FIND("ANN",A431),0)&gt;0,REPLACE(A431,FIND("ANN",A431),3,"CONN"),TRUE,"")</f>
        <v>RecipeDef+Make_CONN_EnergyCore.jobString</v>
      </c>
      <c r="C431" t="str">
        <f t="shared" si="6"/>
        <v>RecipeDef+Make_CONN_EnergyCore.jobString</v>
      </c>
      <c r="D431" t="s">
        <v>1785</v>
      </c>
      <c r="E431" t="e">
        <f>MATCH(C431,Sheet!$A$2:$A$335,0)</f>
        <v>#N/A</v>
      </c>
    </row>
    <row r="432" spans="1:5" x14ac:dyDescent="0.45">
      <c r="A432" t="s">
        <v>1786</v>
      </c>
      <c r="B432" t="str" cm="1">
        <f t="array" ref="B432">_xlfn.IFS(IFERROR(FIND("Trunken",A432),0)&gt;0,REPLACE(A432,FIND("Trunken",A432),7,"CONN"),IFERROR(FIND("ANN",A432),0)&gt;0,REPLACE(A432,FIND("ANN",A432),3,"CONN"),TRUE,"")</f>
        <v>RecipeDef+Make_CONN_Autonomicviruskiller.label</v>
      </c>
      <c r="C432" t="str">
        <f t="shared" si="6"/>
        <v>RecipeDef+Make_CONN_Autonomicviruskiller.label</v>
      </c>
      <c r="D432" t="s">
        <v>1787</v>
      </c>
      <c r="E432" t="e">
        <f>MATCH(C432,Sheet!$A$2:$A$335,0)</f>
        <v>#N/A</v>
      </c>
    </row>
    <row r="433" spans="1:5" x14ac:dyDescent="0.45">
      <c r="A433" t="s">
        <v>1788</v>
      </c>
      <c r="B433" t="str" cm="1">
        <f t="array" ref="B433">_xlfn.IFS(IFERROR(FIND("Trunken",A433),0)&gt;0,REPLACE(A433,FIND("Trunken",A433),7,"CONN"),IFERROR(FIND("ANN",A433),0)&gt;0,REPLACE(A433,FIND("ANN",A433),3,"CONN"),TRUE,"")</f>
        <v>RecipeDef+Make_CONN_Autonomicviruskiller.description</v>
      </c>
      <c r="C433" t="str">
        <f t="shared" si="6"/>
        <v>RecipeDef+Make_CONN_Autonomicviruskiller.description</v>
      </c>
      <c r="D433" t="s">
        <v>1789</v>
      </c>
      <c r="E433" t="e">
        <f>MATCH(C433,Sheet!$A$2:$A$335,0)</f>
        <v>#N/A</v>
      </c>
    </row>
    <row r="434" spans="1:5" x14ac:dyDescent="0.45">
      <c r="A434" t="s">
        <v>1790</v>
      </c>
      <c r="B434" t="str" cm="1">
        <f t="array" ref="B434">_xlfn.IFS(IFERROR(FIND("Trunken",A434),0)&gt;0,REPLACE(A434,FIND("Trunken",A434),7,"CONN"),IFERROR(FIND("ANN",A434),0)&gt;0,REPLACE(A434,FIND("ANN",A434),3,"CONN"),TRUE,"")</f>
        <v>RecipeDef+Make_CONN_Autonomicviruskiller.jobString</v>
      </c>
      <c r="C434" t="str">
        <f t="shared" si="6"/>
        <v>RecipeDef+Make_CONN_Autonomicviruskiller.jobString</v>
      </c>
      <c r="D434" t="s">
        <v>1791</v>
      </c>
      <c r="E434" t="e">
        <f>MATCH(C434,Sheet!$A$2:$A$335,0)</f>
        <v>#N/A</v>
      </c>
    </row>
    <row r="435" spans="1:5" x14ac:dyDescent="0.45">
      <c r="A435" t="s">
        <v>1792</v>
      </c>
      <c r="B435" t="str" cm="1">
        <f t="array" ref="B435">_xlfn.IFS(IFERROR(FIND("Trunken",A435),0)&gt;0,REPLACE(A435,FIND("Trunken",A435),7,"CONN"),IFERROR(FIND("ANN",A435),0)&gt;0,REPLACE(A435,FIND("ANN",A435),3,"CONN"),TRUE,"")</f>
        <v>RecipeDef+Make_CONN_Aurum.label</v>
      </c>
      <c r="C435" t="str">
        <f t="shared" si="6"/>
        <v>RecipeDef+Make_CONN_Aurum.label</v>
      </c>
      <c r="D435" t="s">
        <v>1793</v>
      </c>
      <c r="E435" t="e">
        <f>MATCH(C435,Sheet!$A$2:$A$335,0)</f>
        <v>#N/A</v>
      </c>
    </row>
    <row r="436" spans="1:5" x14ac:dyDescent="0.45">
      <c r="A436" t="s">
        <v>1794</v>
      </c>
      <c r="B436" t="str" cm="1">
        <f t="array" ref="B436">_xlfn.IFS(IFERROR(FIND("Trunken",A436),0)&gt;0,REPLACE(A436,FIND("Trunken",A436),7,"CONN"),IFERROR(FIND("ANN",A436),0)&gt;0,REPLACE(A436,FIND("ANN",A436),3,"CONN"),TRUE,"")</f>
        <v>RecipeDef+Make_CONN_Aurum.description</v>
      </c>
      <c r="C436" t="str">
        <f t="shared" si="6"/>
        <v>RecipeDef+Make_CONN_Aurum.description</v>
      </c>
      <c r="D436" t="s">
        <v>1795</v>
      </c>
      <c r="E436" t="e">
        <f>MATCH(C436,Sheet!$A$2:$A$335,0)</f>
        <v>#N/A</v>
      </c>
    </row>
    <row r="437" spans="1:5" x14ac:dyDescent="0.45">
      <c r="A437" t="s">
        <v>1796</v>
      </c>
      <c r="B437" t="str" cm="1">
        <f t="array" ref="B437">_xlfn.IFS(IFERROR(FIND("Trunken",A437),0)&gt;0,REPLACE(A437,FIND("Trunken",A437),7,"CONN"),IFERROR(FIND("ANN",A437),0)&gt;0,REPLACE(A437,FIND("ANN",A437),3,"CONN"),TRUE,"")</f>
        <v>RecipeDef+Make_CONN_Aurum.jobString</v>
      </c>
      <c r="C437" t="str">
        <f t="shared" si="6"/>
        <v>RecipeDef+Make_CONN_Aurum.jobString</v>
      </c>
      <c r="D437" t="s">
        <v>1797</v>
      </c>
      <c r="E437" t="e">
        <f>MATCH(C437,Sheet!$A$2:$A$335,0)</f>
        <v>#N/A</v>
      </c>
    </row>
    <row r="438" spans="1:5" x14ac:dyDescent="0.45">
      <c r="A438" t="s">
        <v>1798</v>
      </c>
      <c r="B438" t="str" cm="1">
        <f t="array" ref="B438">_xlfn.IFS(IFERROR(FIND("Trunken",A438),0)&gt;0,REPLACE(A438,FIND("Trunken",A438),7,"CONN"),IFERROR(FIND("ANN",A438),0)&gt;0,REPLACE(A438,FIND("ANN",A438),3,"CONN"),TRUE,"")</f>
        <v>RecipeDef+Make_CONN_BlackPearl.label</v>
      </c>
      <c r="C438" t="str">
        <f t="shared" si="6"/>
        <v>RecipeDef+Make_CONN_BlackPearl.label</v>
      </c>
      <c r="D438" t="s">
        <v>1799</v>
      </c>
      <c r="E438" t="e">
        <f>MATCH(C438,Sheet!$A$2:$A$335,0)</f>
        <v>#N/A</v>
      </c>
    </row>
    <row r="439" spans="1:5" x14ac:dyDescent="0.45">
      <c r="A439" t="s">
        <v>1800</v>
      </c>
      <c r="B439" t="str" cm="1">
        <f t="array" ref="B439">_xlfn.IFS(IFERROR(FIND("Trunken",A439),0)&gt;0,REPLACE(A439,FIND("Trunken",A439),7,"CONN"),IFERROR(FIND("ANN",A439),0)&gt;0,REPLACE(A439,FIND("ANN",A439),3,"CONN"),TRUE,"")</f>
        <v>RecipeDef+Make_CONN_BlackPearl.description</v>
      </c>
      <c r="C439" t="str">
        <f t="shared" si="6"/>
        <v>RecipeDef+Make_CONN_BlackPearl.description</v>
      </c>
      <c r="D439" t="s">
        <v>1801</v>
      </c>
      <c r="E439" t="e">
        <f>MATCH(C439,Sheet!$A$2:$A$335,0)</f>
        <v>#N/A</v>
      </c>
    </row>
    <row r="440" spans="1:5" x14ac:dyDescent="0.45">
      <c r="A440" t="s">
        <v>1802</v>
      </c>
      <c r="B440" t="str" cm="1">
        <f t="array" ref="B440">_xlfn.IFS(IFERROR(FIND("Trunken",A440),0)&gt;0,REPLACE(A440,FIND("Trunken",A440),7,"CONN"),IFERROR(FIND("ANN",A440),0)&gt;0,REPLACE(A440,FIND("ANN",A440),3,"CONN"),TRUE,"")</f>
        <v>RecipeDef+Make_CONN_BlackPearl.jobString</v>
      </c>
      <c r="C440" t="str">
        <f t="shared" si="6"/>
        <v>RecipeDef+Make_CONN_BlackPearl.jobString</v>
      </c>
      <c r="D440" t="s">
        <v>1803</v>
      </c>
      <c r="E440" t="e">
        <f>MATCH(C440,Sheet!$A$2:$A$335,0)</f>
        <v>#N/A</v>
      </c>
    </row>
    <row r="441" spans="1:5" x14ac:dyDescent="0.45">
      <c r="A441" t="s">
        <v>1804</v>
      </c>
      <c r="B441" t="str" cm="1">
        <f t="array" ref="B441">_xlfn.IFS(IFERROR(FIND("Trunken",A441),0)&gt;0,REPLACE(A441,FIND("Trunken",A441),7,"CONN"),IFERROR(FIND("ANN",A441),0)&gt;0,REPLACE(A441,FIND("ANN",A441),3,"CONN"),TRUE,"")</f>
        <v>RecipeDef+Make_CONN_HoverFeet.label</v>
      </c>
      <c r="C441" t="str">
        <f t="shared" si="6"/>
        <v>RecipeDef+Make_CONN_HoverFeet.label</v>
      </c>
      <c r="D441" t="s">
        <v>1805</v>
      </c>
      <c r="E441" t="e">
        <f>MATCH(C441,Sheet!$A$2:$A$335,0)</f>
        <v>#N/A</v>
      </c>
    </row>
    <row r="442" spans="1:5" x14ac:dyDescent="0.45">
      <c r="A442" t="s">
        <v>1806</v>
      </c>
      <c r="B442" t="str" cm="1">
        <f t="array" ref="B442">_xlfn.IFS(IFERROR(FIND("Trunken",A442),0)&gt;0,REPLACE(A442,FIND("Trunken",A442),7,"CONN"),IFERROR(FIND("ANN",A442),0)&gt;0,REPLACE(A442,FIND("ANN",A442),3,"CONN"),TRUE,"")</f>
        <v>RecipeDef+Make_CONN_HoverFeet.description</v>
      </c>
      <c r="C442" t="str">
        <f t="shared" si="6"/>
        <v>RecipeDef+Make_CONN_HoverFeet.description</v>
      </c>
      <c r="D442" t="s">
        <v>1807</v>
      </c>
      <c r="E442" t="e">
        <f>MATCH(C442,Sheet!$A$2:$A$335,0)</f>
        <v>#N/A</v>
      </c>
    </row>
    <row r="443" spans="1:5" x14ac:dyDescent="0.45">
      <c r="A443" t="s">
        <v>1808</v>
      </c>
      <c r="B443" t="str" cm="1">
        <f t="array" ref="B443">_xlfn.IFS(IFERROR(FIND("Trunken",A443),0)&gt;0,REPLACE(A443,FIND("Trunken",A443),7,"CONN"),IFERROR(FIND("ANN",A443),0)&gt;0,REPLACE(A443,FIND("ANN",A443),3,"CONN"),TRUE,"")</f>
        <v>RecipeDef+Make_CONN_HoverFeet.jobString</v>
      </c>
      <c r="C443" t="str">
        <f t="shared" si="6"/>
        <v>RecipeDef+Make_CONN_HoverFeet.jobString</v>
      </c>
      <c r="D443" t="s">
        <v>1809</v>
      </c>
      <c r="E443" t="e">
        <f>MATCH(C443,Sheet!$A$2:$A$335,0)</f>
        <v>#N/A</v>
      </c>
    </row>
    <row r="444" spans="1:5" x14ac:dyDescent="0.45">
      <c r="A444" t="s">
        <v>1810</v>
      </c>
      <c r="B444" t="str" cm="1">
        <f t="array" ref="B444">_xlfn.IFS(IFERROR(FIND("Trunken",A444),0)&gt;0,REPLACE(A444,FIND("Trunken",A444),7,"CONN"),IFERROR(FIND("ANN",A444),0)&gt;0,REPLACE(A444,FIND("ANN",A444),3,"CONN"),TRUE,"")</f>
        <v>RecipeDef+Make_CONN_Greenthumb.label</v>
      </c>
      <c r="C444" t="str">
        <f t="shared" si="6"/>
        <v>RecipeDef+Make_CONN_Greenthumb.label</v>
      </c>
      <c r="D444" t="s">
        <v>1811</v>
      </c>
      <c r="E444" t="e">
        <f>MATCH(C444,Sheet!$A$2:$A$335,0)</f>
        <v>#N/A</v>
      </c>
    </row>
    <row r="445" spans="1:5" x14ac:dyDescent="0.45">
      <c r="A445" t="s">
        <v>1812</v>
      </c>
      <c r="B445" t="str" cm="1">
        <f t="array" ref="B445">_xlfn.IFS(IFERROR(FIND("Trunken",A445),0)&gt;0,REPLACE(A445,FIND("Trunken",A445),7,"CONN"),IFERROR(FIND("ANN",A445),0)&gt;0,REPLACE(A445,FIND("ANN",A445),3,"CONN"),TRUE,"")</f>
        <v>RecipeDef+Make_CONN_Greenthumb.description</v>
      </c>
      <c r="C445" t="str">
        <f t="shared" si="6"/>
        <v>RecipeDef+Make_CONN_Greenthumb.description</v>
      </c>
      <c r="D445" t="s">
        <v>1813</v>
      </c>
      <c r="E445" t="e">
        <f>MATCH(C445,Sheet!$A$2:$A$335,0)</f>
        <v>#N/A</v>
      </c>
    </row>
    <row r="446" spans="1:5" x14ac:dyDescent="0.45">
      <c r="A446" t="s">
        <v>1814</v>
      </c>
      <c r="B446" t="str" cm="1">
        <f t="array" ref="B446">_xlfn.IFS(IFERROR(FIND("Trunken",A446),0)&gt;0,REPLACE(A446,FIND("Trunken",A446),7,"CONN"),IFERROR(FIND("ANN",A446),0)&gt;0,REPLACE(A446,FIND("ANN",A446),3,"CONN"),TRUE,"")</f>
        <v>RecipeDef+Make_CONN_Greenthumb.jobString</v>
      </c>
      <c r="C446" t="str">
        <f t="shared" si="6"/>
        <v>RecipeDef+Make_CONN_Greenthumb.jobString</v>
      </c>
      <c r="D446" t="s">
        <v>1815</v>
      </c>
      <c r="E446" t="e">
        <f>MATCH(C446,Sheet!$A$2:$A$335,0)</f>
        <v>#N/A</v>
      </c>
    </row>
    <row r="447" spans="1:5" x14ac:dyDescent="0.45">
      <c r="A447" t="s">
        <v>1816</v>
      </c>
      <c r="B447" t="str" cm="1">
        <f t="array" ref="B447">_xlfn.IFS(IFERROR(FIND("Trunken",A447),0)&gt;0,REPLACE(A447,FIND("Trunken",A447),7,"CONN"),IFERROR(FIND("ANN",A447),0)&gt;0,REPLACE(A447,FIND("ANN",A447),3,"CONN"),TRUE,"")</f>
        <v>RecipeDef+Make_CONN_CompressionJaw.label</v>
      </c>
      <c r="C447" t="str">
        <f t="shared" si="6"/>
        <v>RecipeDef+Make_CONN_CompressionJaw.label</v>
      </c>
      <c r="D447" t="s">
        <v>1817</v>
      </c>
      <c r="E447" t="e">
        <f>MATCH(C447,Sheet!$A$2:$A$335,0)</f>
        <v>#N/A</v>
      </c>
    </row>
    <row r="448" spans="1:5" x14ac:dyDescent="0.45">
      <c r="A448" t="s">
        <v>1818</v>
      </c>
      <c r="B448" t="str" cm="1">
        <f t="array" ref="B448">_xlfn.IFS(IFERROR(FIND("Trunken",A448),0)&gt;0,REPLACE(A448,FIND("Trunken",A448),7,"CONN"),IFERROR(FIND("ANN",A448),0)&gt;0,REPLACE(A448,FIND("ANN",A448),3,"CONN"),TRUE,"")</f>
        <v>RecipeDef+Make_CONN_CompressionJaw.description</v>
      </c>
      <c r="C448" t="str">
        <f t="shared" si="6"/>
        <v>RecipeDef+Make_CONN_CompressionJaw.description</v>
      </c>
      <c r="D448" t="s">
        <v>1819</v>
      </c>
      <c r="E448" t="e">
        <f>MATCH(C448,Sheet!$A$2:$A$335,0)</f>
        <v>#N/A</v>
      </c>
    </row>
    <row r="449" spans="1:5" x14ac:dyDescent="0.45">
      <c r="A449" t="s">
        <v>1820</v>
      </c>
      <c r="B449" t="str" cm="1">
        <f t="array" ref="B449">_xlfn.IFS(IFERROR(FIND("Trunken",A449),0)&gt;0,REPLACE(A449,FIND("Trunken",A449),7,"CONN"),IFERROR(FIND("ANN",A449),0)&gt;0,REPLACE(A449,FIND("ANN",A449),3,"CONN"),TRUE,"")</f>
        <v>RecipeDef+Make_CONN_CompressionJaw.jobString</v>
      </c>
      <c r="C449" t="str">
        <f t="shared" si="6"/>
        <v>RecipeDef+Make_CONN_CompressionJaw.jobString</v>
      </c>
      <c r="D449" t="s">
        <v>1821</v>
      </c>
      <c r="E449" t="e">
        <f>MATCH(C449,Sheet!$A$2:$A$335,0)</f>
        <v>#N/A</v>
      </c>
    </row>
    <row r="450" spans="1:5" x14ac:dyDescent="0.45">
      <c r="A450" t="s">
        <v>1822</v>
      </c>
      <c r="B450" t="str" cm="1">
        <f t="array" ref="B450">_xlfn.IFS(IFERROR(FIND("Trunken",A450),0)&gt;0,REPLACE(A450,FIND("Trunken",A450),7,"CONN"),IFERROR(FIND("ANN",A450),0)&gt;0,REPLACE(A450,FIND("ANN",A450),3,"CONN"),TRUE,"")</f>
        <v>RecipeDef+Make_CONN_CompressionStomach.label</v>
      </c>
      <c r="C450" t="str">
        <f t="shared" si="6"/>
        <v>RecipeDef+Make_CONN_CompressionStomach.label</v>
      </c>
      <c r="D450" t="s">
        <v>1823</v>
      </c>
      <c r="E450" t="e">
        <f>MATCH(C450,Sheet!$A$2:$A$335,0)</f>
        <v>#N/A</v>
      </c>
    </row>
    <row r="451" spans="1:5" x14ac:dyDescent="0.45">
      <c r="A451" t="s">
        <v>1824</v>
      </c>
      <c r="B451" t="str" cm="1">
        <f t="array" ref="B451">_xlfn.IFS(IFERROR(FIND("Trunken",A451),0)&gt;0,REPLACE(A451,FIND("Trunken",A451),7,"CONN"),IFERROR(FIND("ANN",A451),0)&gt;0,REPLACE(A451,FIND("ANN",A451),3,"CONN"),TRUE,"")</f>
        <v>RecipeDef+Make_CONN_CompressionStomach.description</v>
      </c>
      <c r="C451" t="str">
        <f t="shared" ref="C451:C514" si="7">IF(B451="",A451,B451)</f>
        <v>RecipeDef+Make_CONN_CompressionStomach.description</v>
      </c>
      <c r="D451" t="s">
        <v>1825</v>
      </c>
      <c r="E451" t="e">
        <f>MATCH(C451,Sheet!$A$2:$A$335,0)</f>
        <v>#N/A</v>
      </c>
    </row>
    <row r="452" spans="1:5" x14ac:dyDescent="0.45">
      <c r="A452" t="s">
        <v>1826</v>
      </c>
      <c r="B452" t="str" cm="1">
        <f t="array" ref="B452">_xlfn.IFS(IFERROR(FIND("Trunken",A452),0)&gt;0,REPLACE(A452,FIND("Trunken",A452),7,"CONN"),IFERROR(FIND("ANN",A452),0)&gt;0,REPLACE(A452,FIND("ANN",A452),3,"CONN"),TRUE,"")</f>
        <v>RecipeDef+Make_CONN_CompressionStomach.jobString</v>
      </c>
      <c r="C452" t="str">
        <f t="shared" si="7"/>
        <v>RecipeDef+Make_CONN_CompressionStomach.jobString</v>
      </c>
      <c r="D452" t="s">
        <v>1827</v>
      </c>
      <c r="E452" t="e">
        <f>MATCH(C452,Sheet!$A$2:$A$335,0)</f>
        <v>#N/A</v>
      </c>
    </row>
    <row r="453" spans="1:5" x14ac:dyDescent="0.45">
      <c r="A453" t="s">
        <v>1828</v>
      </c>
      <c r="B453" t="str" cm="1">
        <f t="array" ref="B453">_xlfn.IFS(IFERROR(FIND("Trunken",A453),0)&gt;0,REPLACE(A453,FIND("Trunken",A453),7,"CONN"),IFERROR(FIND("ANN",A453),0)&gt;0,REPLACE(A453,FIND("ANN",A453),3,"CONN"),TRUE,"")</f>
        <v>RecipeDef+Make_CONN_FlashLight.label</v>
      </c>
      <c r="C453" t="str">
        <f t="shared" si="7"/>
        <v>RecipeDef+Make_CONN_FlashLight.label</v>
      </c>
      <c r="D453" t="s">
        <v>1829</v>
      </c>
      <c r="E453" t="e">
        <f>MATCH(C453,Sheet!$A$2:$A$335,0)</f>
        <v>#N/A</v>
      </c>
    </row>
    <row r="454" spans="1:5" x14ac:dyDescent="0.45">
      <c r="A454" t="s">
        <v>1830</v>
      </c>
      <c r="B454" t="str" cm="1">
        <f t="array" ref="B454">_xlfn.IFS(IFERROR(FIND("Trunken",A454),0)&gt;0,REPLACE(A454,FIND("Trunken",A454),7,"CONN"),IFERROR(FIND("ANN",A454),0)&gt;0,REPLACE(A454,FIND("ANN",A454),3,"CONN"),TRUE,"")</f>
        <v>RecipeDef+Make_CONN_FlashLight.description</v>
      </c>
      <c r="C454" t="str">
        <f t="shared" si="7"/>
        <v>RecipeDef+Make_CONN_FlashLight.description</v>
      </c>
      <c r="D454" t="s">
        <v>1831</v>
      </c>
      <c r="E454" t="e">
        <f>MATCH(C454,Sheet!$A$2:$A$335,0)</f>
        <v>#N/A</v>
      </c>
    </row>
    <row r="455" spans="1:5" x14ac:dyDescent="0.45">
      <c r="A455" t="s">
        <v>1832</v>
      </c>
      <c r="B455" t="str" cm="1">
        <f t="array" ref="B455">_xlfn.IFS(IFERROR(FIND("Trunken",A455),0)&gt;0,REPLACE(A455,FIND("Trunken",A455),7,"CONN"),IFERROR(FIND("ANN",A455),0)&gt;0,REPLACE(A455,FIND("ANN",A455),3,"CONN"),TRUE,"")</f>
        <v>RecipeDef+Make_CONN_FlashLight.jobString</v>
      </c>
      <c r="C455" t="str">
        <f t="shared" si="7"/>
        <v>RecipeDef+Make_CONN_FlashLight.jobString</v>
      </c>
      <c r="D455" t="s">
        <v>1833</v>
      </c>
      <c r="E455" t="e">
        <f>MATCH(C455,Sheet!$A$2:$A$335,0)</f>
        <v>#N/A</v>
      </c>
    </row>
    <row r="456" spans="1:5" x14ac:dyDescent="0.45">
      <c r="A456" t="s">
        <v>1834</v>
      </c>
      <c r="B456" t="str" cm="1">
        <f t="array" ref="B456">_xlfn.IFS(IFERROR(FIND("Trunken",A456),0)&gt;0,REPLACE(A456,FIND("Trunken",A456),7,"CONN"),IFERROR(FIND("ANN",A456),0)&gt;0,REPLACE(A456,FIND("ANN",A456),3,"CONN"),TRUE,"")</f>
        <v>RecipeDef+Make_CONN_Musclewire.label</v>
      </c>
      <c r="C456" t="str">
        <f t="shared" si="7"/>
        <v>RecipeDef+Make_CONN_Musclewire.label</v>
      </c>
      <c r="D456" t="s">
        <v>1835</v>
      </c>
      <c r="E456" t="e">
        <f>MATCH(C456,Sheet!$A$2:$A$335,0)</f>
        <v>#N/A</v>
      </c>
    </row>
    <row r="457" spans="1:5" x14ac:dyDescent="0.45">
      <c r="A457" t="s">
        <v>1836</v>
      </c>
      <c r="B457" t="str" cm="1">
        <f t="array" ref="B457">_xlfn.IFS(IFERROR(FIND("Trunken",A457),0)&gt;0,REPLACE(A457,FIND("Trunken",A457),7,"CONN"),IFERROR(FIND("ANN",A457),0)&gt;0,REPLACE(A457,FIND("ANN",A457),3,"CONN"),TRUE,"")</f>
        <v>RecipeDef+Make_CONN_Musclewire.description</v>
      </c>
      <c r="C457" t="str">
        <f t="shared" si="7"/>
        <v>RecipeDef+Make_CONN_Musclewire.description</v>
      </c>
      <c r="D457" t="s">
        <v>1837</v>
      </c>
      <c r="E457" t="e">
        <f>MATCH(C457,Sheet!$A$2:$A$335,0)</f>
        <v>#N/A</v>
      </c>
    </row>
    <row r="458" spans="1:5" x14ac:dyDescent="0.45">
      <c r="A458" t="s">
        <v>1838</v>
      </c>
      <c r="B458" t="str" cm="1">
        <f t="array" ref="B458">_xlfn.IFS(IFERROR(FIND("Trunken",A458),0)&gt;0,REPLACE(A458,FIND("Trunken",A458),7,"CONN"),IFERROR(FIND("ANN",A458),0)&gt;0,REPLACE(A458,FIND("ANN",A458),3,"CONN"),TRUE,"")</f>
        <v>RecipeDef+Make_CONN_Musclewire.jobString</v>
      </c>
      <c r="C458" t="str">
        <f t="shared" si="7"/>
        <v>RecipeDef+Make_CONN_Musclewire.jobString</v>
      </c>
      <c r="D458" t="s">
        <v>1839</v>
      </c>
      <c r="E458" t="e">
        <f>MATCH(C458,Sheet!$A$2:$A$335,0)</f>
        <v>#N/A</v>
      </c>
    </row>
    <row r="459" spans="1:5" x14ac:dyDescent="0.45">
      <c r="A459" t="s">
        <v>1222</v>
      </c>
      <c r="B459" t="str" cm="1">
        <f t="array" ref="B459">_xlfn.IFS(IFERROR(FIND("Trunken",A459),0)&gt;0,REPLACE(A459,FIND("Trunken",A459),7,"CONN"),IFERROR(FIND("ANN",A459),0)&gt;0,REPLACE(A459,FIND("ANN",A459),3,"CONN"),TRUE,"")</f>
        <v>RecipeDef+CONN_InstallLionheart.label</v>
      </c>
      <c r="C459" t="str">
        <f t="shared" si="7"/>
        <v>RecipeDef+CONN_InstallLionheart.label</v>
      </c>
      <c r="D459" t="s">
        <v>1223</v>
      </c>
      <c r="E459">
        <f>MATCH(C459,Sheet!$A$2:$A$335,0)</f>
        <v>204</v>
      </c>
    </row>
    <row r="460" spans="1:5" x14ac:dyDescent="0.45">
      <c r="A460" t="s">
        <v>1224</v>
      </c>
      <c r="B460" t="str" cm="1">
        <f t="array" ref="B460">_xlfn.IFS(IFERROR(FIND("Trunken",A460),0)&gt;0,REPLACE(A460,FIND("Trunken",A460),7,"CONN"),IFERROR(FIND("ANN",A460),0)&gt;0,REPLACE(A460,FIND("ANN",A460),3,"CONN"),TRUE,"")</f>
        <v>RecipeDef+CONN_InstallLionheart.description</v>
      </c>
      <c r="C460" t="str">
        <f t="shared" si="7"/>
        <v>RecipeDef+CONN_InstallLionheart.description</v>
      </c>
      <c r="D460" t="s">
        <v>1225</v>
      </c>
      <c r="E460">
        <f>MATCH(C460,Sheet!$A$2:$A$335,0)</f>
        <v>205</v>
      </c>
    </row>
    <row r="461" spans="1:5" x14ac:dyDescent="0.45">
      <c r="A461" t="s">
        <v>1226</v>
      </c>
      <c r="B461" t="str" cm="1">
        <f t="array" ref="B461">_xlfn.IFS(IFERROR(FIND("Trunken",A461),0)&gt;0,REPLACE(A461,FIND("Trunken",A461),7,"CONN"),IFERROR(FIND("ANN",A461),0)&gt;0,REPLACE(A461,FIND("ANN",A461),3,"CONN"),TRUE,"")</f>
        <v>RecipeDef+CONN_InstallLionheart.jobString</v>
      </c>
      <c r="C461" t="str">
        <f t="shared" si="7"/>
        <v>RecipeDef+CONN_InstallLionheart.jobString</v>
      </c>
      <c r="D461" t="s">
        <v>1227</v>
      </c>
      <c r="E461">
        <f>MATCH(C461,Sheet!$A$2:$A$335,0)</f>
        <v>206</v>
      </c>
    </row>
    <row r="462" spans="1:5" x14ac:dyDescent="0.45">
      <c r="A462" t="s">
        <v>1228</v>
      </c>
      <c r="B462" t="str" cm="1">
        <f t="array" ref="B462">_xlfn.IFS(IFERROR(FIND("Trunken",A462),0)&gt;0,REPLACE(A462,FIND("Trunken",A462),7,"CONN"),IFERROR(FIND("ANN",A462),0)&gt;0,REPLACE(A462,FIND("ANN",A462),3,"CONN"),TRUE,"")</f>
        <v>RecipeDef+CONN_InstallZoom.label</v>
      </c>
      <c r="C462" t="str">
        <f t="shared" si="7"/>
        <v>RecipeDef+CONN_InstallZoom.label</v>
      </c>
      <c r="D462" t="s">
        <v>1229</v>
      </c>
      <c r="E462">
        <f>MATCH(C462,Sheet!$A$2:$A$335,0)</f>
        <v>207</v>
      </c>
    </row>
    <row r="463" spans="1:5" x14ac:dyDescent="0.45">
      <c r="A463" t="s">
        <v>1230</v>
      </c>
      <c r="B463" t="str" cm="1">
        <f t="array" ref="B463">_xlfn.IFS(IFERROR(FIND("Trunken",A463),0)&gt;0,REPLACE(A463,FIND("Trunken",A463),7,"CONN"),IFERROR(FIND("ANN",A463),0)&gt;0,REPLACE(A463,FIND("ANN",A463),3,"CONN"),TRUE,"")</f>
        <v>RecipeDef+CONN_InstallZoom.description</v>
      </c>
      <c r="C463" t="str">
        <f t="shared" si="7"/>
        <v>RecipeDef+CONN_InstallZoom.description</v>
      </c>
      <c r="D463" t="s">
        <v>1231</v>
      </c>
      <c r="E463">
        <f>MATCH(C463,Sheet!$A$2:$A$335,0)</f>
        <v>208</v>
      </c>
    </row>
    <row r="464" spans="1:5" x14ac:dyDescent="0.45">
      <c r="A464" t="s">
        <v>1232</v>
      </c>
      <c r="B464" t="str" cm="1">
        <f t="array" ref="B464">_xlfn.IFS(IFERROR(FIND("Trunken",A464),0)&gt;0,REPLACE(A464,FIND("Trunken",A464),7,"CONN"),IFERROR(FIND("ANN",A464),0)&gt;0,REPLACE(A464,FIND("ANN",A464),3,"CONN"),TRUE,"")</f>
        <v>RecipeDef+CONN_InstallZoom.jobString</v>
      </c>
      <c r="C464" t="str">
        <f t="shared" si="7"/>
        <v>RecipeDef+CONN_InstallZoom.jobString</v>
      </c>
      <c r="D464" t="s">
        <v>1233</v>
      </c>
      <c r="E464">
        <f>MATCH(C464,Sheet!$A$2:$A$335,0)</f>
        <v>209</v>
      </c>
    </row>
    <row r="465" spans="1:5" x14ac:dyDescent="0.45">
      <c r="A465" t="s">
        <v>1234</v>
      </c>
      <c r="B465" t="str" cm="1">
        <f t="array" ref="B465">_xlfn.IFS(IFERROR(FIND("Trunken",A465),0)&gt;0,REPLACE(A465,FIND("Trunken",A465),7,"CONN"),IFERROR(FIND("ANN",A465),0)&gt;0,REPLACE(A465,FIND("ANN",A465),3,"CONN"),TRUE,"")</f>
        <v>RecipeDef+CONN_InstallAurum.label</v>
      </c>
      <c r="C465" t="str">
        <f t="shared" si="7"/>
        <v>RecipeDef+CONN_InstallAurum.label</v>
      </c>
      <c r="D465" t="s">
        <v>1235</v>
      </c>
      <c r="E465">
        <f>MATCH(C465,Sheet!$A$2:$A$335,0)</f>
        <v>270</v>
      </c>
    </row>
    <row r="466" spans="1:5" x14ac:dyDescent="0.45">
      <c r="A466" t="s">
        <v>1236</v>
      </c>
      <c r="B466" t="str" cm="1">
        <f t="array" ref="B466">_xlfn.IFS(IFERROR(FIND("Trunken",A466),0)&gt;0,REPLACE(A466,FIND("Trunken",A466),7,"CONN"),IFERROR(FIND("ANN",A466),0)&gt;0,REPLACE(A466,FIND("ANN",A466),3,"CONN"),TRUE,"")</f>
        <v>RecipeDef+CONN_InstallAurum.description</v>
      </c>
      <c r="C466" t="str">
        <f t="shared" si="7"/>
        <v>RecipeDef+CONN_InstallAurum.description</v>
      </c>
      <c r="D466" t="s">
        <v>1237</v>
      </c>
      <c r="E466">
        <f>MATCH(C466,Sheet!$A$2:$A$335,0)</f>
        <v>271</v>
      </c>
    </row>
    <row r="467" spans="1:5" x14ac:dyDescent="0.45">
      <c r="A467" t="s">
        <v>1238</v>
      </c>
      <c r="B467" t="str" cm="1">
        <f t="array" ref="B467">_xlfn.IFS(IFERROR(FIND("Trunken",A467),0)&gt;0,REPLACE(A467,FIND("Trunken",A467),7,"CONN"),IFERROR(FIND("ANN",A467),0)&gt;0,REPLACE(A467,FIND("ANN",A467),3,"CONN"),TRUE,"")</f>
        <v>RecipeDef+CONN_InstallAurum.jobString</v>
      </c>
      <c r="C467" t="str">
        <f t="shared" si="7"/>
        <v>RecipeDef+CONN_InstallAurum.jobString</v>
      </c>
      <c r="D467" t="s">
        <v>1233</v>
      </c>
      <c r="E467">
        <f>MATCH(C467,Sheet!$A$2:$A$335,0)</f>
        <v>272</v>
      </c>
    </row>
    <row r="468" spans="1:5" x14ac:dyDescent="0.45">
      <c r="A468" t="s">
        <v>1239</v>
      </c>
      <c r="B468" t="str" cm="1">
        <f t="array" ref="B468">_xlfn.IFS(IFERROR(FIND("Trunken",A468),0)&gt;0,REPLACE(A468,FIND("Trunken",A468),7,"CONN"),IFERROR(FIND("ANN",A468),0)&gt;0,REPLACE(A468,FIND("ANN",A468),3,"CONN"),TRUE,"")</f>
        <v>RecipeDef+CONN_InstallAureanCornea.label</v>
      </c>
      <c r="C468" t="str">
        <f t="shared" si="7"/>
        <v>RecipeDef+CONN_InstallAureanCornea.label</v>
      </c>
      <c r="D468" t="s">
        <v>1240</v>
      </c>
      <c r="E468" t="e">
        <f>MATCH(C468,Sheet!$A$2:$A$335,0)</f>
        <v>#N/A</v>
      </c>
    </row>
    <row r="469" spans="1:5" x14ac:dyDescent="0.45">
      <c r="A469" t="s">
        <v>1241</v>
      </c>
      <c r="B469" t="str" cm="1">
        <f t="array" ref="B469">_xlfn.IFS(IFERROR(FIND("Trunken",A469),0)&gt;0,REPLACE(A469,FIND("Trunken",A469),7,"CONN"),IFERROR(FIND("ANN",A469),0)&gt;0,REPLACE(A469,FIND("ANN",A469),3,"CONN"),TRUE,"")</f>
        <v>RecipeDef+CONN_InstallAureanCornea.description</v>
      </c>
      <c r="C469" t="str">
        <f t="shared" si="7"/>
        <v>RecipeDef+CONN_InstallAureanCornea.description</v>
      </c>
      <c r="D469" t="s">
        <v>1242</v>
      </c>
      <c r="E469" t="e">
        <f>MATCH(C469,Sheet!$A$2:$A$335,0)</f>
        <v>#N/A</v>
      </c>
    </row>
    <row r="470" spans="1:5" x14ac:dyDescent="0.45">
      <c r="A470" t="s">
        <v>1243</v>
      </c>
      <c r="B470" t="str" cm="1">
        <f t="array" ref="B470">_xlfn.IFS(IFERROR(FIND("Trunken",A470),0)&gt;0,REPLACE(A470,FIND("Trunken",A470),7,"CONN"),IFERROR(FIND("ANN",A470),0)&gt;0,REPLACE(A470,FIND("ANN",A470),3,"CONN"),TRUE,"")</f>
        <v>RecipeDef+CONN_InstallAureanCornea.jobString</v>
      </c>
      <c r="C470" t="str">
        <f t="shared" si="7"/>
        <v>RecipeDef+CONN_InstallAureanCornea.jobString</v>
      </c>
      <c r="D470" t="s">
        <v>1244</v>
      </c>
      <c r="E470" t="e">
        <f>MATCH(C470,Sheet!$A$2:$A$335,0)</f>
        <v>#N/A</v>
      </c>
    </row>
    <row r="471" spans="1:5" x14ac:dyDescent="0.45">
      <c r="A471" t="s">
        <v>1245</v>
      </c>
      <c r="B471" t="str" cm="1">
        <f t="array" ref="B471">_xlfn.IFS(IFERROR(FIND("Trunken",A471),0)&gt;0,REPLACE(A471,FIND("Trunken",A471),7,"CONN"),IFERROR(FIND("ANN",A471),0)&gt;0,REPLACE(A471,FIND("ANN",A471),3,"CONN"),TRUE,"")</f>
        <v>RecipeDef+CONN_InstallBlackPearl.label</v>
      </c>
      <c r="C471" t="str">
        <f t="shared" si="7"/>
        <v>RecipeDef+CONN_InstallBlackPearl.label</v>
      </c>
      <c r="D471" t="s">
        <v>1246</v>
      </c>
      <c r="E471">
        <f>MATCH(C471,Sheet!$A$2:$A$335,0)</f>
        <v>273</v>
      </c>
    </row>
    <row r="472" spans="1:5" x14ac:dyDescent="0.45">
      <c r="A472" t="s">
        <v>1247</v>
      </c>
      <c r="B472" t="str" cm="1">
        <f t="array" ref="B472">_xlfn.IFS(IFERROR(FIND("Trunken",A472),0)&gt;0,REPLACE(A472,FIND("Trunken",A472),7,"CONN"),IFERROR(FIND("ANN",A472),0)&gt;0,REPLACE(A472,FIND("ANN",A472),3,"CONN"),TRUE,"")</f>
        <v>RecipeDef+CONN_InstallBlackPearl.description</v>
      </c>
      <c r="C472" t="str">
        <f t="shared" si="7"/>
        <v>RecipeDef+CONN_InstallBlackPearl.description</v>
      </c>
      <c r="D472" t="s">
        <v>1248</v>
      </c>
      <c r="E472">
        <f>MATCH(C472,Sheet!$A$2:$A$335,0)</f>
        <v>274</v>
      </c>
    </row>
    <row r="473" spans="1:5" x14ac:dyDescent="0.45">
      <c r="A473" t="s">
        <v>1249</v>
      </c>
      <c r="B473" t="str" cm="1">
        <f t="array" ref="B473">_xlfn.IFS(IFERROR(FIND("Trunken",A473),0)&gt;0,REPLACE(A473,FIND("Trunken",A473),7,"CONN"),IFERROR(FIND("ANN",A473),0)&gt;0,REPLACE(A473,FIND("ANN",A473),3,"CONN"),TRUE,"")</f>
        <v>RecipeDef+CONN_InstallBlackPearl.jobString</v>
      </c>
      <c r="C473" t="str">
        <f t="shared" si="7"/>
        <v>RecipeDef+CONN_InstallBlackPearl.jobString</v>
      </c>
      <c r="D473" t="s">
        <v>1233</v>
      </c>
      <c r="E473">
        <f>MATCH(C473,Sheet!$A$2:$A$335,0)</f>
        <v>275</v>
      </c>
    </row>
    <row r="474" spans="1:5" x14ac:dyDescent="0.45">
      <c r="A474" t="s">
        <v>1250</v>
      </c>
      <c r="B474" t="str" cm="1">
        <f t="array" ref="B474">_xlfn.IFS(IFERROR(FIND("Trunken",A474),0)&gt;0,REPLACE(A474,FIND("Trunken",A474),7,"CONN"),IFERROR(FIND("ANN",A474),0)&gt;0,REPLACE(A474,FIND("ANN",A474),3,"CONN"),TRUE,"")</f>
        <v>RecipeDef+CONN_InstallIndependentEye.label</v>
      </c>
      <c r="C474" t="str">
        <f t="shared" si="7"/>
        <v>RecipeDef+CONN_InstallIndependentEye.label</v>
      </c>
      <c r="D474" t="s">
        <v>1251</v>
      </c>
      <c r="E474">
        <f>MATCH(C474,Sheet!$A$2:$A$335,0)</f>
        <v>177</v>
      </c>
    </row>
    <row r="475" spans="1:5" x14ac:dyDescent="0.45">
      <c r="A475" t="s">
        <v>1252</v>
      </c>
      <c r="B475" t="str" cm="1">
        <f t="array" ref="B475">_xlfn.IFS(IFERROR(FIND("Trunken",A475),0)&gt;0,REPLACE(A475,FIND("Trunken",A475),7,"CONN"),IFERROR(FIND("ANN",A475),0)&gt;0,REPLACE(A475,FIND("ANN",A475),3,"CONN"),TRUE,"")</f>
        <v>RecipeDef+CONN_InstallIndependentEye.description</v>
      </c>
      <c r="C475" t="str">
        <f t="shared" si="7"/>
        <v>RecipeDef+CONN_InstallIndependentEye.description</v>
      </c>
      <c r="D475" t="s">
        <v>1253</v>
      </c>
      <c r="E475">
        <f>MATCH(C475,Sheet!$A$2:$A$335,0)</f>
        <v>178</v>
      </c>
    </row>
    <row r="476" spans="1:5" x14ac:dyDescent="0.45">
      <c r="A476" t="s">
        <v>1254</v>
      </c>
      <c r="B476" t="str" cm="1">
        <f t="array" ref="B476">_xlfn.IFS(IFERROR(FIND("Trunken",A476),0)&gt;0,REPLACE(A476,FIND("Trunken",A476),7,"CONN"),IFERROR(FIND("ANN",A476),0)&gt;0,REPLACE(A476,FIND("ANN",A476),3,"CONN"),TRUE,"")</f>
        <v>RecipeDef+CONN_InstallIndependentEye.jobString</v>
      </c>
      <c r="C476" t="str">
        <f t="shared" si="7"/>
        <v>RecipeDef+CONN_InstallIndependentEye.jobString</v>
      </c>
      <c r="D476" t="s">
        <v>1233</v>
      </c>
      <c r="E476">
        <f>MATCH(C476,Sheet!$A$2:$A$335,0)</f>
        <v>179</v>
      </c>
    </row>
    <row r="477" spans="1:5" x14ac:dyDescent="0.45">
      <c r="A477" t="s">
        <v>1255</v>
      </c>
      <c r="B477" t="str" cm="1">
        <f t="array" ref="B477">_xlfn.IFS(IFERROR(FIND("Trunken",A477),0)&gt;0,REPLACE(A477,FIND("Trunken",A477),7,"CONN"),IFERROR(FIND("ANN",A477),0)&gt;0,REPLACE(A477,FIND("ANN",A477),3,"CONN"),TRUE,"")</f>
        <v/>
      </c>
      <c r="C477" t="str">
        <f t="shared" si="7"/>
        <v>RecipeDef+InstallSynchronizer.label</v>
      </c>
      <c r="D477" t="s">
        <v>1256</v>
      </c>
      <c r="E477" t="e">
        <f>MATCH(C477,Sheet!$A$2:$A$335,0)</f>
        <v>#N/A</v>
      </c>
    </row>
    <row r="478" spans="1:5" x14ac:dyDescent="0.45">
      <c r="A478" t="s">
        <v>1257</v>
      </c>
      <c r="B478" t="str" cm="1">
        <f t="array" ref="B478">_xlfn.IFS(IFERROR(FIND("Trunken",A478),0)&gt;0,REPLACE(A478,FIND("Trunken",A478),7,"CONN"),IFERROR(FIND("ANN",A478),0)&gt;0,REPLACE(A478,FIND("ANN",A478),3,"CONN"),TRUE,"")</f>
        <v/>
      </c>
      <c r="C478" t="str">
        <f t="shared" si="7"/>
        <v>RecipeDef+InstallSynchronizer.description</v>
      </c>
      <c r="D478" t="s">
        <v>1258</v>
      </c>
      <c r="E478" t="e">
        <f>MATCH(C478,Sheet!$A$2:$A$335,0)</f>
        <v>#N/A</v>
      </c>
    </row>
    <row r="479" spans="1:5" x14ac:dyDescent="0.45">
      <c r="A479" t="s">
        <v>1259</v>
      </c>
      <c r="B479" t="str" cm="1">
        <f t="array" ref="B479">_xlfn.IFS(IFERROR(FIND("Trunken",A479),0)&gt;0,REPLACE(A479,FIND("Trunken",A479),7,"CONN"),IFERROR(FIND("ANN",A479),0)&gt;0,REPLACE(A479,FIND("ANN",A479),3,"CONN"),TRUE,"")</f>
        <v/>
      </c>
      <c r="C479" t="str">
        <f t="shared" si="7"/>
        <v>RecipeDef+InstallSynchronizer.jobString</v>
      </c>
      <c r="D479" t="s">
        <v>1260</v>
      </c>
      <c r="E479" t="e">
        <f>MATCH(C479,Sheet!$A$2:$A$335,0)</f>
        <v>#N/A</v>
      </c>
    </row>
    <row r="480" spans="1:5" x14ac:dyDescent="0.45">
      <c r="A480" t="s">
        <v>1261</v>
      </c>
      <c r="B480" t="str" cm="1">
        <f t="array" ref="B480">_xlfn.IFS(IFERROR(FIND("Trunken",A480),0)&gt;0,REPLACE(A480,FIND("Trunken",A480),7,"CONN"),IFERROR(FIND("ANN",A480),0)&gt;0,REPLACE(A480,FIND("ANN",A480),3,"CONN"),TRUE,"")</f>
        <v>RecipeDef+CONN_InstallHoverFeet.label</v>
      </c>
      <c r="C480" t="str">
        <f t="shared" si="7"/>
        <v>RecipeDef+CONN_InstallHoverFeet.label</v>
      </c>
      <c r="D480" t="s">
        <v>1262</v>
      </c>
      <c r="E480">
        <f>MATCH(C480,Sheet!$A$2:$A$335,0)</f>
        <v>276</v>
      </c>
    </row>
    <row r="481" spans="1:5" x14ac:dyDescent="0.45">
      <c r="A481" t="s">
        <v>1263</v>
      </c>
      <c r="B481" t="str" cm="1">
        <f t="array" ref="B481">_xlfn.IFS(IFERROR(FIND("Trunken",A481),0)&gt;0,REPLACE(A481,FIND("Trunken",A481),7,"CONN"),IFERROR(FIND("ANN",A481),0)&gt;0,REPLACE(A481,FIND("ANN",A481),3,"CONN"),TRUE,"")</f>
        <v>RecipeDef+CONN_InstallHoverFeet.description</v>
      </c>
      <c r="C481" t="str">
        <f t="shared" si="7"/>
        <v>RecipeDef+CONN_InstallHoverFeet.description</v>
      </c>
      <c r="D481" t="s">
        <v>1264</v>
      </c>
      <c r="E481">
        <f>MATCH(C481,Sheet!$A$2:$A$335,0)</f>
        <v>277</v>
      </c>
    </row>
    <row r="482" spans="1:5" x14ac:dyDescent="0.45">
      <c r="A482" t="s">
        <v>1265</v>
      </c>
      <c r="B482" t="str" cm="1">
        <f t="array" ref="B482">_xlfn.IFS(IFERROR(FIND("Trunken",A482),0)&gt;0,REPLACE(A482,FIND("Trunken",A482),7,"CONN"),IFERROR(FIND("ANN",A482),0)&gt;0,REPLACE(A482,FIND("ANN",A482),3,"CONN"),TRUE,"")</f>
        <v>RecipeDef+CONN_InstallHoverFeet.jobString</v>
      </c>
      <c r="C482" t="str">
        <f t="shared" si="7"/>
        <v>RecipeDef+CONN_InstallHoverFeet.jobString</v>
      </c>
      <c r="D482" t="s">
        <v>1266</v>
      </c>
      <c r="E482">
        <f>MATCH(C482,Sheet!$A$2:$A$335,0)</f>
        <v>278</v>
      </c>
    </row>
    <row r="483" spans="1:5" x14ac:dyDescent="0.45">
      <c r="A483" t="s">
        <v>1267</v>
      </c>
      <c r="B483" t="str" cm="1">
        <f t="array" ref="B483">_xlfn.IFS(IFERROR(FIND("Trunken",A483),0)&gt;0,REPLACE(A483,FIND("Trunken",A483),7,"CONN"),IFERROR(FIND("ANN",A483),0)&gt;0,REPLACE(A483,FIND("ANN",A483),3,"CONN"),TRUE,"")</f>
        <v>RecipeDef+CONN_InstallGreenthumb.label</v>
      </c>
      <c r="C483" t="str">
        <f t="shared" si="7"/>
        <v>RecipeDef+CONN_InstallGreenthumb.label</v>
      </c>
      <c r="D483" t="s">
        <v>1268</v>
      </c>
      <c r="E483">
        <f>MATCH(C483,Sheet!$A$2:$A$335,0)</f>
        <v>279</v>
      </c>
    </row>
    <row r="484" spans="1:5" x14ac:dyDescent="0.45">
      <c r="A484" t="s">
        <v>1269</v>
      </c>
      <c r="B484" t="str" cm="1">
        <f t="array" ref="B484">_xlfn.IFS(IFERROR(FIND("Trunken",A484),0)&gt;0,REPLACE(A484,FIND("Trunken",A484),7,"CONN"),IFERROR(FIND("ANN",A484),0)&gt;0,REPLACE(A484,FIND("ANN",A484),3,"CONN"),TRUE,"")</f>
        <v>RecipeDef+CONN_InstallGreenthumb.description</v>
      </c>
      <c r="C484" t="str">
        <f t="shared" si="7"/>
        <v>RecipeDef+CONN_InstallGreenthumb.description</v>
      </c>
      <c r="D484" t="s">
        <v>1270</v>
      </c>
      <c r="E484">
        <f>MATCH(C484,Sheet!$A$2:$A$335,0)</f>
        <v>280</v>
      </c>
    </row>
    <row r="485" spans="1:5" x14ac:dyDescent="0.45">
      <c r="A485" t="s">
        <v>1271</v>
      </c>
      <c r="B485" t="str" cm="1">
        <f t="array" ref="B485">_xlfn.IFS(IFERROR(FIND("Trunken",A485),0)&gt;0,REPLACE(A485,FIND("Trunken",A485),7,"CONN"),IFERROR(FIND("ANN",A485),0)&gt;0,REPLACE(A485,FIND("ANN",A485),3,"CONN"),TRUE,"")</f>
        <v>RecipeDef+CONN_InstallGreenthumb.jobString</v>
      </c>
      <c r="C485" t="str">
        <f t="shared" si="7"/>
        <v>RecipeDef+CONN_InstallGreenthumb.jobString</v>
      </c>
      <c r="D485" t="s">
        <v>1272</v>
      </c>
      <c r="E485">
        <f>MATCH(C485,Sheet!$A$2:$A$335,0)</f>
        <v>281</v>
      </c>
    </row>
    <row r="486" spans="1:5" x14ac:dyDescent="0.45">
      <c r="A486" t="s">
        <v>1273</v>
      </c>
      <c r="B486" t="str" cm="1">
        <f t="array" ref="B486">_xlfn.IFS(IFERROR(FIND("Trunken",A486),0)&gt;0,REPLACE(A486,FIND("Trunken",A486),7,"CONN"),IFERROR(FIND("ANN",A486),0)&gt;0,REPLACE(A486,FIND("ANN",A486),3,"CONN"),TRUE,"")</f>
        <v>RecipeDef+CONN_InstallElasticAchilles.label</v>
      </c>
      <c r="C486" t="str">
        <f t="shared" si="7"/>
        <v>RecipeDef+CONN_InstallElasticAchilles.label</v>
      </c>
      <c r="D486" t="s">
        <v>1274</v>
      </c>
      <c r="E486">
        <f>MATCH(C486,Sheet!$A$2:$A$335,0)</f>
        <v>213</v>
      </c>
    </row>
    <row r="487" spans="1:5" x14ac:dyDescent="0.45">
      <c r="A487" t="s">
        <v>1275</v>
      </c>
      <c r="B487" t="str" cm="1">
        <f t="array" ref="B487">_xlfn.IFS(IFERROR(FIND("Trunken",A487),0)&gt;0,REPLACE(A487,FIND("Trunken",A487),7,"CONN"),IFERROR(FIND("ANN",A487),0)&gt;0,REPLACE(A487,FIND("ANN",A487),3,"CONN"),TRUE,"")</f>
        <v>RecipeDef+CONN_InstallElasticAchilles.description</v>
      </c>
      <c r="C487" t="str">
        <f t="shared" si="7"/>
        <v>RecipeDef+CONN_InstallElasticAchilles.description</v>
      </c>
      <c r="D487" t="s">
        <v>1276</v>
      </c>
      <c r="E487">
        <f>MATCH(C487,Sheet!$A$2:$A$335,0)</f>
        <v>214</v>
      </c>
    </row>
    <row r="488" spans="1:5" x14ac:dyDescent="0.45">
      <c r="A488" t="s">
        <v>1277</v>
      </c>
      <c r="B488" t="str" cm="1">
        <f t="array" ref="B488">_xlfn.IFS(IFERROR(FIND("Trunken",A488),0)&gt;0,REPLACE(A488,FIND("Trunken",A488),7,"CONN"),IFERROR(FIND("ANN",A488),0)&gt;0,REPLACE(A488,FIND("ANN",A488),3,"CONN"),TRUE,"")</f>
        <v>RecipeDef+CONN_InstallElasticAchilles.jobString</v>
      </c>
      <c r="C488" t="str">
        <f t="shared" si="7"/>
        <v>RecipeDef+CONN_InstallElasticAchilles.jobString</v>
      </c>
      <c r="D488" t="s">
        <v>1278</v>
      </c>
      <c r="E488">
        <f>MATCH(C488,Sheet!$A$2:$A$335,0)</f>
        <v>215</v>
      </c>
    </row>
    <row r="489" spans="1:5" x14ac:dyDescent="0.45">
      <c r="A489" t="s">
        <v>1279</v>
      </c>
      <c r="B489" t="str" cm="1">
        <f t="array" ref="B489">_xlfn.IFS(IFERROR(FIND("Trunken",A489),0)&gt;0,REPLACE(A489,FIND("Trunken",A489),7,"CONN"),IFERROR(FIND("ANN",A489),0)&gt;0,REPLACE(A489,FIND("ANN",A489),3,"CONN"),TRUE,"")</f>
        <v>RecipeDef+CONN_InstallCompressionJaw.label</v>
      </c>
      <c r="C489" t="str">
        <f t="shared" si="7"/>
        <v>RecipeDef+CONN_InstallCompressionJaw.label</v>
      </c>
      <c r="D489" t="s">
        <v>1280</v>
      </c>
      <c r="E489">
        <f>MATCH(C489,Sheet!$A$2:$A$335,0)</f>
        <v>282</v>
      </c>
    </row>
    <row r="490" spans="1:5" x14ac:dyDescent="0.45">
      <c r="A490" t="s">
        <v>1281</v>
      </c>
      <c r="B490" t="str" cm="1">
        <f t="array" ref="B490">_xlfn.IFS(IFERROR(FIND("Trunken",A490),0)&gt;0,REPLACE(A490,FIND("Trunken",A490),7,"CONN"),IFERROR(FIND("ANN",A490),0)&gt;0,REPLACE(A490,FIND("ANN",A490),3,"CONN"),TRUE,"")</f>
        <v>RecipeDef+CONN_InstallCompressionJaw.description</v>
      </c>
      <c r="C490" t="str">
        <f t="shared" si="7"/>
        <v>RecipeDef+CONN_InstallCompressionJaw.description</v>
      </c>
      <c r="D490" t="s">
        <v>1282</v>
      </c>
      <c r="E490">
        <f>MATCH(C490,Sheet!$A$2:$A$335,0)</f>
        <v>283</v>
      </c>
    </row>
    <row r="491" spans="1:5" x14ac:dyDescent="0.45">
      <c r="A491" t="s">
        <v>1283</v>
      </c>
      <c r="B491" t="str" cm="1">
        <f t="array" ref="B491">_xlfn.IFS(IFERROR(FIND("Trunken",A491),0)&gt;0,REPLACE(A491,FIND("Trunken",A491),7,"CONN"),IFERROR(FIND("ANN",A491),0)&gt;0,REPLACE(A491,FIND("ANN",A491),3,"CONN"),TRUE,"")</f>
        <v>RecipeDef+CONN_InstallCompressionJaw.jobString</v>
      </c>
      <c r="C491" t="str">
        <f t="shared" si="7"/>
        <v>RecipeDef+CONN_InstallCompressionJaw.jobString</v>
      </c>
      <c r="D491" t="s">
        <v>1284</v>
      </c>
      <c r="E491">
        <f>MATCH(C491,Sheet!$A$2:$A$335,0)</f>
        <v>284</v>
      </c>
    </row>
    <row r="492" spans="1:5" x14ac:dyDescent="0.45">
      <c r="A492" t="s">
        <v>1285</v>
      </c>
      <c r="B492" t="str" cm="1">
        <f t="array" ref="B492">_xlfn.IFS(IFERROR(FIND("Trunken",A492),0)&gt;0,REPLACE(A492,FIND("Trunken",A492),7,"CONN"),IFERROR(FIND("ANN",A492),0)&gt;0,REPLACE(A492,FIND("ANN",A492),3,"CONN"),TRUE,"")</f>
        <v>RecipeDef+CONN_InstallCompressionStomach.label</v>
      </c>
      <c r="C492" t="str">
        <f t="shared" si="7"/>
        <v>RecipeDef+CONN_InstallCompressionStomach.label</v>
      </c>
      <c r="D492" t="s">
        <v>1286</v>
      </c>
      <c r="E492">
        <f>MATCH(C492,Sheet!$A$2:$A$335,0)</f>
        <v>285</v>
      </c>
    </row>
    <row r="493" spans="1:5" x14ac:dyDescent="0.45">
      <c r="A493" t="s">
        <v>1287</v>
      </c>
      <c r="B493" t="str" cm="1">
        <f t="array" ref="B493">_xlfn.IFS(IFERROR(FIND("Trunken",A493),0)&gt;0,REPLACE(A493,FIND("Trunken",A493),7,"CONN"),IFERROR(FIND("ANN",A493),0)&gt;0,REPLACE(A493,FIND("ANN",A493),3,"CONN"),TRUE,"")</f>
        <v>RecipeDef+CONN_InstallCompressionStomach.description</v>
      </c>
      <c r="C493" t="str">
        <f t="shared" si="7"/>
        <v>RecipeDef+CONN_InstallCompressionStomach.description</v>
      </c>
      <c r="D493" t="s">
        <v>1288</v>
      </c>
      <c r="E493">
        <f>MATCH(C493,Sheet!$A$2:$A$335,0)</f>
        <v>286</v>
      </c>
    </row>
    <row r="494" spans="1:5" x14ac:dyDescent="0.45">
      <c r="A494" t="s">
        <v>1289</v>
      </c>
      <c r="B494" t="str" cm="1">
        <f t="array" ref="B494">_xlfn.IFS(IFERROR(FIND("Trunken",A494),0)&gt;0,REPLACE(A494,FIND("Trunken",A494),7,"CONN"),IFERROR(FIND("ANN",A494),0)&gt;0,REPLACE(A494,FIND("ANN",A494),3,"CONN"),TRUE,"")</f>
        <v>RecipeDef+CONN_InstallCompressionStomach.jobString</v>
      </c>
      <c r="C494" t="str">
        <f t="shared" si="7"/>
        <v>RecipeDef+CONN_InstallCompressionStomach.jobString</v>
      </c>
      <c r="D494" t="s">
        <v>1290</v>
      </c>
      <c r="E494">
        <f>MATCH(C494,Sheet!$A$2:$A$335,0)</f>
        <v>287</v>
      </c>
    </row>
    <row r="495" spans="1:5" x14ac:dyDescent="0.45">
      <c r="A495" t="s">
        <v>1291</v>
      </c>
      <c r="B495" t="str" cm="1">
        <f t="array" ref="B495">_xlfn.IFS(IFERROR(FIND("Trunken",A495),0)&gt;0,REPLACE(A495,FIND("Trunken",A495),7,"CONN"),IFERROR(FIND("ANN",A495),0)&gt;0,REPLACE(A495,FIND("ANN",A495),3,"CONN"),TRUE,"")</f>
        <v>RecipeDef+CONN_InstallEnergeticLung.label</v>
      </c>
      <c r="C495" t="str">
        <f t="shared" si="7"/>
        <v>RecipeDef+CONN_InstallEnergeticLung.label</v>
      </c>
      <c r="D495" t="s">
        <v>1292</v>
      </c>
      <c r="E495">
        <f>MATCH(C495,Sheet!$A$2:$A$335,0)</f>
        <v>258</v>
      </c>
    </row>
    <row r="496" spans="1:5" x14ac:dyDescent="0.45">
      <c r="A496" t="s">
        <v>1293</v>
      </c>
      <c r="B496" t="str" cm="1">
        <f t="array" ref="B496">_xlfn.IFS(IFERROR(FIND("Trunken",A496),0)&gt;0,REPLACE(A496,FIND("Trunken",A496),7,"CONN"),IFERROR(FIND("ANN",A496),0)&gt;0,REPLACE(A496,FIND("ANN",A496),3,"CONN"),TRUE,"")</f>
        <v>RecipeDef+CONN_InstallEnergeticLung.description</v>
      </c>
      <c r="C496" t="str">
        <f t="shared" si="7"/>
        <v>RecipeDef+CONN_InstallEnergeticLung.description</v>
      </c>
      <c r="D496" t="s">
        <v>1294</v>
      </c>
      <c r="E496">
        <f>MATCH(C496,Sheet!$A$2:$A$335,0)</f>
        <v>259</v>
      </c>
    </row>
    <row r="497" spans="1:5" x14ac:dyDescent="0.45">
      <c r="A497" t="s">
        <v>1295</v>
      </c>
      <c r="B497" t="str" cm="1">
        <f t="array" ref="B497">_xlfn.IFS(IFERROR(FIND("Trunken",A497),0)&gt;0,REPLACE(A497,FIND("Trunken",A497),7,"CONN"),IFERROR(FIND("ANN",A497),0)&gt;0,REPLACE(A497,FIND("ANN",A497),3,"CONN"),TRUE,"")</f>
        <v>RecipeDef+CONN_InstallEnergeticLung.jobString</v>
      </c>
      <c r="C497" t="str">
        <f t="shared" si="7"/>
        <v>RecipeDef+CONN_InstallEnergeticLung.jobString</v>
      </c>
      <c r="D497" t="s">
        <v>1296</v>
      </c>
      <c r="E497">
        <f>MATCH(C497,Sheet!$A$2:$A$335,0)</f>
        <v>260</v>
      </c>
    </row>
    <row r="498" spans="1:5" x14ac:dyDescent="0.45">
      <c r="A498" t="s">
        <v>1297</v>
      </c>
      <c r="B498" t="str" cm="1">
        <f t="array" ref="B498">_xlfn.IFS(IFERROR(FIND("Trunken",A498),0)&gt;0,REPLACE(A498,FIND("Trunken",A498),7,"CONN"),IFERROR(FIND("ANN",A498),0)&gt;0,REPLACE(A498,FIND("ANN",A498),3,"CONN"),TRUE,"")</f>
        <v>RecipeDef+CONN_InstallEnergeticKidney.label</v>
      </c>
      <c r="C498" t="str">
        <f t="shared" si="7"/>
        <v>RecipeDef+CONN_InstallEnergeticKidney.label</v>
      </c>
      <c r="D498" t="s">
        <v>1298</v>
      </c>
      <c r="E498">
        <f>MATCH(C498,Sheet!$A$2:$A$335,0)</f>
        <v>261</v>
      </c>
    </row>
    <row r="499" spans="1:5" x14ac:dyDescent="0.45">
      <c r="A499" t="s">
        <v>1299</v>
      </c>
      <c r="B499" t="str" cm="1">
        <f t="array" ref="B499">_xlfn.IFS(IFERROR(FIND("Trunken",A499),0)&gt;0,REPLACE(A499,FIND("Trunken",A499),7,"CONN"),IFERROR(FIND("ANN",A499),0)&gt;0,REPLACE(A499,FIND("ANN",A499),3,"CONN"),TRUE,"")</f>
        <v>RecipeDef+CONN_InstallEnergeticKidney.description</v>
      </c>
      <c r="C499" t="str">
        <f t="shared" si="7"/>
        <v>RecipeDef+CONN_InstallEnergeticKidney.description</v>
      </c>
      <c r="D499" t="s">
        <v>1300</v>
      </c>
      <c r="E499">
        <f>MATCH(C499,Sheet!$A$2:$A$335,0)</f>
        <v>262</v>
      </c>
    </row>
    <row r="500" spans="1:5" x14ac:dyDescent="0.45">
      <c r="A500" t="s">
        <v>1301</v>
      </c>
      <c r="B500" t="str" cm="1">
        <f t="array" ref="B500">_xlfn.IFS(IFERROR(FIND("Trunken",A500),0)&gt;0,REPLACE(A500,FIND("Trunken",A500),7,"CONN"),IFERROR(FIND("ANN",A500),0)&gt;0,REPLACE(A500,FIND("ANN",A500),3,"CONN"),TRUE,"")</f>
        <v>RecipeDef+CONN_InstallEnergeticKidney.jobString</v>
      </c>
      <c r="C500" t="str">
        <f t="shared" si="7"/>
        <v>RecipeDef+CONN_InstallEnergeticKidney.jobString</v>
      </c>
      <c r="D500" t="s">
        <v>1302</v>
      </c>
      <c r="E500">
        <f>MATCH(C500,Sheet!$A$2:$A$335,0)</f>
        <v>263</v>
      </c>
    </row>
    <row r="501" spans="1:5" x14ac:dyDescent="0.45">
      <c r="A501" t="s">
        <v>1303</v>
      </c>
      <c r="B501" t="str" cm="1">
        <f t="array" ref="B501">_xlfn.IFS(IFERROR(FIND("Trunken",A501),0)&gt;0,REPLACE(A501,FIND("Trunken",A501),7,"CONN"),IFERROR(FIND("ANN",A501),0)&gt;0,REPLACE(A501,FIND("ANN",A501),3,"CONN"),TRUE,"")</f>
        <v>RecipeDef+CONN_InstallEnergyCore.label</v>
      </c>
      <c r="C501" t="str">
        <f t="shared" si="7"/>
        <v>RecipeDef+CONN_InstallEnergyCore.label</v>
      </c>
      <c r="D501" t="s">
        <v>1304</v>
      </c>
      <c r="E501">
        <f>MATCH(C501,Sheet!$A$2:$A$335,0)</f>
        <v>264</v>
      </c>
    </row>
    <row r="502" spans="1:5" x14ac:dyDescent="0.45">
      <c r="A502" t="s">
        <v>1305</v>
      </c>
      <c r="B502" t="str" cm="1">
        <f t="array" ref="B502">_xlfn.IFS(IFERROR(FIND("Trunken",A502),0)&gt;0,REPLACE(A502,FIND("Trunken",A502),7,"CONN"),IFERROR(FIND("ANN",A502),0)&gt;0,REPLACE(A502,FIND("ANN",A502),3,"CONN"),TRUE,"")</f>
        <v>RecipeDef+CONN_InstallEnergyCore.description</v>
      </c>
      <c r="C502" t="str">
        <f t="shared" si="7"/>
        <v>RecipeDef+CONN_InstallEnergyCore.description</v>
      </c>
      <c r="D502" t="s">
        <v>1306</v>
      </c>
      <c r="E502">
        <f>MATCH(C502,Sheet!$A$2:$A$335,0)</f>
        <v>265</v>
      </c>
    </row>
    <row r="503" spans="1:5" x14ac:dyDescent="0.45">
      <c r="A503" t="s">
        <v>1307</v>
      </c>
      <c r="B503" t="str" cm="1">
        <f t="array" ref="B503">_xlfn.IFS(IFERROR(FIND("Trunken",A503),0)&gt;0,REPLACE(A503,FIND("Trunken",A503),7,"CONN"),IFERROR(FIND("ANN",A503),0)&gt;0,REPLACE(A503,FIND("ANN",A503),3,"CONN"),TRUE,"")</f>
        <v>RecipeDef+CONN_InstallEnergyCore.jobString</v>
      </c>
      <c r="C503" t="str">
        <f t="shared" si="7"/>
        <v>RecipeDef+CONN_InstallEnergyCore.jobString</v>
      </c>
      <c r="D503" t="s">
        <v>1227</v>
      </c>
      <c r="E503">
        <f>MATCH(C503,Sheet!$A$2:$A$335,0)</f>
        <v>266</v>
      </c>
    </row>
    <row r="504" spans="1:5" x14ac:dyDescent="0.45">
      <c r="A504" t="s">
        <v>1308</v>
      </c>
      <c r="B504" t="str" cm="1">
        <f t="array" ref="B504">_xlfn.IFS(IFERROR(FIND("Trunken",A504),0)&gt;0,REPLACE(A504,FIND("Trunken",A504),7,"CONN"),IFERROR(FIND("ANN",A504),0)&gt;0,REPLACE(A504,FIND("ANN",A504),3,"CONN"),TRUE,"")</f>
        <v>RecipeDef+CONN_InstallEnergyLink.label</v>
      </c>
      <c r="C504" t="str">
        <f t="shared" si="7"/>
        <v>RecipeDef+CONN_InstallEnergyLink.label</v>
      </c>
      <c r="D504" t="s">
        <v>1309</v>
      </c>
      <c r="E504">
        <f>MATCH(C504,Sheet!$A$2:$A$335,0)</f>
        <v>180</v>
      </c>
    </row>
    <row r="505" spans="1:5" x14ac:dyDescent="0.45">
      <c r="A505" t="s">
        <v>1310</v>
      </c>
      <c r="B505" t="str" cm="1">
        <f t="array" ref="B505">_xlfn.IFS(IFERROR(FIND("Trunken",A505),0)&gt;0,REPLACE(A505,FIND("Trunken",A505),7,"CONN"),IFERROR(FIND("ANN",A505),0)&gt;0,REPLACE(A505,FIND("ANN",A505),3,"CONN"),TRUE,"")</f>
        <v>RecipeDef+CONN_InstallEnergyLink.description</v>
      </c>
      <c r="C505" t="str">
        <f t="shared" si="7"/>
        <v>RecipeDef+CONN_InstallEnergyLink.description</v>
      </c>
      <c r="D505" t="s">
        <v>1311</v>
      </c>
      <c r="E505">
        <f>MATCH(C505,Sheet!$A$2:$A$335,0)</f>
        <v>181</v>
      </c>
    </row>
    <row r="506" spans="1:5" x14ac:dyDescent="0.45">
      <c r="A506" t="s">
        <v>1312</v>
      </c>
      <c r="B506" t="str" cm="1">
        <f t="array" ref="B506">_xlfn.IFS(IFERROR(FIND("Trunken",A506),0)&gt;0,REPLACE(A506,FIND("Trunken",A506),7,"CONN"),IFERROR(FIND("ANN",A506),0)&gt;0,REPLACE(A506,FIND("ANN",A506),3,"CONN"),TRUE,"")</f>
        <v>RecipeDef+CONN_InstallEnergyLink.jobString</v>
      </c>
      <c r="C506" t="str">
        <f t="shared" si="7"/>
        <v>RecipeDef+CONN_InstallEnergyLink.jobString</v>
      </c>
      <c r="D506" t="s">
        <v>1313</v>
      </c>
      <c r="E506">
        <f>MATCH(C506,Sheet!$A$2:$A$335,0)</f>
        <v>182</v>
      </c>
    </row>
    <row r="507" spans="1:5" x14ac:dyDescent="0.45">
      <c r="A507" t="s">
        <v>1314</v>
      </c>
      <c r="B507" t="str" cm="1">
        <f t="array" ref="B507">_xlfn.IFS(IFERROR(FIND("Trunken",A507),0)&gt;0,REPLACE(A507,FIND("Trunken",A507),7,"CONN"),IFERROR(FIND("ANN",A507),0)&gt;0,REPLACE(A507,FIND("ANN",A507),3,"CONN"),TRUE,"")</f>
        <v>RecipeDef+CONN_InstallEnergyFist.label</v>
      </c>
      <c r="C507" t="str">
        <f t="shared" si="7"/>
        <v>RecipeDef+CONN_InstallEnergyFist.label</v>
      </c>
      <c r="D507" t="s">
        <v>1315</v>
      </c>
      <c r="E507">
        <f>MATCH(C507,Sheet!$A$2:$A$335,0)</f>
        <v>210</v>
      </c>
    </row>
    <row r="508" spans="1:5" x14ac:dyDescent="0.45">
      <c r="A508" t="s">
        <v>1316</v>
      </c>
      <c r="B508" t="str" cm="1">
        <f t="array" ref="B508">_xlfn.IFS(IFERROR(FIND("Trunken",A508),0)&gt;0,REPLACE(A508,FIND("Trunken",A508),7,"CONN"),IFERROR(FIND("ANN",A508),0)&gt;0,REPLACE(A508,FIND("ANN",A508),3,"CONN"),TRUE,"")</f>
        <v>RecipeDef+CONN_InstallEnergyFist.description</v>
      </c>
      <c r="C508" t="str">
        <f t="shared" si="7"/>
        <v>RecipeDef+CONN_InstallEnergyFist.description</v>
      </c>
      <c r="D508" t="s">
        <v>1317</v>
      </c>
      <c r="E508">
        <f>MATCH(C508,Sheet!$A$2:$A$335,0)</f>
        <v>211</v>
      </c>
    </row>
    <row r="509" spans="1:5" x14ac:dyDescent="0.45">
      <c r="A509" t="s">
        <v>1318</v>
      </c>
      <c r="B509" t="str" cm="1">
        <f t="array" ref="B509">_xlfn.IFS(IFERROR(FIND("Trunken",A509),0)&gt;0,REPLACE(A509,FIND("Trunken",A509),7,"CONN"),IFERROR(FIND("ANN",A509),0)&gt;0,REPLACE(A509,FIND("ANN",A509),3,"CONN"),TRUE,"")</f>
        <v>RecipeDef+CONN_InstallEnergyFist.jobString</v>
      </c>
      <c r="C509" t="str">
        <f t="shared" si="7"/>
        <v>RecipeDef+CONN_InstallEnergyFist.jobString</v>
      </c>
      <c r="D509" t="s">
        <v>1319</v>
      </c>
      <c r="E509">
        <f>MATCH(C509,Sheet!$A$2:$A$335,0)</f>
        <v>212</v>
      </c>
    </row>
    <row r="510" spans="1:5" x14ac:dyDescent="0.45">
      <c r="A510" t="s">
        <v>1320</v>
      </c>
      <c r="B510" t="str" cm="1">
        <f t="array" ref="B510">_xlfn.IFS(IFERROR(FIND("Trunken",A510),0)&gt;0,REPLACE(A510,FIND("Trunken",A510),7,"CONN"),IFERROR(FIND("ANN",A510),0)&gt;0,REPLACE(A510,FIND("ANN",A510),3,"CONN"),TRUE,"")</f>
        <v>RecipeDef+CONN_InstallOuterBlade.label</v>
      </c>
      <c r="C510" t="str">
        <f t="shared" si="7"/>
        <v>RecipeDef+CONN_InstallOuterBlade.label</v>
      </c>
      <c r="D510" t="s">
        <v>1321</v>
      </c>
      <c r="E510">
        <f>MATCH(C510,Sheet!$A$2:$A$335,0)</f>
        <v>183</v>
      </c>
    </row>
    <row r="511" spans="1:5" x14ac:dyDescent="0.45">
      <c r="A511" t="s">
        <v>1322</v>
      </c>
      <c r="B511" t="str" cm="1">
        <f t="array" ref="B511">_xlfn.IFS(IFERROR(FIND("Trunken",A511),0)&gt;0,REPLACE(A511,FIND("Trunken",A511),7,"CONN"),IFERROR(FIND("ANN",A511),0)&gt;0,REPLACE(A511,FIND("ANN",A511),3,"CONN"),TRUE,"")</f>
        <v>RecipeDef+CONN_InstallOuterBlade.description</v>
      </c>
      <c r="C511" t="str">
        <f t="shared" si="7"/>
        <v>RecipeDef+CONN_InstallOuterBlade.description</v>
      </c>
      <c r="D511" t="s">
        <v>1323</v>
      </c>
      <c r="E511">
        <f>MATCH(C511,Sheet!$A$2:$A$335,0)</f>
        <v>184</v>
      </c>
    </row>
    <row r="512" spans="1:5" x14ac:dyDescent="0.45">
      <c r="A512" t="s">
        <v>1324</v>
      </c>
      <c r="B512" t="str" cm="1">
        <f t="array" ref="B512">_xlfn.IFS(IFERROR(FIND("Trunken",A512),0)&gt;0,REPLACE(A512,FIND("Trunken",A512),7,"CONN"),IFERROR(FIND("ANN",A512),0)&gt;0,REPLACE(A512,FIND("ANN",A512),3,"CONN"),TRUE,"")</f>
        <v>RecipeDef+CONN_InstallOuterBlade.jobString</v>
      </c>
      <c r="C512" t="str">
        <f t="shared" si="7"/>
        <v>RecipeDef+CONN_InstallOuterBlade.jobString</v>
      </c>
      <c r="D512" t="s">
        <v>1325</v>
      </c>
      <c r="E512">
        <f>MATCH(C512,Sheet!$A$2:$A$335,0)</f>
        <v>185</v>
      </c>
    </row>
    <row r="513" spans="1:5" x14ac:dyDescent="0.45">
      <c r="A513" t="s">
        <v>1326</v>
      </c>
      <c r="B513" t="str" cm="1">
        <f t="array" ref="B513">_xlfn.IFS(IFERROR(FIND("Trunken",A513),0)&gt;0,REPLACE(A513,FIND("Trunken",A513),7,"CONN"),IFERROR(FIND("ANN",A513),0)&gt;0,REPLACE(A513,FIND("ANN",A513),3,"CONN"),TRUE,"")</f>
        <v/>
      </c>
      <c r="C513" t="str">
        <f t="shared" si="7"/>
        <v>RecipeDef+InstallPowerArms.label</v>
      </c>
      <c r="D513" t="s">
        <v>1327</v>
      </c>
      <c r="E513" t="e">
        <f>MATCH(C513,Sheet!$A$2:$A$335,0)</f>
        <v>#N/A</v>
      </c>
    </row>
    <row r="514" spans="1:5" x14ac:dyDescent="0.45">
      <c r="A514" t="s">
        <v>1328</v>
      </c>
      <c r="B514" t="str" cm="1">
        <f t="array" ref="B514">_xlfn.IFS(IFERROR(FIND("Trunken",A514),0)&gt;0,REPLACE(A514,FIND("Trunken",A514),7,"CONN"),IFERROR(FIND("ANN",A514),0)&gt;0,REPLACE(A514,FIND("ANN",A514),3,"CONN"),TRUE,"")</f>
        <v/>
      </c>
      <c r="C514" t="str">
        <f t="shared" si="7"/>
        <v>RecipeDef+InstallPowerArms.description</v>
      </c>
      <c r="D514" t="s">
        <v>1329</v>
      </c>
      <c r="E514" t="e">
        <f>MATCH(C514,Sheet!$A$2:$A$335,0)</f>
        <v>#N/A</v>
      </c>
    </row>
    <row r="515" spans="1:5" x14ac:dyDescent="0.45">
      <c r="A515" t="s">
        <v>1330</v>
      </c>
      <c r="B515" t="str" cm="1">
        <f t="array" ref="B515">_xlfn.IFS(IFERROR(FIND("Trunken",A515),0)&gt;0,REPLACE(A515,FIND("Trunken",A515),7,"CONN"),IFERROR(FIND("ANN",A515),0)&gt;0,REPLACE(A515,FIND("ANN",A515),3,"CONN"),TRUE,"")</f>
        <v/>
      </c>
      <c r="C515" t="str">
        <f t="shared" ref="C515:C578" si="8">IF(B515="",A515,B515)</f>
        <v>RecipeDef+InstallPowerArms.jobString</v>
      </c>
      <c r="D515" t="s">
        <v>1331</v>
      </c>
      <c r="E515" t="e">
        <f>MATCH(C515,Sheet!$A$2:$A$335,0)</f>
        <v>#N/A</v>
      </c>
    </row>
    <row r="516" spans="1:5" x14ac:dyDescent="0.45">
      <c r="A516" t="s">
        <v>1332</v>
      </c>
      <c r="B516" t="str" cm="1">
        <f t="array" ref="B516">_xlfn.IFS(IFERROR(FIND("Trunken",A516),0)&gt;0,REPLACE(A516,FIND("Trunken",A516),7,"CONN"),IFERROR(FIND("ANN",A516),0)&gt;0,REPLACE(A516,FIND("ANN",A516),3,"CONN"),TRUE,"")</f>
        <v>RecipeDef+CONN_InstallBerserkerChip.label</v>
      </c>
      <c r="C516" t="str">
        <f t="shared" si="8"/>
        <v>RecipeDef+CONN_InstallBerserkerChip.label</v>
      </c>
      <c r="D516" t="s">
        <v>1333</v>
      </c>
      <c r="E516">
        <f>MATCH(C516,Sheet!$A$2:$A$335,0)</f>
        <v>228</v>
      </c>
    </row>
    <row r="517" spans="1:5" x14ac:dyDescent="0.45">
      <c r="A517" t="s">
        <v>1334</v>
      </c>
      <c r="B517" t="str" cm="1">
        <f t="array" ref="B517">_xlfn.IFS(IFERROR(FIND("Trunken",A517),0)&gt;0,REPLACE(A517,FIND("Trunken",A517),7,"CONN"),IFERROR(FIND("ANN",A517),0)&gt;0,REPLACE(A517,FIND("ANN",A517),3,"CONN"),TRUE,"")</f>
        <v>RecipeDef+CONN_InstallBerserkerChip.description</v>
      </c>
      <c r="C517" t="str">
        <f t="shared" si="8"/>
        <v>RecipeDef+CONN_InstallBerserkerChip.description</v>
      </c>
      <c r="D517" t="s">
        <v>1335</v>
      </c>
      <c r="E517">
        <f>MATCH(C517,Sheet!$A$2:$A$335,0)</f>
        <v>229</v>
      </c>
    </row>
    <row r="518" spans="1:5" x14ac:dyDescent="0.45">
      <c r="A518" t="s">
        <v>1336</v>
      </c>
      <c r="B518" t="str" cm="1">
        <f t="array" ref="B518">_xlfn.IFS(IFERROR(FIND("Trunken",A518),0)&gt;0,REPLACE(A518,FIND("Trunken",A518),7,"CONN"),IFERROR(FIND("ANN",A518),0)&gt;0,REPLACE(A518,FIND("ANN",A518),3,"CONN"),TRUE,"")</f>
        <v>RecipeDef+CONN_InstallBerserkerChip.jobString</v>
      </c>
      <c r="C518" t="str">
        <f t="shared" si="8"/>
        <v>RecipeDef+CONN_InstallBerserkerChip.jobString</v>
      </c>
      <c r="D518" t="s">
        <v>1337</v>
      </c>
      <c r="E518">
        <f>MATCH(C518,Sheet!$A$2:$A$335,0)</f>
        <v>230</v>
      </c>
    </row>
    <row r="519" spans="1:5" x14ac:dyDescent="0.45">
      <c r="A519" t="s">
        <v>1338</v>
      </c>
      <c r="B519" t="str" cm="1">
        <f t="array" ref="B519">_xlfn.IFS(IFERROR(FIND("Trunken",A519),0)&gt;0,REPLACE(A519,FIND("Trunken",A519),7,"CONN"),IFERROR(FIND("ANN",A519),0)&gt;0,REPLACE(A519,FIND("ANN",A519),3,"CONN"),TRUE,"")</f>
        <v>RecipeDef+CONN_InstallMindtwist.label</v>
      </c>
      <c r="C519" t="str">
        <f t="shared" si="8"/>
        <v>RecipeDef+CONN_InstallMindtwist.label</v>
      </c>
      <c r="D519" t="s">
        <v>1339</v>
      </c>
      <c r="E519">
        <f>MATCH(C519,Sheet!$A$2:$A$335,0)</f>
        <v>234</v>
      </c>
    </row>
    <row r="520" spans="1:5" x14ac:dyDescent="0.45">
      <c r="A520" t="s">
        <v>1340</v>
      </c>
      <c r="B520" t="str" cm="1">
        <f t="array" ref="B520">_xlfn.IFS(IFERROR(FIND("Trunken",A520),0)&gt;0,REPLACE(A520,FIND("Trunken",A520),7,"CONN"),IFERROR(FIND("ANN",A520),0)&gt;0,REPLACE(A520,FIND("ANN",A520),3,"CONN"),TRUE,"")</f>
        <v>RecipeDef+CONN_InstallMindtwist.description</v>
      </c>
      <c r="C520" t="str">
        <f t="shared" si="8"/>
        <v>RecipeDef+CONN_InstallMindtwist.description</v>
      </c>
      <c r="D520" t="s">
        <v>1341</v>
      </c>
      <c r="E520">
        <f>MATCH(C520,Sheet!$A$2:$A$335,0)</f>
        <v>235</v>
      </c>
    </row>
    <row r="521" spans="1:5" x14ac:dyDescent="0.45">
      <c r="A521" t="s">
        <v>1342</v>
      </c>
      <c r="B521" t="str" cm="1">
        <f t="array" ref="B521">_xlfn.IFS(IFERROR(FIND("Trunken",A521),0)&gt;0,REPLACE(A521,FIND("Trunken",A521),7,"CONN"),IFERROR(FIND("ANN",A521),0)&gt;0,REPLACE(A521,FIND("ANN",A521),3,"CONN"),TRUE,"")</f>
        <v>RecipeDef+CONN_InstallMindtwist.jobString</v>
      </c>
      <c r="C521" t="str">
        <f t="shared" si="8"/>
        <v>RecipeDef+CONN_InstallMindtwist.jobString</v>
      </c>
      <c r="D521" t="s">
        <v>1343</v>
      </c>
      <c r="E521">
        <f>MATCH(C521,Sheet!$A$2:$A$335,0)</f>
        <v>236</v>
      </c>
    </row>
    <row r="522" spans="1:5" x14ac:dyDescent="0.45">
      <c r="A522" t="s">
        <v>1344</v>
      </c>
      <c r="B522" t="str" cm="1">
        <f t="array" ref="B522">_xlfn.IFS(IFERROR(FIND("Trunken",A522),0)&gt;0,REPLACE(A522,FIND("Trunken",A522),7,"CONN"),IFERROR(FIND("ANN",A522),0)&gt;0,REPLACE(A522,FIND("ANN",A522),3,"CONN"),TRUE,"")</f>
        <v>RecipeDef+CONN_InstallAutonomicViruskiller.label</v>
      </c>
      <c r="C522" t="str">
        <f t="shared" si="8"/>
        <v>RecipeDef+CONN_InstallAutonomicViruskiller.label</v>
      </c>
      <c r="D522" t="s">
        <v>1345</v>
      </c>
      <c r="E522">
        <f>MATCH(C522,Sheet!$A$2:$A$335,0)</f>
        <v>267</v>
      </c>
    </row>
    <row r="523" spans="1:5" x14ac:dyDescent="0.45">
      <c r="A523" t="s">
        <v>1346</v>
      </c>
      <c r="B523" t="str" cm="1">
        <f t="array" ref="B523">_xlfn.IFS(IFERROR(FIND("Trunken",A523),0)&gt;0,REPLACE(A523,FIND("Trunken",A523),7,"CONN"),IFERROR(FIND("ANN",A523),0)&gt;0,REPLACE(A523,FIND("ANN",A523),3,"CONN"),TRUE,"")</f>
        <v>RecipeDef+CONN_InstallAutonomicViruskiller.description</v>
      </c>
      <c r="C523" t="str">
        <f t="shared" si="8"/>
        <v>RecipeDef+CONN_InstallAutonomicViruskiller.description</v>
      </c>
      <c r="D523" t="s">
        <v>1347</v>
      </c>
      <c r="E523">
        <f>MATCH(C523,Sheet!$A$2:$A$335,0)</f>
        <v>268</v>
      </c>
    </row>
    <row r="524" spans="1:5" x14ac:dyDescent="0.45">
      <c r="A524" t="s">
        <v>1348</v>
      </c>
      <c r="B524" t="str" cm="1">
        <f t="array" ref="B524">_xlfn.IFS(IFERROR(FIND("Trunken",A524),0)&gt;0,REPLACE(A524,FIND("Trunken",A524),7,"CONN"),IFERROR(FIND("ANN",A524),0)&gt;0,REPLACE(A524,FIND("ANN",A524),3,"CONN"),TRUE,"")</f>
        <v>RecipeDef+CONN_InstallAutonomicViruskiller.jobString</v>
      </c>
      <c r="C524" t="str">
        <f t="shared" si="8"/>
        <v>RecipeDef+CONN_InstallAutonomicViruskiller.jobString</v>
      </c>
      <c r="D524" t="s">
        <v>1349</v>
      </c>
      <c r="E524">
        <f>MATCH(C524,Sheet!$A$2:$A$335,0)</f>
        <v>269</v>
      </c>
    </row>
    <row r="525" spans="1:5" x14ac:dyDescent="0.45">
      <c r="A525" t="s">
        <v>1350</v>
      </c>
      <c r="B525" t="str" cm="1">
        <f t="array" ref="B525">_xlfn.IFS(IFERROR(FIND("Trunken",A525),0)&gt;0,REPLACE(A525,FIND("Trunken",A525),7,"CONN"),IFERROR(FIND("ANN",A525),0)&gt;0,REPLACE(A525,FIND("ANN",A525),3,"CONN"),TRUE,"")</f>
        <v>RecipeDef+CONN_InstallMuseChip.label</v>
      </c>
      <c r="C525" t="str">
        <f t="shared" si="8"/>
        <v>RecipeDef+CONN_InstallMuseChip.label</v>
      </c>
      <c r="D525" t="s">
        <v>1351</v>
      </c>
      <c r="E525">
        <f>MATCH(C525,Sheet!$A$2:$A$335,0)</f>
        <v>240</v>
      </c>
    </row>
    <row r="526" spans="1:5" x14ac:dyDescent="0.45">
      <c r="A526" t="s">
        <v>1352</v>
      </c>
      <c r="B526" t="str" cm="1">
        <f t="array" ref="B526">_xlfn.IFS(IFERROR(FIND("Trunken",A526),0)&gt;0,REPLACE(A526,FIND("Trunken",A526),7,"CONN"),IFERROR(FIND("ANN",A526),0)&gt;0,REPLACE(A526,FIND("ANN",A526),3,"CONN"),TRUE,"")</f>
        <v>RecipeDef+CONN_InstallMuseChip.description</v>
      </c>
      <c r="C526" t="str">
        <f t="shared" si="8"/>
        <v>RecipeDef+CONN_InstallMuseChip.description</v>
      </c>
      <c r="D526" t="s">
        <v>1353</v>
      </c>
      <c r="E526">
        <f>MATCH(C526,Sheet!$A$2:$A$335,0)</f>
        <v>241</v>
      </c>
    </row>
    <row r="527" spans="1:5" x14ac:dyDescent="0.45">
      <c r="A527" t="s">
        <v>1354</v>
      </c>
      <c r="B527" t="str" cm="1">
        <f t="array" ref="B527">_xlfn.IFS(IFERROR(FIND("Trunken",A527),0)&gt;0,REPLACE(A527,FIND("Trunken",A527),7,"CONN"),IFERROR(FIND("ANN",A527),0)&gt;0,REPLACE(A527,FIND("ANN",A527),3,"CONN"),TRUE,"")</f>
        <v>RecipeDef+CONN_InstallMuseChip.jobString</v>
      </c>
      <c r="C527" t="str">
        <f t="shared" si="8"/>
        <v>RecipeDef+CONN_InstallMuseChip.jobString</v>
      </c>
      <c r="D527" t="s">
        <v>1355</v>
      </c>
      <c r="E527">
        <f>MATCH(C527,Sheet!$A$2:$A$335,0)</f>
        <v>242</v>
      </c>
    </row>
    <row r="528" spans="1:5" x14ac:dyDescent="0.45">
      <c r="A528" t="s">
        <v>1356</v>
      </c>
      <c r="B528" t="str" cm="1">
        <f t="array" ref="B528">_xlfn.IFS(IFERROR(FIND("Trunken",A528),0)&gt;0,REPLACE(A528,FIND("Trunken",A528),7,"CONN"),IFERROR(FIND("ANN",A528),0)&gt;0,REPLACE(A528,FIND("ANN",A528),3,"CONN"),TRUE,"")</f>
        <v>RecipeDef+CONN_InstallNeuroEnhancer.label</v>
      </c>
      <c r="C528" t="str">
        <f t="shared" si="8"/>
        <v>RecipeDef+CONN_InstallNeuroEnhancer.label</v>
      </c>
      <c r="D528" t="s">
        <v>1357</v>
      </c>
      <c r="E528">
        <f>MATCH(C528,Sheet!$A$2:$A$335,0)</f>
        <v>246</v>
      </c>
    </row>
    <row r="529" spans="1:5" x14ac:dyDescent="0.45">
      <c r="A529" t="s">
        <v>1358</v>
      </c>
      <c r="B529" t="str" cm="1">
        <f t="array" ref="B529">_xlfn.IFS(IFERROR(FIND("Trunken",A529),0)&gt;0,REPLACE(A529,FIND("Trunken",A529),7,"CONN"),IFERROR(FIND("ANN",A529),0)&gt;0,REPLACE(A529,FIND("ANN",A529),3,"CONN"),TRUE,"")</f>
        <v>RecipeDef+CONN_InstallNeuroEnhancer.description</v>
      </c>
      <c r="C529" t="str">
        <f t="shared" si="8"/>
        <v>RecipeDef+CONN_InstallNeuroEnhancer.description</v>
      </c>
      <c r="D529" t="s">
        <v>1359</v>
      </c>
      <c r="E529">
        <f>MATCH(C529,Sheet!$A$2:$A$335,0)</f>
        <v>247</v>
      </c>
    </row>
    <row r="530" spans="1:5" x14ac:dyDescent="0.45">
      <c r="A530" t="s">
        <v>1360</v>
      </c>
      <c r="B530" t="str" cm="1">
        <f t="array" ref="B530">_xlfn.IFS(IFERROR(FIND("Trunken",A530),0)&gt;0,REPLACE(A530,FIND("Trunken",A530),7,"CONN"),IFERROR(FIND("ANN",A530),0)&gt;0,REPLACE(A530,FIND("ANN",A530),3,"CONN"),TRUE,"")</f>
        <v>RecipeDef+CONN_InstallNeuroEnhancer.jobString</v>
      </c>
      <c r="C530" t="str">
        <f t="shared" si="8"/>
        <v>RecipeDef+CONN_InstallNeuroEnhancer.jobString</v>
      </c>
      <c r="D530" t="s">
        <v>1361</v>
      </c>
      <c r="E530">
        <f>MATCH(C530,Sheet!$A$2:$A$335,0)</f>
        <v>248</v>
      </c>
    </row>
    <row r="531" spans="1:5" x14ac:dyDescent="0.45">
      <c r="A531" t="s">
        <v>1362</v>
      </c>
      <c r="B531" t="str" cm="1">
        <f t="array" ref="B531">_xlfn.IFS(IFERROR(FIND("Trunken",A531),0)&gt;0,REPLACE(A531,FIND("Trunken",A531),7,"CONN"),IFERROR(FIND("ANN",A531),0)&gt;0,REPLACE(A531,FIND("ANN",A531),3,"CONN"),TRUE,"")</f>
        <v>RecipeDef+CONN_InstallFlashLight.label</v>
      </c>
      <c r="C531" t="str">
        <f t="shared" si="8"/>
        <v>RecipeDef+CONN_InstallFlashLight.label</v>
      </c>
      <c r="D531" t="s">
        <v>1363</v>
      </c>
      <c r="E531">
        <f>MATCH(C531,Sheet!$A$2:$A$335,0)</f>
        <v>288</v>
      </c>
    </row>
    <row r="532" spans="1:5" x14ac:dyDescent="0.45">
      <c r="A532" t="s">
        <v>1364</v>
      </c>
      <c r="B532" t="str" cm="1">
        <f t="array" ref="B532">_xlfn.IFS(IFERROR(FIND("Trunken",A532),0)&gt;0,REPLACE(A532,FIND("Trunken",A532),7,"CONN"),IFERROR(FIND("ANN",A532),0)&gt;0,REPLACE(A532,FIND("ANN",A532),3,"CONN"),TRUE,"")</f>
        <v>RecipeDef+CONN_InstallFlashLight.description</v>
      </c>
      <c r="C532" t="str">
        <f t="shared" si="8"/>
        <v>RecipeDef+CONN_InstallFlashLight.description</v>
      </c>
      <c r="D532" t="s">
        <v>1365</v>
      </c>
      <c r="E532">
        <f>MATCH(C532,Sheet!$A$2:$A$335,0)</f>
        <v>289</v>
      </c>
    </row>
    <row r="533" spans="1:5" x14ac:dyDescent="0.45">
      <c r="A533" t="s">
        <v>1366</v>
      </c>
      <c r="B533" t="str" cm="1">
        <f t="array" ref="B533">_xlfn.IFS(IFERROR(FIND("Trunken",A533),0)&gt;0,REPLACE(A533,FIND("Trunken",A533),7,"CONN"),IFERROR(FIND("ANN",A533),0)&gt;0,REPLACE(A533,FIND("ANN",A533),3,"CONN"),TRUE,"")</f>
        <v>RecipeDef+CONN_InstallFlashLight.jobString</v>
      </c>
      <c r="C533" t="str">
        <f t="shared" si="8"/>
        <v>RecipeDef+CONN_InstallFlashLight.jobString</v>
      </c>
      <c r="D533" t="s">
        <v>1367</v>
      </c>
      <c r="E533">
        <f>MATCH(C533,Sheet!$A$2:$A$335,0)</f>
        <v>290</v>
      </c>
    </row>
    <row r="534" spans="1:5" x14ac:dyDescent="0.45">
      <c r="A534" t="s">
        <v>1368</v>
      </c>
      <c r="B534" t="str" cm="1">
        <f t="array" ref="B534">_xlfn.IFS(IFERROR(FIND("Trunken",A534),0)&gt;0,REPLACE(A534,FIND("Trunken",A534),7,"CONN"),IFERROR(FIND("ANN",A534),0)&gt;0,REPLACE(A534,FIND("ANN",A534),3,"CONN"),TRUE,"")</f>
        <v>RecipeDef+CONN_InstallLaserDetection.label</v>
      </c>
      <c r="C534" t="str">
        <f t="shared" si="8"/>
        <v>RecipeDef+CONN_InstallLaserDetection.label</v>
      </c>
      <c r="D534" t="s">
        <v>1369</v>
      </c>
      <c r="E534">
        <f>MATCH(C534,Sheet!$A$2:$A$335,0)</f>
        <v>219</v>
      </c>
    </row>
    <row r="535" spans="1:5" x14ac:dyDescent="0.45">
      <c r="A535" t="s">
        <v>1370</v>
      </c>
      <c r="B535" t="str" cm="1">
        <f t="array" ref="B535">_xlfn.IFS(IFERROR(FIND("Trunken",A535),0)&gt;0,REPLACE(A535,FIND("Trunken",A535),7,"CONN"),IFERROR(FIND("ANN",A535),0)&gt;0,REPLACE(A535,FIND("ANN",A535),3,"CONN"),TRUE,"")</f>
        <v>RecipeDef+CONN_InstallLaserDetection.description</v>
      </c>
      <c r="C535" t="str">
        <f t="shared" si="8"/>
        <v>RecipeDef+CONN_InstallLaserDetection.description</v>
      </c>
      <c r="D535" t="s">
        <v>1371</v>
      </c>
      <c r="E535">
        <f>MATCH(C535,Sheet!$A$2:$A$335,0)</f>
        <v>220</v>
      </c>
    </row>
    <row r="536" spans="1:5" x14ac:dyDescent="0.45">
      <c r="A536" t="s">
        <v>1372</v>
      </c>
      <c r="B536" t="str" cm="1">
        <f t="array" ref="B536">_xlfn.IFS(IFERROR(FIND("Trunken",A536),0)&gt;0,REPLACE(A536,FIND("Trunken",A536),7,"CONN"),IFERROR(FIND("ANN",A536),0)&gt;0,REPLACE(A536,FIND("ANN",A536),3,"CONN"),TRUE,"")</f>
        <v>RecipeDef+CONN_InstallLaserDetection.jobString</v>
      </c>
      <c r="C536" t="str">
        <f t="shared" si="8"/>
        <v>RecipeDef+CONN_InstallLaserDetection.jobString</v>
      </c>
      <c r="D536" t="s">
        <v>1367</v>
      </c>
      <c r="E536">
        <f>MATCH(C536,Sheet!$A$2:$A$335,0)</f>
        <v>221</v>
      </c>
    </row>
    <row r="537" spans="1:5" x14ac:dyDescent="0.45">
      <c r="A537" t="s">
        <v>1373</v>
      </c>
      <c r="B537" t="str" cm="1">
        <f t="array" ref="B537">_xlfn.IFS(IFERROR(FIND("Trunken",A537),0)&gt;0,REPLACE(A537,FIND("Trunken",A537),7,"CONN"),IFERROR(FIND("ANN",A537),0)&gt;0,REPLACE(A537,FIND("ANN",A537),3,"CONN"),TRUE,"")</f>
        <v>RecipeDef+CONN_InstallSensoricEarside.label</v>
      </c>
      <c r="C537" t="str">
        <f t="shared" si="8"/>
        <v>RecipeDef+CONN_InstallSensoricEarside.label</v>
      </c>
      <c r="D537" t="s">
        <v>1374</v>
      </c>
      <c r="E537">
        <f>MATCH(C537,Sheet!$A$2:$A$335,0)</f>
        <v>225</v>
      </c>
    </row>
    <row r="538" spans="1:5" x14ac:dyDescent="0.45">
      <c r="A538" t="s">
        <v>1375</v>
      </c>
      <c r="B538" t="str" cm="1">
        <f t="array" ref="B538">_xlfn.IFS(IFERROR(FIND("Trunken",A538),0)&gt;0,REPLACE(A538,FIND("Trunken",A538),7,"CONN"),IFERROR(FIND("ANN",A538),0)&gt;0,REPLACE(A538,FIND("ANN",A538),3,"CONN"),TRUE,"")</f>
        <v>RecipeDef+CONN_InstallSensoricEarside.description</v>
      </c>
      <c r="C538" t="str">
        <f t="shared" si="8"/>
        <v>RecipeDef+CONN_InstallSensoricEarside.description</v>
      </c>
      <c r="D538" t="s">
        <v>1376</v>
      </c>
      <c r="E538">
        <f>MATCH(C538,Sheet!$A$2:$A$335,0)</f>
        <v>226</v>
      </c>
    </row>
    <row r="539" spans="1:5" x14ac:dyDescent="0.45">
      <c r="A539" t="s">
        <v>1377</v>
      </c>
      <c r="B539" t="str" cm="1">
        <f t="array" ref="B539">_xlfn.IFS(IFERROR(FIND("Trunken",A539),0)&gt;0,REPLACE(A539,FIND("Trunken",A539),7,"CONN"),IFERROR(FIND("ANN",A539),0)&gt;0,REPLACE(A539,FIND("ANN",A539),3,"CONN"),TRUE,"")</f>
        <v>RecipeDef+CONN_InstallSensoricEarside.jobString</v>
      </c>
      <c r="C539" t="str">
        <f t="shared" si="8"/>
        <v>RecipeDef+CONN_InstallSensoricEarside.jobString</v>
      </c>
      <c r="D539" t="s">
        <v>1367</v>
      </c>
      <c r="E539">
        <f>MATCH(C539,Sheet!$A$2:$A$335,0)</f>
        <v>227</v>
      </c>
    </row>
    <row r="540" spans="1:5" x14ac:dyDescent="0.45">
      <c r="A540" t="s">
        <v>1378</v>
      </c>
      <c r="B540" t="str" cm="1">
        <f t="array" ref="B540">_xlfn.IFS(IFERROR(FIND("Trunken",A540),0)&gt;0,REPLACE(A540,FIND("Trunken",A540),7,"CONN"),IFERROR(FIND("ANN",A540),0)&gt;0,REPLACE(A540,FIND("ANN",A540),3,"CONN"),TRUE,"")</f>
        <v>RecipeDef+CONN_InstallCombatAI.label</v>
      </c>
      <c r="C540" t="str">
        <f t="shared" si="8"/>
        <v>RecipeDef+CONN_InstallCombatAI.label</v>
      </c>
      <c r="D540" t="s">
        <v>1379</v>
      </c>
      <c r="E540">
        <f>MATCH(C540,Sheet!$A$2:$A$335,0)</f>
        <v>252</v>
      </c>
    </row>
    <row r="541" spans="1:5" x14ac:dyDescent="0.45">
      <c r="A541" t="s">
        <v>1380</v>
      </c>
      <c r="B541" t="str" cm="1">
        <f t="array" ref="B541">_xlfn.IFS(IFERROR(FIND("Trunken",A541),0)&gt;0,REPLACE(A541,FIND("Trunken",A541),7,"CONN"),IFERROR(FIND("ANN",A541),0)&gt;0,REPLACE(A541,FIND("ANN",A541),3,"CONN"),TRUE,"")</f>
        <v>RecipeDef+CONN_InstallCombatAI.description</v>
      </c>
      <c r="C541" t="str">
        <f t="shared" si="8"/>
        <v>RecipeDef+CONN_InstallCombatAI.description</v>
      </c>
      <c r="D541" t="s">
        <v>1381</v>
      </c>
      <c r="E541">
        <f>MATCH(C541,Sheet!$A$2:$A$335,0)</f>
        <v>253</v>
      </c>
    </row>
    <row r="542" spans="1:5" x14ac:dyDescent="0.45">
      <c r="A542" t="s">
        <v>1382</v>
      </c>
      <c r="B542" t="str" cm="1">
        <f t="array" ref="B542">_xlfn.IFS(IFERROR(FIND("Trunken",A542),0)&gt;0,REPLACE(A542,FIND("Trunken",A542),7,"CONN"),IFERROR(FIND("ANN",A542),0)&gt;0,REPLACE(A542,FIND("ANN",A542),3,"CONN"),TRUE,"")</f>
        <v>RecipeDef+CONN_InstallCombatAI.jobString</v>
      </c>
      <c r="C542" t="str">
        <f t="shared" si="8"/>
        <v>RecipeDef+CONN_InstallCombatAI.jobString</v>
      </c>
      <c r="D542" t="s">
        <v>1383</v>
      </c>
      <c r="E542">
        <f>MATCH(C542,Sheet!$A$2:$A$335,0)</f>
        <v>254</v>
      </c>
    </row>
    <row r="543" spans="1:5" x14ac:dyDescent="0.45">
      <c r="A543" t="s">
        <v>1384</v>
      </c>
      <c r="B543" t="str" cm="1">
        <f t="array" ref="B543">_xlfn.IFS(IFERROR(FIND("Trunken",A543),0)&gt;0,REPLACE(A543,FIND("Trunken",A543),7,"CONN"),IFERROR(FIND("ANN",A543),0)&gt;0,REPLACE(A543,FIND("ANN",A543),3,"CONN"),TRUE,"")</f>
        <v>RecipeDef+CONN_InstallCyclopsVisor.label</v>
      </c>
      <c r="C543" t="str">
        <f t="shared" si="8"/>
        <v>RecipeDef+CONN_InstallCyclopsVisor.label</v>
      </c>
      <c r="D543" t="s">
        <v>1385</v>
      </c>
      <c r="E543">
        <f>MATCH(C543,Sheet!$A$2:$A$335,0)</f>
        <v>216</v>
      </c>
    </row>
    <row r="544" spans="1:5" x14ac:dyDescent="0.45">
      <c r="A544" t="s">
        <v>1386</v>
      </c>
      <c r="B544" t="str" cm="1">
        <f t="array" ref="B544">_xlfn.IFS(IFERROR(FIND("Trunken",A544),0)&gt;0,REPLACE(A544,FIND("Trunken",A544),7,"CONN"),IFERROR(FIND("ANN",A544),0)&gt;0,REPLACE(A544,FIND("ANN",A544),3,"CONN"),TRUE,"")</f>
        <v>RecipeDef+CONN_InstallCyclopsVisor.description</v>
      </c>
      <c r="C544" t="str">
        <f t="shared" si="8"/>
        <v>RecipeDef+CONN_InstallCyclopsVisor.description</v>
      </c>
      <c r="D544" t="s">
        <v>1387</v>
      </c>
      <c r="E544">
        <f>MATCH(C544,Sheet!$A$2:$A$335,0)</f>
        <v>217</v>
      </c>
    </row>
    <row r="545" spans="1:5" x14ac:dyDescent="0.45">
      <c r="A545" t="s">
        <v>1388</v>
      </c>
      <c r="B545" t="str" cm="1">
        <f t="array" ref="B545">_xlfn.IFS(IFERROR(FIND("Trunken",A545),0)&gt;0,REPLACE(A545,FIND("Trunken",A545),7,"CONN"),IFERROR(FIND("ANN",A545),0)&gt;0,REPLACE(A545,FIND("ANN",A545),3,"CONN"),TRUE,"")</f>
        <v>RecipeDef+CONN_InstallCyclopsVisor.jobString</v>
      </c>
      <c r="C545" t="str">
        <f t="shared" si="8"/>
        <v>RecipeDef+CONN_InstallCyclopsVisor.jobString</v>
      </c>
      <c r="D545" t="s">
        <v>1389</v>
      </c>
      <c r="E545">
        <f>MATCH(C545,Sheet!$A$2:$A$335,0)</f>
        <v>218</v>
      </c>
    </row>
    <row r="546" spans="1:5" x14ac:dyDescent="0.45">
      <c r="A546" t="s">
        <v>1390</v>
      </c>
      <c r="B546" t="str" cm="1">
        <f t="array" ref="B546">_xlfn.IFS(IFERROR(FIND("Trunken",A546),0)&gt;0,REPLACE(A546,FIND("Trunken",A546),7,"CONN"),IFERROR(FIND("ANN",A546),0)&gt;0,REPLACE(A546,FIND("ANN",A546),3,"CONN"),TRUE,"")</f>
        <v>RecipeDef+CONN_InstallShadowrunner.label</v>
      </c>
      <c r="C546" t="str">
        <f t="shared" si="8"/>
        <v>RecipeDef+CONN_InstallShadowrunner.label</v>
      </c>
      <c r="D546" t="s">
        <v>1391</v>
      </c>
      <c r="E546">
        <f>MATCH(C546,Sheet!$A$2:$A$335,0)</f>
        <v>189</v>
      </c>
    </row>
    <row r="547" spans="1:5" x14ac:dyDescent="0.45">
      <c r="A547" t="s">
        <v>1392</v>
      </c>
      <c r="B547" t="str" cm="1">
        <f t="array" ref="B547">_xlfn.IFS(IFERROR(FIND("Trunken",A547),0)&gt;0,REPLACE(A547,FIND("Trunken",A547),7,"CONN"),IFERROR(FIND("ANN",A547),0)&gt;0,REPLACE(A547,FIND("ANN",A547),3,"CONN"),TRUE,"")</f>
        <v>RecipeDef+CONN_InstallShadowrunner.description</v>
      </c>
      <c r="C547" t="str">
        <f t="shared" si="8"/>
        <v>RecipeDef+CONN_InstallShadowrunner.description</v>
      </c>
      <c r="D547" t="s">
        <v>1393</v>
      </c>
      <c r="E547">
        <f>MATCH(C547,Sheet!$A$2:$A$335,0)</f>
        <v>190</v>
      </c>
    </row>
    <row r="548" spans="1:5" x14ac:dyDescent="0.45">
      <c r="A548" t="s">
        <v>1394</v>
      </c>
      <c r="B548" t="str" cm="1">
        <f t="array" ref="B548">_xlfn.IFS(IFERROR(FIND("Trunken",A548),0)&gt;0,REPLACE(A548,FIND("Trunken",A548),7,"CONN"),IFERROR(FIND("ANN",A548),0)&gt;0,REPLACE(A548,FIND("ANN",A548),3,"CONN"),TRUE,"")</f>
        <v>RecipeDef+CONN_InstallShadowrunner.jobString</v>
      </c>
      <c r="C548" t="str">
        <f t="shared" si="8"/>
        <v>RecipeDef+CONN_InstallShadowrunner.jobString</v>
      </c>
      <c r="D548" t="s">
        <v>1395</v>
      </c>
      <c r="E548">
        <f>MATCH(C548,Sheet!$A$2:$A$335,0)</f>
        <v>191</v>
      </c>
    </row>
    <row r="549" spans="1:5" x14ac:dyDescent="0.45">
      <c r="A549" t="s">
        <v>1396</v>
      </c>
      <c r="B549" t="str" cm="1">
        <f t="array" ref="B549">_xlfn.IFS(IFERROR(FIND("Trunken",A549),0)&gt;0,REPLACE(A549,FIND("Trunken",A549),7,"CONN"),IFERROR(FIND("ANN",A549),0)&gt;0,REPLACE(A549,FIND("ANN",A549),3,"CONN"),TRUE,"")</f>
        <v>RecipeDef+CONN_InstallMusclewire.label</v>
      </c>
      <c r="C549" t="str">
        <f t="shared" si="8"/>
        <v>RecipeDef+CONN_InstallMusclewire.label</v>
      </c>
      <c r="D549" t="s">
        <v>1397</v>
      </c>
      <c r="E549">
        <f>MATCH(C549,Sheet!$A$2:$A$335,0)</f>
        <v>294</v>
      </c>
    </row>
    <row r="550" spans="1:5" x14ac:dyDescent="0.45">
      <c r="A550" t="s">
        <v>1398</v>
      </c>
      <c r="B550" t="str" cm="1">
        <f t="array" ref="B550">_xlfn.IFS(IFERROR(FIND("Trunken",A550),0)&gt;0,REPLACE(A550,FIND("Trunken",A550),7,"CONN"),IFERROR(FIND("ANN",A550),0)&gt;0,REPLACE(A550,FIND("ANN",A550),3,"CONN"),TRUE,"")</f>
        <v>RecipeDef+CONN_InstallMusclewire.description</v>
      </c>
      <c r="C550" t="str">
        <f t="shared" si="8"/>
        <v>RecipeDef+CONN_InstallMusclewire.description</v>
      </c>
      <c r="D550" t="s">
        <v>1399</v>
      </c>
      <c r="E550">
        <f>MATCH(C550,Sheet!$A$2:$A$335,0)</f>
        <v>295</v>
      </c>
    </row>
    <row r="551" spans="1:5" x14ac:dyDescent="0.45">
      <c r="A551" t="s">
        <v>1400</v>
      </c>
      <c r="B551" t="str" cm="1">
        <f t="array" ref="B551">_xlfn.IFS(IFERROR(FIND("Trunken",A551),0)&gt;0,REPLACE(A551,FIND("Trunken",A551),7,"CONN"),IFERROR(FIND("ANN",A551),0)&gt;0,REPLACE(A551,FIND("ANN",A551),3,"CONN"),TRUE,"")</f>
        <v>RecipeDef+CONN_InstallMusclewire.jobString</v>
      </c>
      <c r="C551" t="str">
        <f t="shared" si="8"/>
        <v>RecipeDef+CONN_InstallMusclewire.jobString</v>
      </c>
      <c r="D551" t="s">
        <v>1266</v>
      </c>
      <c r="E551">
        <f>MATCH(C551,Sheet!$A$2:$A$335,0)</f>
        <v>296</v>
      </c>
    </row>
    <row r="552" spans="1:5" x14ac:dyDescent="0.45">
      <c r="A552" t="s">
        <v>1401</v>
      </c>
      <c r="B552" t="str" cm="1">
        <f t="array" ref="B552">_xlfn.IFS(IFERROR(FIND("Trunken",A552),0)&gt;0,REPLACE(A552,FIND("Trunken",A552),7,"CONN"),IFERROR(FIND("ANN",A552),0)&gt;0,REPLACE(A552,FIND("ANN",A552),3,"CONN"),TRUE,"")</f>
        <v>RecipeDef+CONN_InstallDermalplating.label</v>
      </c>
      <c r="C552" t="str">
        <f t="shared" si="8"/>
        <v>RecipeDef+CONN_InstallDermalplating.label</v>
      </c>
      <c r="D552" t="s">
        <v>1161</v>
      </c>
      <c r="E552">
        <f>MATCH(C552,Sheet!$A$2:$A$335,0)</f>
        <v>198</v>
      </c>
    </row>
    <row r="553" spans="1:5" x14ac:dyDescent="0.45">
      <c r="A553" t="s">
        <v>1402</v>
      </c>
      <c r="B553" t="str" cm="1">
        <f t="array" ref="B553">_xlfn.IFS(IFERROR(FIND("Trunken",A553),0)&gt;0,REPLACE(A553,FIND("Trunken",A553),7,"CONN"),IFERROR(FIND("ANN",A553),0)&gt;0,REPLACE(A553,FIND("ANN",A553),3,"CONN"),TRUE,"")</f>
        <v>RecipeDef+CONN_InstallDermalplating.description</v>
      </c>
      <c r="C553" t="str">
        <f t="shared" si="8"/>
        <v>RecipeDef+CONN_InstallDermalplating.description</v>
      </c>
      <c r="D553" t="s">
        <v>1403</v>
      </c>
      <c r="E553">
        <f>MATCH(C553,Sheet!$A$2:$A$335,0)</f>
        <v>199</v>
      </c>
    </row>
    <row r="554" spans="1:5" x14ac:dyDescent="0.45">
      <c r="A554" t="s">
        <v>1404</v>
      </c>
      <c r="B554" t="str" cm="1">
        <f t="array" ref="B554">_xlfn.IFS(IFERROR(FIND("Trunken",A554),0)&gt;0,REPLACE(A554,FIND("Trunken",A554),7,"CONN"),IFERROR(FIND("ANN",A554),0)&gt;0,REPLACE(A554,FIND("ANN",A554),3,"CONN"),TRUE,"")</f>
        <v>RecipeDef+CONN_InstallDermalplating.jobString</v>
      </c>
      <c r="C554" t="str">
        <f t="shared" si="8"/>
        <v>RecipeDef+CONN_InstallDermalplating.jobString</v>
      </c>
      <c r="D554" t="s">
        <v>1405</v>
      </c>
      <c r="E554">
        <f>MATCH(C554,Sheet!$A$2:$A$335,0)</f>
        <v>200</v>
      </c>
    </row>
    <row r="555" spans="1:5" x14ac:dyDescent="0.45">
      <c r="A555" t="s">
        <v>1406</v>
      </c>
      <c r="B555" t="str" cm="1">
        <f t="array" ref="B555">_xlfn.IFS(IFERROR(FIND("Trunken",A555),0)&gt;0,REPLACE(A555,FIND("Trunken",A555),7,"CONN"),IFERROR(FIND("ANN",A555),0)&gt;0,REPLACE(A555,FIND("ANN",A555),3,"CONN"),TRUE,"")</f>
        <v>RecipeDef+CONN_InstallExoskeletonArmor.label</v>
      </c>
      <c r="C555" t="str">
        <f t="shared" si="8"/>
        <v>RecipeDef+CONN_InstallExoskeletonArmor.label</v>
      </c>
      <c r="D555" t="s">
        <v>1407</v>
      </c>
      <c r="E555">
        <f>MATCH(C555,Sheet!$A$2:$A$335,0)</f>
        <v>192</v>
      </c>
    </row>
    <row r="556" spans="1:5" x14ac:dyDescent="0.45">
      <c r="A556" t="s">
        <v>1408</v>
      </c>
      <c r="B556" t="str" cm="1">
        <f t="array" ref="B556">_xlfn.IFS(IFERROR(FIND("Trunken",A556),0)&gt;0,REPLACE(A556,FIND("Trunken",A556),7,"CONN"),IFERROR(FIND("ANN",A556),0)&gt;0,REPLACE(A556,FIND("ANN",A556),3,"CONN"),TRUE,"")</f>
        <v>RecipeDef+CONN_InstallExoskeletonArmor.description</v>
      </c>
      <c r="C556" t="str">
        <f t="shared" si="8"/>
        <v>RecipeDef+CONN_InstallExoskeletonArmor.description</v>
      </c>
      <c r="D556" t="s">
        <v>1409</v>
      </c>
      <c r="E556">
        <f>MATCH(C556,Sheet!$A$2:$A$335,0)</f>
        <v>193</v>
      </c>
    </row>
    <row r="557" spans="1:5" x14ac:dyDescent="0.45">
      <c r="A557" t="s">
        <v>1410</v>
      </c>
      <c r="B557" t="str" cm="1">
        <f t="array" ref="B557">_xlfn.IFS(IFERROR(FIND("Trunken",A557),0)&gt;0,REPLACE(A557,FIND("Trunken",A557),7,"CONN"),IFERROR(FIND("ANN",A557),0)&gt;0,REPLACE(A557,FIND("ANN",A557),3,"CONN"),TRUE,"")</f>
        <v>RecipeDef+CONN_InstallExoskeletonArmor.jobString</v>
      </c>
      <c r="C557" t="str">
        <f t="shared" si="8"/>
        <v>RecipeDef+CONN_InstallExoskeletonArmor.jobString</v>
      </c>
      <c r="D557" t="s">
        <v>1411</v>
      </c>
      <c r="E557">
        <f>MATCH(C557,Sheet!$A$2:$A$335,0)</f>
        <v>194</v>
      </c>
    </row>
    <row r="558" spans="1:5" x14ac:dyDescent="0.45">
      <c r="A558" t="s">
        <v>884</v>
      </c>
      <c r="B558" t="str" cm="1">
        <f t="array" ref="B558">_xlfn.IFS(IFERROR(FIND("Trunken",A558),0)&gt;0,REPLACE(A558,FIND("Trunken",A558),7,"CONN"),IFERROR(FIND("ANN",A558),0)&gt;0,REPLACE(A558,FIND("ANN",A558),3,"CONN"),TRUE,"")</f>
        <v/>
      </c>
      <c r="C558" t="str">
        <f t="shared" si="8"/>
        <v>ResearchProjectDef+CONN_ProductiveBionics.label</v>
      </c>
      <c r="D558" t="s">
        <v>1840</v>
      </c>
      <c r="E558">
        <f>MATCH(C558,Sheet!$A$2:$A$335,0)</f>
        <v>301</v>
      </c>
    </row>
    <row r="559" spans="1:5" x14ac:dyDescent="0.45">
      <c r="A559" t="s">
        <v>888</v>
      </c>
      <c r="B559" t="str" cm="1">
        <f t="array" ref="B559">_xlfn.IFS(IFERROR(FIND("Trunken",A559),0)&gt;0,REPLACE(A559,FIND("Trunken",A559),7,"CONN"),IFERROR(FIND("ANN",A559),0)&gt;0,REPLACE(A559,FIND("ANN",A559),3,"CONN"),TRUE,"")</f>
        <v/>
      </c>
      <c r="C559" t="str">
        <f t="shared" si="8"/>
        <v>ResearchProjectDef+CONN_ProductiveBionics.description</v>
      </c>
      <c r="D559" t="s">
        <v>1841</v>
      </c>
      <c r="E559">
        <f>MATCH(C559,Sheet!$A$2:$A$335,0)</f>
        <v>302</v>
      </c>
    </row>
    <row r="560" spans="1:5" x14ac:dyDescent="0.45">
      <c r="A560" t="s">
        <v>891</v>
      </c>
      <c r="B560" t="str" cm="1">
        <f t="array" ref="B560">_xlfn.IFS(IFERROR(FIND("Trunken",A560),0)&gt;0,REPLACE(A560,FIND("Trunken",A560),7,"CONN"),IFERROR(FIND("ANN",A560),0)&gt;0,REPLACE(A560,FIND("ANN",A560),3,"CONN"),TRUE,"")</f>
        <v/>
      </c>
      <c r="C560" t="str">
        <f t="shared" si="8"/>
        <v>ResearchProjectDef+CONN_ProductiveAdvancedBionics.label</v>
      </c>
      <c r="D560" t="s">
        <v>1842</v>
      </c>
      <c r="E560">
        <f>MATCH(C560,Sheet!$A$2:$A$335,0)</f>
        <v>303</v>
      </c>
    </row>
    <row r="561" spans="1:5" x14ac:dyDescent="0.45">
      <c r="A561" t="s">
        <v>894</v>
      </c>
      <c r="B561" t="str" cm="1">
        <f t="array" ref="B561">_xlfn.IFS(IFERROR(FIND("Trunken",A561),0)&gt;0,REPLACE(A561,FIND("Trunken",A561),7,"CONN"),IFERROR(FIND("ANN",A561),0)&gt;0,REPLACE(A561,FIND("ANN",A561),3,"CONN"),TRUE,"")</f>
        <v/>
      </c>
      <c r="C561" t="str">
        <f t="shared" si="8"/>
        <v>ResearchProjectDef+CONN_ProductiveAdvancedBionics.description</v>
      </c>
      <c r="D561" t="s">
        <v>1843</v>
      </c>
      <c r="E561">
        <f>MATCH(C561,Sheet!$A$2:$A$335,0)</f>
        <v>304</v>
      </c>
    </row>
    <row r="562" spans="1:5" x14ac:dyDescent="0.45">
      <c r="A562" t="s">
        <v>897</v>
      </c>
      <c r="B562" t="str" cm="1">
        <f t="array" ref="B562">_xlfn.IFS(IFERROR(FIND("Trunken",A562),0)&gt;0,REPLACE(A562,FIND("Trunken",A562),7,"CONN"),IFERROR(FIND("ANN",A562),0)&gt;0,REPLACE(A562,FIND("ANN",A562),3,"CONN"),TRUE,"")</f>
        <v/>
      </c>
      <c r="C562" t="str">
        <f t="shared" si="8"/>
        <v>ResearchProjectDef+CONN_CombatBionics.label</v>
      </c>
      <c r="D562" t="s">
        <v>1844</v>
      </c>
      <c r="E562">
        <f>MATCH(C562,Sheet!$A$2:$A$335,0)</f>
        <v>305</v>
      </c>
    </row>
    <row r="563" spans="1:5" x14ac:dyDescent="0.45">
      <c r="A563" t="s">
        <v>900</v>
      </c>
      <c r="B563" t="str" cm="1">
        <f t="array" ref="B563">_xlfn.IFS(IFERROR(FIND("Trunken",A563),0)&gt;0,REPLACE(A563,FIND("Trunken",A563),7,"CONN"),IFERROR(FIND("ANN",A563),0)&gt;0,REPLACE(A563,FIND("ANN",A563),3,"CONN"),TRUE,"")</f>
        <v/>
      </c>
      <c r="C563" t="str">
        <f t="shared" si="8"/>
        <v>ResearchProjectDef+CONN_CombatBionics.description</v>
      </c>
      <c r="D563" t="s">
        <v>1845</v>
      </c>
      <c r="E563">
        <f>MATCH(C563,Sheet!$A$2:$A$335,0)</f>
        <v>306</v>
      </c>
    </row>
    <row r="564" spans="1:5" x14ac:dyDescent="0.45">
      <c r="A564" t="s">
        <v>903</v>
      </c>
      <c r="B564" t="str" cm="1">
        <f t="array" ref="B564">_xlfn.IFS(IFERROR(FIND("Trunken",A564),0)&gt;0,REPLACE(A564,FIND("Trunken",A564),7,"CONN"),IFERROR(FIND("ANN",A564),0)&gt;0,REPLACE(A564,FIND("ANN",A564),3,"CONN"),TRUE,"")</f>
        <v/>
      </c>
      <c r="C564" t="str">
        <f t="shared" si="8"/>
        <v>ResearchProjectDef+CONN_CombatAdvancedBionics.label</v>
      </c>
      <c r="D564" t="s">
        <v>1846</v>
      </c>
      <c r="E564">
        <f>MATCH(C564,Sheet!$A$2:$A$335,0)</f>
        <v>307</v>
      </c>
    </row>
    <row r="565" spans="1:5" x14ac:dyDescent="0.45">
      <c r="A565" t="s">
        <v>906</v>
      </c>
      <c r="B565" t="str" cm="1">
        <f t="array" ref="B565">_xlfn.IFS(IFERROR(FIND("Trunken",A565),0)&gt;0,REPLACE(A565,FIND("Trunken",A565),7,"CONN"),IFERROR(FIND("ANN",A565),0)&gt;0,REPLACE(A565,FIND("ANN",A565),3,"CONN"),TRUE,"")</f>
        <v/>
      </c>
      <c r="C565" t="str">
        <f t="shared" si="8"/>
        <v>ResearchProjectDef+CONN_CombatAdvancedBionics.description</v>
      </c>
      <c r="D565" t="s">
        <v>1847</v>
      </c>
      <c r="E565">
        <f>MATCH(C565,Sheet!$A$2:$A$335,0)</f>
        <v>308</v>
      </c>
    </row>
    <row r="566" spans="1:5" x14ac:dyDescent="0.45">
      <c r="A566" t="s">
        <v>909</v>
      </c>
      <c r="B566" t="str" cm="1">
        <f t="array" ref="B566">_xlfn.IFS(IFERROR(FIND("Trunken",A566),0)&gt;0,REPLACE(A566,FIND("Trunken",A566),7,"CONN"),IFERROR(FIND("ANN",A566),0)&gt;0,REPLACE(A566,FIND("ANN",A566),3,"CONN"),TRUE,"")</f>
        <v/>
      </c>
      <c r="C566" t="str">
        <f t="shared" si="8"/>
        <v>ResearchProjectDef+CONN_MindAlteringBionics.label</v>
      </c>
      <c r="D566" t="s">
        <v>1848</v>
      </c>
      <c r="E566">
        <f>MATCH(C566,Sheet!$A$2:$A$335,0)</f>
        <v>309</v>
      </c>
    </row>
    <row r="567" spans="1:5" x14ac:dyDescent="0.45">
      <c r="A567" t="s">
        <v>912</v>
      </c>
      <c r="B567" t="str" cm="1">
        <f t="array" ref="B567">_xlfn.IFS(IFERROR(FIND("Trunken",A567),0)&gt;0,REPLACE(A567,FIND("Trunken",A567),7,"CONN"),IFERROR(FIND("ANN",A567),0)&gt;0,REPLACE(A567,FIND("ANN",A567),3,"CONN"),TRUE,"")</f>
        <v/>
      </c>
      <c r="C567" t="str">
        <f t="shared" si="8"/>
        <v>ResearchProjectDef+CONN_MindAlteringBionics.description</v>
      </c>
      <c r="D567" t="s">
        <v>1849</v>
      </c>
      <c r="E567">
        <f>MATCH(C567,Sheet!$A$2:$A$335,0)</f>
        <v>310</v>
      </c>
    </row>
    <row r="568" spans="1:5" x14ac:dyDescent="0.45">
      <c r="A568" t="s">
        <v>880</v>
      </c>
      <c r="B568" t="str" cm="1">
        <f t="array" ref="B568">_xlfn.IFS(IFERROR(FIND("Trunken",A568),0)&gt;0,REPLACE(A568,FIND("Trunken",A568),7,"CONN"),IFERROR(FIND("ANN",A568),0)&gt;0,REPLACE(A568,FIND("ANN",A568),3,"CONN"),TRUE,"")</f>
        <v/>
      </c>
      <c r="C568" t="str">
        <f t="shared" si="8"/>
        <v>ResearchTabDef+CONN_ResearchTab.label</v>
      </c>
      <c r="D568" t="s">
        <v>883</v>
      </c>
      <c r="E568">
        <f>MATCH(C568,Sheet!$A$2:$A$335,0)</f>
        <v>300</v>
      </c>
    </row>
    <row r="569" spans="1:5" x14ac:dyDescent="0.45">
      <c r="A569" t="s">
        <v>915</v>
      </c>
      <c r="B569" t="str" cm="1">
        <f t="array" ref="B569">_xlfn.IFS(IFERROR(FIND("Trunken",A569),0)&gt;0,REPLACE(A569,FIND("Trunken",A569),7,"CONN"),IFERROR(FIND("ANN",A569),0)&gt;0,REPLACE(A569,FIND("ANN",A569),3,"CONN"),TRUE,"")</f>
        <v/>
      </c>
      <c r="C569" t="str">
        <f t="shared" si="8"/>
        <v>StatDef+CONN_ShieldMultiplier.label</v>
      </c>
      <c r="D569" t="s">
        <v>1421</v>
      </c>
      <c r="E569">
        <f>MATCH(C569,Sheet!$A$2:$A$335,0)</f>
        <v>311</v>
      </c>
    </row>
    <row r="570" spans="1:5" x14ac:dyDescent="0.45">
      <c r="A570" t="s">
        <v>919</v>
      </c>
      <c r="B570" t="str" cm="1">
        <f t="array" ref="B570">_xlfn.IFS(IFERROR(FIND("Trunken",A570),0)&gt;0,REPLACE(A570,FIND("Trunken",A570),7,"CONN"),IFERROR(FIND("ANN",A570),0)&gt;0,REPLACE(A570,FIND("ANN",A570),3,"CONN"),TRUE,"")</f>
        <v/>
      </c>
      <c r="C570" t="str">
        <f t="shared" si="8"/>
        <v>StatDef+CONN_ShieldMultiplier.description</v>
      </c>
      <c r="D570" t="s">
        <v>1423</v>
      </c>
      <c r="E570">
        <f>MATCH(C570,Sheet!$A$2:$A$335,0)</f>
        <v>312</v>
      </c>
    </row>
    <row r="571" spans="1:5" x14ac:dyDescent="0.45">
      <c r="A571" t="s">
        <v>922</v>
      </c>
      <c r="B571" t="str" cm="1">
        <f t="array" ref="B571">_xlfn.IFS(IFERROR(FIND("Trunken",A571),0)&gt;0,REPLACE(A571,FIND("Trunken",A571),7,"CONN"),IFERROR(FIND("ANN",A571),0)&gt;0,REPLACE(A571,FIND("ANN",A571),3,"CONN"),TRUE,"")</f>
        <v/>
      </c>
      <c r="C571" t="str">
        <f t="shared" si="8"/>
        <v>StatDef+CONN_ShieldRechargeRateMultiplier.label</v>
      </c>
      <c r="D571" t="s">
        <v>1425</v>
      </c>
      <c r="E571">
        <f>MATCH(C571,Sheet!$A$2:$A$335,0)</f>
        <v>313</v>
      </c>
    </row>
    <row r="572" spans="1:5" x14ac:dyDescent="0.45">
      <c r="A572" t="s">
        <v>925</v>
      </c>
      <c r="B572" t="str" cm="1">
        <f t="array" ref="B572">_xlfn.IFS(IFERROR(FIND("Trunken",A572),0)&gt;0,REPLACE(A572,FIND("Trunken",A572),7,"CONN"),IFERROR(FIND("ANN",A572),0)&gt;0,REPLACE(A572,FIND("ANN",A572),3,"CONN"),TRUE,"")</f>
        <v/>
      </c>
      <c r="C572" t="str">
        <f t="shared" si="8"/>
        <v>StatDef+CONN_ShieldRechargeRateMultiplier.description</v>
      </c>
      <c r="D572" t="s">
        <v>1427</v>
      </c>
      <c r="E572">
        <f>MATCH(C572,Sheet!$A$2:$A$335,0)</f>
        <v>314</v>
      </c>
    </row>
    <row r="573" spans="1:5" x14ac:dyDescent="0.45">
      <c r="A573" t="s">
        <v>1850</v>
      </c>
      <c r="B573" t="str" cm="1">
        <f t="array" ref="B573">_xlfn.IFS(IFERROR(FIND("Trunken",A573),0)&gt;0,REPLACE(A573,FIND("Trunken",A573),7,"CONN"),IFERROR(FIND("ANN",A573),0)&gt;0,REPLACE(A573,FIND("ANN",A573),3,"CONN"),TRUE,"")</f>
        <v/>
      </c>
      <c r="C573" t="str">
        <f t="shared" si="8"/>
        <v>StatDef+CONN_HealthPointAddedToPart.label</v>
      </c>
      <c r="D573" t="s">
        <v>1851</v>
      </c>
      <c r="E573" t="e">
        <f>MATCH(C573,Sheet!$A$2:$A$335,0)</f>
        <v>#N/A</v>
      </c>
    </row>
    <row r="574" spans="1:5" x14ac:dyDescent="0.45">
      <c r="A574" t="s">
        <v>1852</v>
      </c>
      <c r="B574" t="str" cm="1">
        <f t="array" ref="B574">_xlfn.IFS(IFERROR(FIND("Trunken",A574),0)&gt;0,REPLACE(A574,FIND("Trunken",A574),7,"CONN"),IFERROR(FIND("ANN",A574),0)&gt;0,REPLACE(A574,FIND("ANN",A574),3,"CONN"),TRUE,"")</f>
        <v/>
      </c>
      <c r="C574" t="str">
        <f t="shared" si="8"/>
        <v>StatDef+CONN_HealthPointAddedToPart.description</v>
      </c>
      <c r="D574" t="s">
        <v>1853</v>
      </c>
      <c r="E574" t="e">
        <f>MATCH(C574,Sheet!$A$2:$A$335,0)</f>
        <v>#N/A</v>
      </c>
    </row>
    <row r="575" spans="1:5" x14ac:dyDescent="0.45">
      <c r="A575" t="s">
        <v>1428</v>
      </c>
      <c r="B575" t="str" cm="1">
        <f t="array" ref="B575">_xlfn.IFS(IFERROR(FIND("Trunken",A575),0)&gt;0,REPLACE(A575,FIND("Trunken",A575),7,"CONN"),IFERROR(FIND("ANN",A575),0)&gt;0,REPLACE(A575,FIND("ANN",A575),3,"CONN"),TRUE,"")</f>
        <v>ThingCategoryDef+CONN_BodyPartsArtificial.label</v>
      </c>
      <c r="C575" t="str">
        <f t="shared" si="8"/>
        <v>ThingCategoryDef+CONN_BodyPartsArtificial.label</v>
      </c>
      <c r="D575" t="s">
        <v>1429</v>
      </c>
      <c r="E575">
        <f>MATCH(C575,Sheet!$A$2:$A$335,0)</f>
        <v>315</v>
      </c>
    </row>
    <row r="576" spans="1:5" x14ac:dyDescent="0.45">
      <c r="A576" t="s">
        <v>1854</v>
      </c>
      <c r="B576" t="str" cm="1">
        <f t="array" ref="B576">_xlfn.IFS(IFERROR(FIND("Trunken",A576),0)&gt;0,REPLACE(A576,FIND("Trunken",A576),7,"CONN"),IFERROR(FIND("ANN",A576),0)&gt;0,REPLACE(A576,FIND("ANN",A576),3,"CONN"),TRUE,"")</f>
        <v/>
      </c>
      <c r="C576" t="str">
        <f t="shared" si="8"/>
        <v>ThingDef+CONN_Mote_MoteFlashLight.label</v>
      </c>
      <c r="D576" t="s">
        <v>1855</v>
      </c>
      <c r="E576" t="e">
        <f>MATCH(C576,Sheet!$A$2:$A$335,0)</f>
        <v>#N/A</v>
      </c>
    </row>
    <row r="577" spans="1:5" x14ac:dyDescent="0.45">
      <c r="A577" t="s">
        <v>1856</v>
      </c>
      <c r="B577" t="str" cm="1">
        <f t="array" ref="B577">_xlfn.IFS(IFERROR(FIND("Trunken",A577),0)&gt;0,REPLACE(A577,FIND("Trunken",A577),7,"CONN"),IFERROR(FIND("ANN",A577),0)&gt;0,REPLACE(A577,FIND("ANN",A577),3,"CONN"),TRUE,"")</f>
        <v/>
      </c>
      <c r="C577" t="str">
        <f t="shared" si="8"/>
        <v>ThingDef+CONN_Mote_MoteFlashLightRed.label</v>
      </c>
      <c r="D577" t="s">
        <v>1855</v>
      </c>
      <c r="E577" t="e">
        <f>MATCH(C577,Sheet!$A$2:$A$335,0)</f>
        <v>#N/A</v>
      </c>
    </row>
    <row r="578" spans="1:5" x14ac:dyDescent="0.45">
      <c r="A578" t="s">
        <v>1432</v>
      </c>
      <c r="B578" t="str" cm="1">
        <f t="array" ref="B578">_xlfn.IFS(IFERROR(FIND("Trunken",A578),0)&gt;0,REPLACE(A578,FIND("Trunken",A578),7,"CONN"),IFERROR(FIND("ANN",A578),0)&gt;0,REPLACE(A578,FIND("ANN",A578),3,"CONN"),TRUE,"")</f>
        <v>ThingDef+CONN_Zoom.label</v>
      </c>
      <c r="C578" t="str">
        <f t="shared" si="8"/>
        <v>ThingDef+CONN_Zoom.label</v>
      </c>
      <c r="D578" t="s">
        <v>999</v>
      </c>
      <c r="E578">
        <f>MATCH(C578,Sheet!$A$2:$A$335,0)</f>
        <v>17</v>
      </c>
    </row>
    <row r="579" spans="1:5" x14ac:dyDescent="0.45">
      <c r="A579" t="s">
        <v>1433</v>
      </c>
      <c r="B579" t="str" cm="1">
        <f t="array" ref="B579">_xlfn.IFS(IFERROR(FIND("Trunken",A579),0)&gt;0,REPLACE(A579,FIND("Trunken",A579),7,"CONN"),IFERROR(FIND("ANN",A579),0)&gt;0,REPLACE(A579,FIND("ANN",A579),3,"CONN"),TRUE,"")</f>
        <v>ThingDef+CONN_Zoom.description</v>
      </c>
      <c r="C579" t="str">
        <f t="shared" ref="C579:C642" si="9">IF(B579="",A579,B579)</f>
        <v>ThingDef+CONN_Zoom.description</v>
      </c>
      <c r="D579" t="s">
        <v>1434</v>
      </c>
      <c r="E579">
        <f>MATCH(C579,Sheet!$A$2:$A$335,0)</f>
        <v>18</v>
      </c>
    </row>
    <row r="580" spans="1:5" x14ac:dyDescent="0.45">
      <c r="A580" t="s">
        <v>1435</v>
      </c>
      <c r="B580" t="str" cm="1">
        <f t="array" ref="B580">_xlfn.IFS(IFERROR(FIND("Trunken",A580),0)&gt;0,REPLACE(A580,FIND("Trunken",A580),7,"CONN"),IFERROR(FIND("ANN",A580),0)&gt;0,REPLACE(A580,FIND("ANN",A580),3,"CONN"),TRUE,"")</f>
        <v>ThingDef+CONN_BlackPearl.label</v>
      </c>
      <c r="C580" t="str">
        <f t="shared" si="9"/>
        <v>ThingDef+CONN_BlackPearl.label</v>
      </c>
      <c r="D580" t="s">
        <v>1005</v>
      </c>
      <c r="E580">
        <f>MATCH(C580,Sheet!$A$2:$A$335,0)</f>
        <v>49</v>
      </c>
    </row>
    <row r="581" spans="1:5" x14ac:dyDescent="0.45">
      <c r="A581" t="s">
        <v>1436</v>
      </c>
      <c r="B581" t="str" cm="1">
        <f t="array" ref="B581">_xlfn.IFS(IFERROR(FIND("Trunken",A581),0)&gt;0,REPLACE(A581,FIND("Trunken",A581),7,"CONN"),IFERROR(FIND("ANN",A581),0)&gt;0,REPLACE(A581,FIND("ANN",A581),3,"CONN"),TRUE,"")</f>
        <v>ThingDef+CONN_BlackPearl.description</v>
      </c>
      <c r="C581" t="str">
        <f t="shared" si="9"/>
        <v>ThingDef+CONN_BlackPearl.description</v>
      </c>
      <c r="D581" t="s">
        <v>1437</v>
      </c>
      <c r="E581">
        <f>MATCH(C581,Sheet!$A$2:$A$335,0)</f>
        <v>50</v>
      </c>
    </row>
    <row r="582" spans="1:5" x14ac:dyDescent="0.45">
      <c r="A582" t="s">
        <v>1438</v>
      </c>
      <c r="B582" t="str" cm="1">
        <f t="array" ref="B582">_xlfn.IFS(IFERROR(FIND("Trunken",A582),0)&gt;0,REPLACE(A582,FIND("Trunken",A582),7,"CONN"),IFERROR(FIND("ANN",A582),0)&gt;0,REPLACE(A582,FIND("ANN",A582),3,"CONN"),TRUE,"")</f>
        <v>ThingDef+CONN_IndependentEye.label</v>
      </c>
      <c r="C582" t="str">
        <f t="shared" si="9"/>
        <v>ThingDef+CONN_IndependentEye.label</v>
      </c>
      <c r="D582" t="s">
        <v>1011</v>
      </c>
      <c r="E582">
        <f>MATCH(C582,Sheet!$A$2:$A$335,0)</f>
        <v>1</v>
      </c>
    </row>
    <row r="583" spans="1:5" x14ac:dyDescent="0.45">
      <c r="A583" t="s">
        <v>1439</v>
      </c>
      <c r="B583" t="str" cm="1">
        <f t="array" ref="B583">_xlfn.IFS(IFERROR(FIND("Trunken",A583),0)&gt;0,REPLACE(A583,FIND("Trunken",A583),7,"CONN"),IFERROR(FIND("ANN",A583),0)&gt;0,REPLACE(A583,FIND("ANN",A583),3,"CONN"),TRUE,"")</f>
        <v>ThingDef+CONN_IndependentEye.description</v>
      </c>
      <c r="C583" t="str">
        <f t="shared" si="9"/>
        <v>ThingDef+CONN_IndependentEye.description</v>
      </c>
      <c r="D583" t="s">
        <v>1440</v>
      </c>
      <c r="E583">
        <f>MATCH(C583,Sheet!$A$2:$A$335,0)</f>
        <v>2</v>
      </c>
    </row>
    <row r="584" spans="1:5" x14ac:dyDescent="0.45">
      <c r="A584" t="s">
        <v>1441</v>
      </c>
      <c r="B584" t="str" cm="1">
        <f t="array" ref="B584">_xlfn.IFS(IFERROR(FIND("Trunken",A584),0)&gt;0,REPLACE(A584,FIND("Trunken",A584),7,"CONN"),IFERROR(FIND("ANN",A584),0)&gt;0,REPLACE(A584,FIND("ANN",A584),3,"CONN"),TRUE,"")</f>
        <v>ThingDef+CONN_HoverFeet.label</v>
      </c>
      <c r="C584" t="str">
        <f t="shared" si="9"/>
        <v>ThingDef+CONN_HoverFeet.label</v>
      </c>
      <c r="D584" t="s">
        <v>1019</v>
      </c>
      <c r="E584">
        <f>MATCH(C584,Sheet!$A$2:$A$335,0)</f>
        <v>51</v>
      </c>
    </row>
    <row r="585" spans="1:5" x14ac:dyDescent="0.45">
      <c r="A585" t="s">
        <v>1442</v>
      </c>
      <c r="B585" t="str" cm="1">
        <f t="array" ref="B585">_xlfn.IFS(IFERROR(FIND("Trunken",A585),0)&gt;0,REPLACE(A585,FIND("Trunken",A585),7,"CONN"),IFERROR(FIND("ANN",A585),0)&gt;0,REPLACE(A585,FIND("ANN",A585),3,"CONN"),TRUE,"")</f>
        <v>ThingDef+CONN_HoverFeet.description</v>
      </c>
      <c r="C585" t="str">
        <f t="shared" si="9"/>
        <v>ThingDef+CONN_HoverFeet.description</v>
      </c>
      <c r="D585" t="s">
        <v>1443</v>
      </c>
      <c r="E585">
        <f>MATCH(C585,Sheet!$A$2:$A$335,0)</f>
        <v>52</v>
      </c>
    </row>
    <row r="586" spans="1:5" x14ac:dyDescent="0.45">
      <c r="A586" t="s">
        <v>1444</v>
      </c>
      <c r="B586" t="str" cm="1">
        <f t="array" ref="B586">_xlfn.IFS(IFERROR(FIND("Trunken",A586),0)&gt;0,REPLACE(A586,FIND("Trunken",A586),7,"CONN"),IFERROR(FIND("ANN",A586),0)&gt;0,REPLACE(A586,FIND("ANN",A586),3,"CONN"),TRUE,"")</f>
        <v>ThingDef+CONN_Greenthumb.label</v>
      </c>
      <c r="C586" t="str">
        <f t="shared" si="9"/>
        <v>ThingDef+CONN_Greenthumb.label</v>
      </c>
      <c r="D586" t="s">
        <v>1025</v>
      </c>
      <c r="E586">
        <f>MATCH(C586,Sheet!$A$2:$A$335,0)</f>
        <v>53</v>
      </c>
    </row>
    <row r="587" spans="1:5" x14ac:dyDescent="0.45">
      <c r="A587" t="s">
        <v>1445</v>
      </c>
      <c r="B587" t="str" cm="1">
        <f t="array" ref="B587">_xlfn.IFS(IFERROR(FIND("Trunken",A587),0)&gt;0,REPLACE(A587,FIND("Trunken",A587),7,"CONN"),IFERROR(FIND("ANN",A587),0)&gt;0,REPLACE(A587,FIND("ANN",A587),3,"CONN"),TRUE,"")</f>
        <v>ThingDef+CONN_Greenthumb.description</v>
      </c>
      <c r="C587" t="str">
        <f t="shared" si="9"/>
        <v>ThingDef+CONN_Greenthumb.description</v>
      </c>
      <c r="D587" t="s">
        <v>1446</v>
      </c>
      <c r="E587">
        <f>MATCH(C587,Sheet!$A$2:$A$335,0)</f>
        <v>54</v>
      </c>
    </row>
    <row r="588" spans="1:5" x14ac:dyDescent="0.45">
      <c r="A588" t="s">
        <v>1447</v>
      </c>
      <c r="B588" t="str" cm="1">
        <f t="array" ref="B588">_xlfn.IFS(IFERROR(FIND("Trunken",A588),0)&gt;0,REPLACE(A588,FIND("Trunken",A588),7,"CONN"),IFERROR(FIND("ANN",A588),0)&gt;0,REPLACE(A588,FIND("ANN",A588),3,"CONN"),TRUE,"")</f>
        <v>ThingDef+CONN_CompressionJaw.label</v>
      </c>
      <c r="C588" t="str">
        <f t="shared" si="9"/>
        <v>ThingDef+CONN_CompressionJaw.label</v>
      </c>
      <c r="D588" t="s">
        <v>1031</v>
      </c>
      <c r="E588">
        <f>MATCH(C588,Sheet!$A$2:$A$335,0)</f>
        <v>55</v>
      </c>
    </row>
    <row r="589" spans="1:5" x14ac:dyDescent="0.45">
      <c r="A589" t="s">
        <v>1448</v>
      </c>
      <c r="B589" t="str" cm="1">
        <f t="array" ref="B589">_xlfn.IFS(IFERROR(FIND("Trunken",A589),0)&gt;0,REPLACE(A589,FIND("Trunken",A589),7,"CONN"),IFERROR(FIND("ANN",A589),0)&gt;0,REPLACE(A589,FIND("ANN",A589),3,"CONN"),TRUE,"")</f>
        <v>ThingDef+CONN_CompressionJaw.description</v>
      </c>
      <c r="C589" t="str">
        <f t="shared" si="9"/>
        <v>ThingDef+CONN_CompressionJaw.description</v>
      </c>
      <c r="D589" t="s">
        <v>1449</v>
      </c>
      <c r="E589">
        <f>MATCH(C589,Sheet!$A$2:$A$335,0)</f>
        <v>56</v>
      </c>
    </row>
    <row r="590" spans="1:5" x14ac:dyDescent="0.45">
      <c r="A590" t="s">
        <v>1450</v>
      </c>
      <c r="B590" t="str" cm="1">
        <f t="array" ref="B590">_xlfn.IFS(IFERROR(FIND("Trunken",A590),0)&gt;0,REPLACE(A590,FIND("Trunken",A590),7,"CONN"),IFERROR(FIND("ANN",A590),0)&gt;0,REPLACE(A590,FIND("ANN",A590),3,"CONN"),TRUE,"")</f>
        <v>ThingDef+CONN_CompressionStomach.label</v>
      </c>
      <c r="C590" t="str">
        <f t="shared" si="9"/>
        <v>ThingDef+CONN_CompressionStomach.label</v>
      </c>
      <c r="D590" t="s">
        <v>1037</v>
      </c>
      <c r="E590">
        <f>MATCH(C590,Sheet!$A$2:$A$335,0)</f>
        <v>57</v>
      </c>
    </row>
    <row r="591" spans="1:5" x14ac:dyDescent="0.45">
      <c r="A591" t="s">
        <v>1451</v>
      </c>
      <c r="B591" t="str" cm="1">
        <f t="array" ref="B591">_xlfn.IFS(IFERROR(FIND("Trunken",A591),0)&gt;0,REPLACE(A591,FIND("Trunken",A591),7,"CONN"),IFERROR(FIND("ANN",A591),0)&gt;0,REPLACE(A591,FIND("ANN",A591),3,"CONN"),TRUE,"")</f>
        <v>ThingDef+CONN_CompressionStomach.description</v>
      </c>
      <c r="C591" t="str">
        <f t="shared" si="9"/>
        <v>ThingDef+CONN_CompressionStomach.description</v>
      </c>
      <c r="D591" t="s">
        <v>1452</v>
      </c>
      <c r="E591">
        <f>MATCH(C591,Sheet!$A$2:$A$335,0)</f>
        <v>58</v>
      </c>
    </row>
    <row r="592" spans="1:5" x14ac:dyDescent="0.45">
      <c r="A592" t="s">
        <v>1453</v>
      </c>
      <c r="B592" t="str" cm="1">
        <f t="array" ref="B592">_xlfn.IFS(IFERROR(FIND("Trunken",A592),0)&gt;0,REPLACE(A592,FIND("Trunken",A592),7,"CONN"),IFERROR(FIND("ANN",A592),0)&gt;0,REPLACE(A592,FIND("ANN",A592),3,"CONN"),TRUE,"")</f>
        <v>ThingDef+CONN_EnergeticLung.label</v>
      </c>
      <c r="C592" t="str">
        <f t="shared" si="9"/>
        <v>ThingDef+CONN_EnergeticLung.label</v>
      </c>
      <c r="D592" t="s">
        <v>1043</v>
      </c>
      <c r="E592">
        <f>MATCH(C592,Sheet!$A$2:$A$335,0)</f>
        <v>39</v>
      </c>
    </row>
    <row r="593" spans="1:5" x14ac:dyDescent="0.45">
      <c r="A593" t="s">
        <v>1454</v>
      </c>
      <c r="B593" t="str" cm="1">
        <f t="array" ref="B593">_xlfn.IFS(IFERROR(FIND("Trunken",A593),0)&gt;0,REPLACE(A593,FIND("Trunken",A593),7,"CONN"),IFERROR(FIND("ANN",A593),0)&gt;0,REPLACE(A593,FIND("ANN",A593),3,"CONN"),TRUE,"")</f>
        <v>ThingDef+CONN_EnergeticLung.description</v>
      </c>
      <c r="C593" t="str">
        <f t="shared" si="9"/>
        <v>ThingDef+CONN_EnergeticLung.description</v>
      </c>
      <c r="D593" t="s">
        <v>1455</v>
      </c>
      <c r="E593">
        <f>MATCH(C593,Sheet!$A$2:$A$335,0)</f>
        <v>40</v>
      </c>
    </row>
    <row r="594" spans="1:5" x14ac:dyDescent="0.45">
      <c r="A594" t="s">
        <v>1456</v>
      </c>
      <c r="B594" t="str" cm="1">
        <f t="array" ref="B594">_xlfn.IFS(IFERROR(FIND("Trunken",A594),0)&gt;0,REPLACE(A594,FIND("Trunken",A594),7,"CONN"),IFERROR(FIND("ANN",A594),0)&gt;0,REPLACE(A594,FIND("ANN",A594),3,"CONN"),TRUE,"")</f>
        <v>ThingDef+CONN_EnergeticKidney.label</v>
      </c>
      <c r="C594" t="str">
        <f t="shared" si="9"/>
        <v>ThingDef+CONN_EnergeticKidney.label</v>
      </c>
      <c r="D594" t="s">
        <v>1049</v>
      </c>
      <c r="E594">
        <f>MATCH(C594,Sheet!$A$2:$A$335,0)</f>
        <v>41</v>
      </c>
    </row>
    <row r="595" spans="1:5" x14ac:dyDescent="0.45">
      <c r="A595" t="s">
        <v>1457</v>
      </c>
      <c r="B595" t="str" cm="1">
        <f t="array" ref="B595">_xlfn.IFS(IFERROR(FIND("Trunken",A595),0)&gt;0,REPLACE(A595,FIND("Trunken",A595),7,"CONN"),IFERROR(FIND("ANN",A595),0)&gt;0,REPLACE(A595,FIND("ANN",A595),3,"CONN"),TRUE,"")</f>
        <v>ThingDef+CONN_EnergeticKidney.description</v>
      </c>
      <c r="C595" t="str">
        <f t="shared" si="9"/>
        <v>ThingDef+CONN_EnergeticKidney.description</v>
      </c>
      <c r="D595" t="s">
        <v>1458</v>
      </c>
      <c r="E595">
        <f>MATCH(C595,Sheet!$A$2:$A$335,0)</f>
        <v>42</v>
      </c>
    </row>
    <row r="596" spans="1:5" x14ac:dyDescent="0.45">
      <c r="A596" t="s">
        <v>1438</v>
      </c>
      <c r="B596" t="str" cm="1">
        <f t="array" ref="B596">_xlfn.IFS(IFERROR(FIND("Trunken",A596),0)&gt;0,REPLACE(A596,FIND("Trunken",A596),7,"CONN"),IFERROR(FIND("ANN",A596),0)&gt;0,REPLACE(A596,FIND("ANN",A596),3,"CONN"),TRUE,"")</f>
        <v>ThingDef+CONN_IndependentEye.label</v>
      </c>
      <c r="C596" t="str">
        <f t="shared" si="9"/>
        <v>ThingDef+CONN_IndependentEye.label</v>
      </c>
      <c r="D596" t="s">
        <v>1011</v>
      </c>
      <c r="E596">
        <f>MATCH(C596,Sheet!$A$2:$A$335,0)</f>
        <v>1</v>
      </c>
    </row>
    <row r="597" spans="1:5" x14ac:dyDescent="0.45">
      <c r="A597" t="s">
        <v>1439</v>
      </c>
      <c r="B597" t="str" cm="1">
        <f t="array" ref="B597">_xlfn.IFS(IFERROR(FIND("Trunken",A597),0)&gt;0,REPLACE(A597,FIND("Trunken",A597),7,"CONN"),IFERROR(FIND("ANN",A597),0)&gt;0,REPLACE(A597,FIND("ANN",A597),3,"CONN"),TRUE,"")</f>
        <v>ThingDef+CONN_IndependentEye.description</v>
      </c>
      <c r="C597" t="str">
        <f t="shared" si="9"/>
        <v>ThingDef+CONN_IndependentEye.description</v>
      </c>
      <c r="D597" t="s">
        <v>1440</v>
      </c>
      <c r="E597">
        <f>MATCH(C597,Sheet!$A$2:$A$335,0)</f>
        <v>2</v>
      </c>
    </row>
    <row r="598" spans="1:5" x14ac:dyDescent="0.45">
      <c r="A598" t="s">
        <v>1462</v>
      </c>
      <c r="B598" t="str" cm="1">
        <f t="array" ref="B598">_xlfn.IFS(IFERROR(FIND("Trunken",A598),0)&gt;0,REPLACE(A598,FIND("Trunken",A598),7,"CONN"),IFERROR(FIND("ANN",A598),0)&gt;0,REPLACE(A598,FIND("ANN",A598),3,"CONN"),TRUE,"")</f>
        <v>ThingDef+CONN_EnergyLink.label</v>
      </c>
      <c r="C598" t="str">
        <f t="shared" si="9"/>
        <v>ThingDef+CONN_EnergyLink.label</v>
      </c>
      <c r="D598" t="s">
        <v>1062</v>
      </c>
      <c r="E598">
        <f>MATCH(C598,Sheet!$A$2:$A$335,0)</f>
        <v>3</v>
      </c>
    </row>
    <row r="599" spans="1:5" x14ac:dyDescent="0.45">
      <c r="A599" t="s">
        <v>1463</v>
      </c>
      <c r="B599" t="str" cm="1">
        <f t="array" ref="B599">_xlfn.IFS(IFERROR(FIND("Trunken",A599),0)&gt;0,REPLACE(A599,FIND("Trunken",A599),7,"CONN"),IFERROR(FIND("ANN",A599),0)&gt;0,REPLACE(A599,FIND("ANN",A599),3,"CONN"),TRUE,"")</f>
        <v>ThingDef+CONN_EnergyLink.description</v>
      </c>
      <c r="C599" t="str">
        <f t="shared" si="9"/>
        <v>ThingDef+CONN_EnergyLink.description</v>
      </c>
      <c r="D599" t="s">
        <v>1464</v>
      </c>
      <c r="E599">
        <f>MATCH(C599,Sheet!$A$2:$A$335,0)</f>
        <v>4</v>
      </c>
    </row>
    <row r="600" spans="1:5" x14ac:dyDescent="0.45">
      <c r="A600" t="s">
        <v>1468</v>
      </c>
      <c r="B600" t="str" cm="1">
        <f t="array" ref="B600">_xlfn.IFS(IFERROR(FIND("Trunken",A600),0)&gt;0,REPLACE(A600,FIND("Trunken",A600),7,"CONN"),IFERROR(FIND("ANN",A600),0)&gt;0,REPLACE(A600,FIND("ANN",A600),3,"CONN"),TRUE,"")</f>
        <v>ThingDef+CONN_OuterBlade.label</v>
      </c>
      <c r="C600" t="str">
        <f t="shared" si="9"/>
        <v>ThingDef+CONN_OuterBlade.label</v>
      </c>
      <c r="D600" t="s">
        <v>1076</v>
      </c>
      <c r="E600">
        <f>MATCH(C600,Sheet!$A$2:$A$335,0)</f>
        <v>5</v>
      </c>
    </row>
    <row r="601" spans="1:5" x14ac:dyDescent="0.45">
      <c r="A601" t="s">
        <v>1469</v>
      </c>
      <c r="B601" t="str" cm="1">
        <f t="array" ref="B601">_xlfn.IFS(IFERROR(FIND("Trunken",A601),0)&gt;0,REPLACE(A601,FIND("Trunken",A601),7,"CONN"),IFERROR(FIND("ANN",A601),0)&gt;0,REPLACE(A601,FIND("ANN",A601),3,"CONN"),TRUE,"")</f>
        <v>ThingDef+CONN_OuterBlade.description</v>
      </c>
      <c r="C601" t="str">
        <f t="shared" si="9"/>
        <v>ThingDef+CONN_OuterBlade.description</v>
      </c>
      <c r="D601" t="s">
        <v>1470</v>
      </c>
      <c r="E601">
        <f>MATCH(C601,Sheet!$A$2:$A$335,0)</f>
        <v>6</v>
      </c>
    </row>
    <row r="602" spans="1:5" x14ac:dyDescent="0.45">
      <c r="A602" t="s">
        <v>1471</v>
      </c>
      <c r="B602" t="str" cm="1">
        <f t="array" ref="B602">_xlfn.IFS(IFERROR(FIND("Trunken",A602),0)&gt;0,REPLACE(A602,FIND("Trunken",A602),7,"CONN"),IFERROR(FIND("ANN",A602),0)&gt;0,REPLACE(A602,FIND("ANN",A602),3,"CONN"),TRUE,"")</f>
        <v>ThingDef+CONN_PowerArms.label</v>
      </c>
      <c r="C602" t="str">
        <f t="shared" si="9"/>
        <v>ThingDef+CONN_PowerArms.label</v>
      </c>
      <c r="D602" t="s">
        <v>1472</v>
      </c>
      <c r="E602">
        <f>MATCH(C602,Sheet!$A$2:$A$335,0)</f>
        <v>7</v>
      </c>
    </row>
    <row r="603" spans="1:5" x14ac:dyDescent="0.45">
      <c r="A603" t="s">
        <v>1473</v>
      </c>
      <c r="B603" t="str" cm="1">
        <f t="array" ref="B603">_xlfn.IFS(IFERROR(FIND("Trunken",A603),0)&gt;0,REPLACE(A603,FIND("Trunken",A603),7,"CONN"),IFERROR(FIND("ANN",A603),0)&gt;0,REPLACE(A603,FIND("ANN",A603),3,"CONN"),TRUE,"")</f>
        <v>ThingDef+CONN_PowerArms.description</v>
      </c>
      <c r="C603" t="str">
        <f t="shared" si="9"/>
        <v>ThingDef+CONN_PowerArms.description</v>
      </c>
      <c r="D603" t="s">
        <v>1474</v>
      </c>
      <c r="E603">
        <f>MATCH(C603,Sheet!$A$2:$A$335,0)</f>
        <v>8</v>
      </c>
    </row>
    <row r="604" spans="1:5" x14ac:dyDescent="0.45">
      <c r="A604" t="s">
        <v>1506</v>
      </c>
      <c r="B604" t="str" cm="1">
        <f t="array" ref="B604">_xlfn.IFS(IFERROR(FIND("Trunken",A604),0)&gt;0,REPLACE(A604,FIND("Trunken",A604),7,"CONN"),IFERROR(FIND("ANN",A604),0)&gt;0,REPLACE(A604,FIND("ANN",A604),3,"CONN"),TRUE,"")</f>
        <v>ThingDef+CONN_Shadowrunner.label</v>
      </c>
      <c r="C604" t="str">
        <f t="shared" si="9"/>
        <v>ThingDef+CONN_Shadowrunner.label</v>
      </c>
      <c r="D604" t="s">
        <v>1150</v>
      </c>
      <c r="E604">
        <f>MATCH(C604,Sheet!$A$2:$A$335,0)</f>
        <v>9</v>
      </c>
    </row>
    <row r="605" spans="1:5" x14ac:dyDescent="0.45">
      <c r="A605" t="s">
        <v>1507</v>
      </c>
      <c r="B605" t="str" cm="1">
        <f t="array" ref="B605">_xlfn.IFS(IFERROR(FIND("Trunken",A605),0)&gt;0,REPLACE(A605,FIND("Trunken",A605),7,"CONN"),IFERROR(FIND("ANN",A605),0)&gt;0,REPLACE(A605,FIND("ANN",A605),3,"CONN"),TRUE,"")</f>
        <v>ThingDef+CONN_Shadowrunner.description</v>
      </c>
      <c r="C605" t="str">
        <f t="shared" si="9"/>
        <v>ThingDef+CONN_Shadowrunner.description</v>
      </c>
      <c r="D605" t="s">
        <v>1508</v>
      </c>
      <c r="E605">
        <f>MATCH(C605,Sheet!$A$2:$A$335,0)</f>
        <v>10</v>
      </c>
    </row>
    <row r="606" spans="1:5" x14ac:dyDescent="0.45">
      <c r="A606" t="s">
        <v>1515</v>
      </c>
      <c r="B606" t="str" cm="1">
        <f t="array" ref="B606">_xlfn.IFS(IFERROR(FIND("Trunken",A606),0)&gt;0,REPLACE(A606,FIND("Trunken",A606),7,"CONN"),IFERROR(FIND("ANN",A606),0)&gt;0,REPLACE(A606,FIND("ANN",A606),3,"CONN"),TRUE,"")</f>
        <v>ThingDef+CONN_Exoskeleton.label</v>
      </c>
      <c r="C606" t="str">
        <f t="shared" si="9"/>
        <v>ThingDef+CONN_Exoskeleton.label</v>
      </c>
      <c r="D606" t="s">
        <v>1167</v>
      </c>
      <c r="E606">
        <f>MATCH(C606,Sheet!$A$2:$A$335,0)</f>
        <v>11</v>
      </c>
    </row>
    <row r="607" spans="1:5" x14ac:dyDescent="0.45">
      <c r="A607" t="s">
        <v>1516</v>
      </c>
      <c r="B607" t="str" cm="1">
        <f t="array" ref="B607">_xlfn.IFS(IFERROR(FIND("Trunken",A607),0)&gt;0,REPLACE(A607,FIND("Trunken",A607),7,"CONN"),IFERROR(FIND("ANN",A607),0)&gt;0,REPLACE(A607,FIND("ANN",A607),3,"CONN"),TRUE,"")</f>
        <v>ThingDef+CONN_Exoskeleton.description</v>
      </c>
      <c r="C607" t="str">
        <f t="shared" si="9"/>
        <v>ThingDef+CONN_Exoskeleton.description</v>
      </c>
      <c r="D607" t="s">
        <v>1517</v>
      </c>
      <c r="E607">
        <f>MATCH(C607,Sheet!$A$2:$A$335,0)</f>
        <v>12</v>
      </c>
    </row>
    <row r="608" spans="1:5" x14ac:dyDescent="0.45">
      <c r="A608" t="s">
        <v>1512</v>
      </c>
      <c r="B608" t="str" cm="1">
        <f t="array" ref="B608">_xlfn.IFS(IFERROR(FIND("Trunken",A608),0)&gt;0,REPLACE(A608,FIND("Trunken",A608),7,"CONN"),IFERROR(FIND("ANN",A608),0)&gt;0,REPLACE(A608,FIND("ANN",A608),3,"CONN"),TRUE,"")</f>
        <v>ThingDef+CONN_Dermalplating.label</v>
      </c>
      <c r="C608" t="str">
        <f t="shared" si="9"/>
        <v>ThingDef+CONN_Dermalplating.label</v>
      </c>
      <c r="D608" t="s">
        <v>1161</v>
      </c>
      <c r="E608">
        <f>MATCH(C608,Sheet!$A$2:$A$335,0)</f>
        <v>13</v>
      </c>
    </row>
    <row r="609" spans="1:5" x14ac:dyDescent="0.45">
      <c r="A609" t="s">
        <v>1513</v>
      </c>
      <c r="B609" t="str" cm="1">
        <f t="array" ref="B609">_xlfn.IFS(IFERROR(FIND("Trunken",A609),0)&gt;0,REPLACE(A609,FIND("Trunken",A609),7,"CONN"),IFERROR(FIND("ANN",A609),0)&gt;0,REPLACE(A609,FIND("ANN",A609),3,"CONN"),TRUE,"")</f>
        <v>ThingDef+CONN_Dermalplating.description</v>
      </c>
      <c r="C609" t="str">
        <f t="shared" si="9"/>
        <v>ThingDef+CONN_Dermalplating.description</v>
      </c>
      <c r="D609" t="s">
        <v>1514</v>
      </c>
      <c r="E609">
        <f>MATCH(C609,Sheet!$A$2:$A$335,0)</f>
        <v>14</v>
      </c>
    </row>
    <row r="610" spans="1:5" x14ac:dyDescent="0.45">
      <c r="A610" t="s">
        <v>1518</v>
      </c>
      <c r="B610" t="str" cm="1">
        <f t="array" ref="B610">_xlfn.IFS(IFERROR(FIND("Trunken",A610),0)&gt;0,REPLACE(A610,FIND("Trunken",A610),7,"CONN"),IFERROR(FIND("ANN",A610),0)&gt;0,REPLACE(A610,FIND("ANN",A610),3,"CONN"),TRUE,"")</f>
        <v>ThingDef+CONN_Lionheart.label</v>
      </c>
      <c r="C610" t="str">
        <f t="shared" si="9"/>
        <v>ThingDef+CONN_Lionheart.label</v>
      </c>
      <c r="D610" t="s">
        <v>1174</v>
      </c>
      <c r="E610">
        <f>MATCH(C610,Sheet!$A$2:$A$335,0)</f>
        <v>15</v>
      </c>
    </row>
    <row r="611" spans="1:5" x14ac:dyDescent="0.45">
      <c r="A611" t="s">
        <v>1519</v>
      </c>
      <c r="B611" t="str" cm="1">
        <f t="array" ref="B611">_xlfn.IFS(IFERROR(FIND("Trunken",A611),0)&gt;0,REPLACE(A611,FIND("Trunken",A611),7,"CONN"),IFERROR(FIND("ANN",A611),0)&gt;0,REPLACE(A611,FIND("ANN",A611),3,"CONN"),TRUE,"")</f>
        <v>ThingDef+CONN_Lionheart.description</v>
      </c>
      <c r="C611" t="str">
        <f t="shared" si="9"/>
        <v>ThingDef+CONN_Lionheart.description</v>
      </c>
      <c r="D611" t="s">
        <v>1520</v>
      </c>
      <c r="E611">
        <f>MATCH(C611,Sheet!$A$2:$A$335,0)</f>
        <v>16</v>
      </c>
    </row>
    <row r="612" spans="1:5" x14ac:dyDescent="0.45">
      <c r="A612" t="s">
        <v>1432</v>
      </c>
      <c r="B612" t="str" cm="1">
        <f t="array" ref="B612">_xlfn.IFS(IFERROR(FIND("Trunken",A612),0)&gt;0,REPLACE(A612,FIND("Trunken",A612),7,"CONN"),IFERROR(FIND("ANN",A612),0)&gt;0,REPLACE(A612,FIND("ANN",A612),3,"CONN"),TRUE,"")</f>
        <v>ThingDef+CONN_Zoom.label</v>
      </c>
      <c r="C612" t="str">
        <f t="shared" si="9"/>
        <v>ThingDef+CONN_Zoom.label</v>
      </c>
      <c r="D612" t="s">
        <v>999</v>
      </c>
      <c r="E612">
        <f>MATCH(C612,Sheet!$A$2:$A$335,0)</f>
        <v>17</v>
      </c>
    </row>
    <row r="613" spans="1:5" x14ac:dyDescent="0.45">
      <c r="A613" t="s">
        <v>1433</v>
      </c>
      <c r="B613" t="str" cm="1">
        <f t="array" ref="B613">_xlfn.IFS(IFERROR(FIND("Trunken",A613),0)&gt;0,REPLACE(A613,FIND("Trunken",A613),7,"CONN"),IFERROR(FIND("ANN",A613),0)&gt;0,REPLACE(A613,FIND("ANN",A613),3,"CONN"),TRUE,"")</f>
        <v>ThingDef+CONN_Zoom.description</v>
      </c>
      <c r="C613" t="str">
        <f t="shared" si="9"/>
        <v>ThingDef+CONN_Zoom.description</v>
      </c>
      <c r="D613" t="s">
        <v>1434</v>
      </c>
      <c r="E613">
        <f>MATCH(C613,Sheet!$A$2:$A$335,0)</f>
        <v>18</v>
      </c>
    </row>
    <row r="614" spans="1:5" x14ac:dyDescent="0.45">
      <c r="A614" t="s">
        <v>1465</v>
      </c>
      <c r="B614" t="str" cm="1">
        <f t="array" ref="B614">_xlfn.IFS(IFERROR(FIND("Trunken",A614),0)&gt;0,REPLACE(A614,FIND("Trunken",A614),7,"CONN"),IFERROR(FIND("ANN",A614),0)&gt;0,REPLACE(A614,FIND("ANN",A614),3,"CONN"),TRUE,"")</f>
        <v>ThingDef+CONN_EnergyFist.label</v>
      </c>
      <c r="C614" t="str">
        <f t="shared" si="9"/>
        <v>ThingDef+CONN_EnergyFist.label</v>
      </c>
      <c r="D614" t="s">
        <v>1069</v>
      </c>
      <c r="E614">
        <f>MATCH(C614,Sheet!$A$2:$A$335,0)</f>
        <v>19</v>
      </c>
    </row>
    <row r="615" spans="1:5" x14ac:dyDescent="0.45">
      <c r="A615" t="s">
        <v>1466</v>
      </c>
      <c r="B615" t="str" cm="1">
        <f t="array" ref="B615">_xlfn.IFS(IFERROR(FIND("Trunken",A615),0)&gt;0,REPLACE(A615,FIND("Trunken",A615),7,"CONN"),IFERROR(FIND("ANN",A615),0)&gt;0,REPLACE(A615,FIND("ANN",A615),3,"CONN"),TRUE,"")</f>
        <v>ThingDef+CONN_EnergyFist.description</v>
      </c>
      <c r="C615" t="str">
        <f t="shared" si="9"/>
        <v>ThingDef+CONN_EnergyFist.description</v>
      </c>
      <c r="D615" t="s">
        <v>1467</v>
      </c>
      <c r="E615">
        <f>MATCH(C615,Sheet!$A$2:$A$335,0)</f>
        <v>20</v>
      </c>
    </row>
    <row r="616" spans="1:5" x14ac:dyDescent="0.45">
      <c r="A616" t="s">
        <v>1530</v>
      </c>
      <c r="B616" t="str" cm="1">
        <f t="array" ref="B616">_xlfn.IFS(IFERROR(FIND("Trunken",A616),0)&gt;0,REPLACE(A616,FIND("Trunken",A616),7,"CONN"),IFERROR(FIND("ANN",A616),0)&gt;0,REPLACE(A616,FIND("ANN",A616),3,"CONN"),TRUE,"")</f>
        <v>ThingDef+CONN_ElasticAchilles.label</v>
      </c>
      <c r="C616" t="str">
        <f t="shared" si="9"/>
        <v>ThingDef+CONN_ElasticAchilles.label</v>
      </c>
      <c r="D616" t="s">
        <v>1197</v>
      </c>
      <c r="E616">
        <f>MATCH(C616,Sheet!$A$2:$A$335,0)</f>
        <v>21</v>
      </c>
    </row>
    <row r="617" spans="1:5" x14ac:dyDescent="0.45">
      <c r="A617" t="s">
        <v>1531</v>
      </c>
      <c r="B617" t="str" cm="1">
        <f t="array" ref="B617">_xlfn.IFS(IFERROR(FIND("Trunken",A617),0)&gt;0,REPLACE(A617,FIND("Trunken",A617),7,"CONN"),IFERROR(FIND("ANN",A617),0)&gt;0,REPLACE(A617,FIND("ANN",A617),3,"CONN"),TRUE,"")</f>
        <v>ThingDef+CONN_ElasticAchilles.description</v>
      </c>
      <c r="C617" t="str">
        <f t="shared" si="9"/>
        <v>ThingDef+CONN_ElasticAchilles.description</v>
      </c>
      <c r="D617" t="s">
        <v>1532</v>
      </c>
      <c r="E617">
        <f>MATCH(C617,Sheet!$A$2:$A$335,0)</f>
        <v>22</v>
      </c>
    </row>
    <row r="618" spans="1:5" x14ac:dyDescent="0.45">
      <c r="A618" t="s">
        <v>1503</v>
      </c>
      <c r="B618" t="str" cm="1">
        <f t="array" ref="B618">_xlfn.IFS(IFERROR(FIND("Trunken",A618),0)&gt;0,REPLACE(A618,FIND("Trunken",A618),7,"CONN"),IFERROR(FIND("ANN",A618),0)&gt;0,REPLACE(A618,FIND("ANN",A618),3,"CONN"),TRUE,"")</f>
        <v>ThingDef+CONN_CyclopsVisor.label</v>
      </c>
      <c r="C618" t="str">
        <f t="shared" si="9"/>
        <v>ThingDef+CONN_CyclopsVisor.label</v>
      </c>
      <c r="D618" t="s">
        <v>1145</v>
      </c>
      <c r="E618">
        <f>MATCH(C618,Sheet!$A$2:$A$335,0)</f>
        <v>23</v>
      </c>
    </row>
    <row r="619" spans="1:5" x14ac:dyDescent="0.45">
      <c r="A619" t="s">
        <v>1504</v>
      </c>
      <c r="B619" t="str" cm="1">
        <f t="array" ref="B619">_xlfn.IFS(IFERROR(FIND("Trunken",A619),0)&gt;0,REPLACE(A619,FIND("Trunken",A619),7,"CONN"),IFERROR(FIND("ANN",A619),0)&gt;0,REPLACE(A619,FIND("ANN",A619),3,"CONN"),TRUE,"")</f>
        <v>ThingDef+CONN_CyclopsVisor.description</v>
      </c>
      <c r="C619" t="str">
        <f t="shared" si="9"/>
        <v>ThingDef+CONN_CyclopsVisor.description</v>
      </c>
      <c r="D619" t="s">
        <v>1505</v>
      </c>
      <c r="E619">
        <f>MATCH(C619,Sheet!$A$2:$A$335,0)</f>
        <v>24</v>
      </c>
    </row>
    <row r="620" spans="1:5" x14ac:dyDescent="0.45">
      <c r="A620" t="s">
        <v>1494</v>
      </c>
      <c r="B620" t="str" cm="1">
        <f t="array" ref="B620">_xlfn.IFS(IFERROR(FIND("Trunken",A620),0)&gt;0,REPLACE(A620,FIND("Trunken",A620),7,"CONN"),IFERROR(FIND("ANN",A620),0)&gt;0,REPLACE(A620,FIND("ANN",A620),3,"CONN"),TRUE,"")</f>
        <v>ThingDef+CONN_LaserDetection.label</v>
      </c>
      <c r="C620" t="str">
        <f t="shared" si="9"/>
        <v>ThingDef+CONN_LaserDetection.label</v>
      </c>
      <c r="D620" t="s">
        <v>1127</v>
      </c>
      <c r="E620">
        <f>MATCH(C620,Sheet!$A$2:$A$335,0)</f>
        <v>25</v>
      </c>
    </row>
    <row r="621" spans="1:5" x14ac:dyDescent="0.45">
      <c r="A621" t="s">
        <v>1495</v>
      </c>
      <c r="B621" t="str" cm="1">
        <f t="array" ref="B621">_xlfn.IFS(IFERROR(FIND("Trunken",A621),0)&gt;0,REPLACE(A621,FIND("Trunken",A621),7,"CONN"),IFERROR(FIND("ANN",A621),0)&gt;0,REPLACE(A621,FIND("ANN",A621),3,"CONN"),TRUE,"")</f>
        <v>ThingDef+CONN_LaserDetection.description</v>
      </c>
      <c r="C621" t="str">
        <f t="shared" si="9"/>
        <v>ThingDef+CONN_LaserDetection.description</v>
      </c>
      <c r="D621" t="s">
        <v>1496</v>
      </c>
      <c r="E621">
        <f>MATCH(C621,Sheet!$A$2:$A$335,0)</f>
        <v>26</v>
      </c>
    </row>
    <row r="622" spans="1:5" x14ac:dyDescent="0.45">
      <c r="A622" t="s">
        <v>1497</v>
      </c>
      <c r="B622" t="str" cm="1">
        <f t="array" ref="B622">_xlfn.IFS(IFERROR(FIND("Trunken",A622),0)&gt;0,REPLACE(A622,FIND("Trunken",A622),7,"CONN"),IFERROR(FIND("ANN",A622),0)&gt;0,REPLACE(A622,FIND("ANN",A622),3,"CONN"),TRUE,"")</f>
        <v>ThingDef+CONN_SensoricEarside.label</v>
      </c>
      <c r="C622" t="str">
        <f t="shared" si="9"/>
        <v>ThingDef+CONN_SensoricEarside.label</v>
      </c>
      <c r="D622" t="s">
        <v>1135</v>
      </c>
      <c r="E622">
        <f>MATCH(C622,Sheet!$A$2:$A$335,0)</f>
        <v>27</v>
      </c>
    </row>
    <row r="623" spans="1:5" x14ac:dyDescent="0.45">
      <c r="A623" t="s">
        <v>1498</v>
      </c>
      <c r="B623" t="str" cm="1">
        <f t="array" ref="B623">_xlfn.IFS(IFERROR(FIND("Trunken",A623),0)&gt;0,REPLACE(A623,FIND("Trunken",A623),7,"CONN"),IFERROR(FIND("ANN",A623),0)&gt;0,REPLACE(A623,FIND("ANN",A623),3,"CONN"),TRUE,"")</f>
        <v>ThingDef+CONN_SensoricEarside.description</v>
      </c>
      <c r="C623" t="str">
        <f t="shared" si="9"/>
        <v>ThingDef+CONN_SensoricEarside.description</v>
      </c>
      <c r="D623" t="s">
        <v>1499</v>
      </c>
      <c r="E623">
        <f>MATCH(C623,Sheet!$A$2:$A$335,0)</f>
        <v>28</v>
      </c>
    </row>
    <row r="624" spans="1:5" x14ac:dyDescent="0.45">
      <c r="A624" t="s">
        <v>1475</v>
      </c>
      <c r="B624" t="str" cm="1">
        <f t="array" ref="B624">_xlfn.IFS(IFERROR(FIND("Trunken",A624),0)&gt;0,REPLACE(A624,FIND("Trunken",A624),7,"CONN"),IFERROR(FIND("ANN",A624),0)&gt;0,REPLACE(A624,FIND("ANN",A624),3,"CONN"),TRUE,"")</f>
        <v>ThingDef+CONN_BerserkerChip.label</v>
      </c>
      <c r="C624" t="str">
        <f t="shared" si="9"/>
        <v>ThingDef+CONN_BerserkerChip.label</v>
      </c>
      <c r="D624" t="s">
        <v>1088</v>
      </c>
      <c r="E624">
        <f>MATCH(C624,Sheet!$A$2:$A$335,0)</f>
        <v>29</v>
      </c>
    </row>
    <row r="625" spans="1:5" x14ac:dyDescent="0.45">
      <c r="A625" t="s">
        <v>1476</v>
      </c>
      <c r="B625" t="str" cm="1">
        <f t="array" ref="B625">_xlfn.IFS(IFERROR(FIND("Trunken",A625),0)&gt;0,REPLACE(A625,FIND("Trunken",A625),7,"CONN"),IFERROR(FIND("ANN",A625),0)&gt;0,REPLACE(A625,FIND("ANN",A625),3,"CONN"),TRUE,"")</f>
        <v>ThingDef+CONN_BerserkerChip.description</v>
      </c>
      <c r="C625" t="str">
        <f t="shared" si="9"/>
        <v>ThingDef+CONN_BerserkerChip.description</v>
      </c>
      <c r="D625" t="s">
        <v>1477</v>
      </c>
      <c r="E625">
        <f>MATCH(C625,Sheet!$A$2:$A$335,0)</f>
        <v>30</v>
      </c>
    </row>
    <row r="626" spans="1:5" x14ac:dyDescent="0.45">
      <c r="A626" t="s">
        <v>1857</v>
      </c>
      <c r="B626" t="str" cm="1">
        <f t="array" ref="B626">_xlfn.IFS(IFERROR(FIND("Trunken",A626),0)&gt;0,REPLACE(A626,FIND("Trunken",A626),7,"CONN"),IFERROR(FIND("ANN",A626),0)&gt;0,REPLACE(A626,FIND("ANN",A626),3,"CONN"),TRUE,"")</f>
        <v>ThingDef+CONN_BodyPartsArtificialtwist.label</v>
      </c>
      <c r="C626" t="str">
        <f t="shared" si="9"/>
        <v>ThingDef+CONN_BodyPartsArtificialtwist.label</v>
      </c>
      <c r="D626" t="s">
        <v>1093</v>
      </c>
      <c r="E626">
        <f>MATCH(C626,Sheet!$A$2:$A$335,0)</f>
        <v>31</v>
      </c>
    </row>
    <row r="627" spans="1:5" x14ac:dyDescent="0.45">
      <c r="A627" t="s">
        <v>1858</v>
      </c>
      <c r="B627" t="str" cm="1">
        <f t="array" ref="B627">_xlfn.IFS(IFERROR(FIND("Trunken",A627),0)&gt;0,REPLACE(A627,FIND("Trunken",A627),7,"CONN"),IFERROR(FIND("ANN",A627),0)&gt;0,REPLACE(A627,FIND("ANN",A627),3,"CONN"),TRUE,"")</f>
        <v>ThingDef+CONN_BodyPartsArtificialtwist.description</v>
      </c>
      <c r="C627" t="str">
        <f t="shared" si="9"/>
        <v>ThingDef+CONN_BodyPartsArtificialtwist.description</v>
      </c>
      <c r="D627" t="s">
        <v>1480</v>
      </c>
      <c r="E627">
        <f>MATCH(C627,Sheet!$A$2:$A$335,0)</f>
        <v>32</v>
      </c>
    </row>
    <row r="628" spans="1:5" x14ac:dyDescent="0.45">
      <c r="A628" t="s">
        <v>1484</v>
      </c>
      <c r="B628" t="str" cm="1">
        <f t="array" ref="B628">_xlfn.IFS(IFERROR(FIND("Trunken",A628),0)&gt;0,REPLACE(A628,FIND("Trunken",A628),7,"CONN"),IFERROR(FIND("ANN",A628),0)&gt;0,REPLACE(A628,FIND("ANN",A628),3,"CONN"),TRUE,"")</f>
        <v>ThingDef+CONN_MuseChip.label</v>
      </c>
      <c r="C628" t="str">
        <f t="shared" si="9"/>
        <v>ThingDef+CONN_MuseChip.label</v>
      </c>
      <c r="D628" t="s">
        <v>1485</v>
      </c>
      <c r="E628">
        <f>MATCH(C628,Sheet!$A$2:$A$335,0)</f>
        <v>33</v>
      </c>
    </row>
    <row r="629" spans="1:5" x14ac:dyDescent="0.45">
      <c r="A629" t="s">
        <v>1486</v>
      </c>
      <c r="B629" t="str" cm="1">
        <f t="array" ref="B629">_xlfn.IFS(IFERROR(FIND("Trunken",A629),0)&gt;0,REPLACE(A629,FIND("Trunken",A629),7,"CONN"),IFERROR(FIND("ANN",A629),0)&gt;0,REPLACE(A629,FIND("ANN",A629),3,"CONN"),TRUE,"")</f>
        <v>ThingDef+CONN_MuseChip.description</v>
      </c>
      <c r="C629" t="str">
        <f t="shared" si="9"/>
        <v>ThingDef+CONN_MuseChip.description</v>
      </c>
      <c r="D629" t="s">
        <v>1487</v>
      </c>
      <c r="E629">
        <f>MATCH(C629,Sheet!$A$2:$A$335,0)</f>
        <v>34</v>
      </c>
    </row>
    <row r="630" spans="1:5" x14ac:dyDescent="0.45">
      <c r="A630" t="s">
        <v>1488</v>
      </c>
      <c r="B630" t="str" cm="1">
        <f t="array" ref="B630">_xlfn.IFS(IFERROR(FIND("Trunken",A630),0)&gt;0,REPLACE(A630,FIND("Trunken",A630),7,"CONN"),IFERROR(FIND("ANN",A630),0)&gt;0,REPLACE(A630,FIND("ANN",A630),3,"CONN"),TRUE,"")</f>
        <v>ThingDef+CONN_NeuroEnhancer.label</v>
      </c>
      <c r="C630" t="str">
        <f t="shared" si="9"/>
        <v>ThingDef+CONN_NeuroEnhancer.label</v>
      </c>
      <c r="D630" t="s">
        <v>1113</v>
      </c>
      <c r="E630">
        <f>MATCH(C630,Sheet!$A$2:$A$335,0)</f>
        <v>35</v>
      </c>
    </row>
    <row r="631" spans="1:5" x14ac:dyDescent="0.45">
      <c r="A631" t="s">
        <v>1489</v>
      </c>
      <c r="B631" t="str" cm="1">
        <f t="array" ref="B631">_xlfn.IFS(IFERROR(FIND("Trunken",A631),0)&gt;0,REPLACE(A631,FIND("Trunken",A631),7,"CONN"),IFERROR(FIND("ANN",A631),0)&gt;0,REPLACE(A631,FIND("ANN",A631),3,"CONN"),TRUE,"")</f>
        <v>ThingDef+CONN_NeuroEnhancer.description</v>
      </c>
      <c r="C631" t="str">
        <f t="shared" si="9"/>
        <v>ThingDef+CONN_NeuroEnhancer.description</v>
      </c>
      <c r="D631" t="s">
        <v>1490</v>
      </c>
      <c r="E631">
        <f>MATCH(C631,Sheet!$A$2:$A$335,0)</f>
        <v>36</v>
      </c>
    </row>
    <row r="632" spans="1:5" x14ac:dyDescent="0.45">
      <c r="A632" t="s">
        <v>1500</v>
      </c>
      <c r="B632" t="str" cm="1">
        <f t="array" ref="B632">_xlfn.IFS(IFERROR(FIND("Trunken",A632),0)&gt;0,REPLACE(A632,FIND("Trunken",A632),7,"CONN"),IFERROR(FIND("ANN",A632),0)&gt;0,REPLACE(A632,FIND("ANN",A632),3,"CONN"),TRUE,"")</f>
        <v>ThingDef+CONN_CombatAI.label</v>
      </c>
      <c r="C632" t="str">
        <f t="shared" si="9"/>
        <v>ThingDef+CONN_CombatAI.label</v>
      </c>
      <c r="D632" t="s">
        <v>1140</v>
      </c>
      <c r="E632">
        <f>MATCH(C632,Sheet!$A$2:$A$335,0)</f>
        <v>37</v>
      </c>
    </row>
    <row r="633" spans="1:5" x14ac:dyDescent="0.45">
      <c r="A633" t="s">
        <v>1501</v>
      </c>
      <c r="B633" t="str" cm="1">
        <f t="array" ref="B633">_xlfn.IFS(IFERROR(FIND("Trunken",A633),0)&gt;0,REPLACE(A633,FIND("Trunken",A633),7,"CONN"),IFERROR(FIND("ANN",A633),0)&gt;0,REPLACE(A633,FIND("ANN",A633),3,"CONN"),TRUE,"")</f>
        <v>ThingDef+CONN_CombatAI.description</v>
      </c>
      <c r="C633" t="str">
        <f t="shared" si="9"/>
        <v>ThingDef+CONN_CombatAI.description</v>
      </c>
      <c r="D633" t="s">
        <v>1502</v>
      </c>
      <c r="E633">
        <f>MATCH(C633,Sheet!$A$2:$A$335,0)</f>
        <v>38</v>
      </c>
    </row>
    <row r="634" spans="1:5" x14ac:dyDescent="0.45">
      <c r="A634" t="s">
        <v>1453</v>
      </c>
      <c r="B634" t="str" cm="1">
        <f t="array" ref="B634">_xlfn.IFS(IFERROR(FIND("Trunken",A634),0)&gt;0,REPLACE(A634,FIND("Trunken",A634),7,"CONN"),IFERROR(FIND("ANN",A634),0)&gt;0,REPLACE(A634,FIND("ANN",A634),3,"CONN"),TRUE,"")</f>
        <v>ThingDef+CONN_EnergeticLung.label</v>
      </c>
      <c r="C634" t="str">
        <f t="shared" si="9"/>
        <v>ThingDef+CONN_EnergeticLung.label</v>
      </c>
      <c r="D634" t="s">
        <v>1043</v>
      </c>
      <c r="E634">
        <f>MATCH(C634,Sheet!$A$2:$A$335,0)</f>
        <v>39</v>
      </c>
    </row>
    <row r="635" spans="1:5" x14ac:dyDescent="0.45">
      <c r="A635" t="s">
        <v>1454</v>
      </c>
      <c r="B635" t="str" cm="1">
        <f t="array" ref="B635">_xlfn.IFS(IFERROR(FIND("Trunken",A635),0)&gt;0,REPLACE(A635,FIND("Trunken",A635),7,"CONN"),IFERROR(FIND("ANN",A635),0)&gt;0,REPLACE(A635,FIND("ANN",A635),3,"CONN"),TRUE,"")</f>
        <v>ThingDef+CONN_EnergeticLung.description</v>
      </c>
      <c r="C635" t="str">
        <f t="shared" si="9"/>
        <v>ThingDef+CONN_EnergeticLung.description</v>
      </c>
      <c r="D635" t="s">
        <v>1455</v>
      </c>
      <c r="E635">
        <f>MATCH(C635,Sheet!$A$2:$A$335,0)</f>
        <v>40</v>
      </c>
    </row>
    <row r="636" spans="1:5" x14ac:dyDescent="0.45">
      <c r="A636" t="s">
        <v>1456</v>
      </c>
      <c r="B636" t="str" cm="1">
        <f t="array" ref="B636">_xlfn.IFS(IFERROR(FIND("Trunken",A636),0)&gt;0,REPLACE(A636,FIND("Trunken",A636),7,"CONN"),IFERROR(FIND("ANN",A636),0)&gt;0,REPLACE(A636,FIND("ANN",A636),3,"CONN"),TRUE,"")</f>
        <v>ThingDef+CONN_EnergeticKidney.label</v>
      </c>
      <c r="C636" t="str">
        <f t="shared" si="9"/>
        <v>ThingDef+CONN_EnergeticKidney.label</v>
      </c>
      <c r="D636" t="s">
        <v>1049</v>
      </c>
      <c r="E636">
        <f>MATCH(C636,Sheet!$A$2:$A$335,0)</f>
        <v>41</v>
      </c>
    </row>
    <row r="637" spans="1:5" x14ac:dyDescent="0.45">
      <c r="A637" t="s">
        <v>1457</v>
      </c>
      <c r="B637" t="str" cm="1">
        <f t="array" ref="B637">_xlfn.IFS(IFERROR(FIND("Trunken",A637),0)&gt;0,REPLACE(A637,FIND("Trunken",A637),7,"CONN"),IFERROR(FIND("ANN",A637),0)&gt;0,REPLACE(A637,FIND("ANN",A637),3,"CONN"),TRUE,"")</f>
        <v>ThingDef+CONN_EnergeticKidney.description</v>
      </c>
      <c r="C637" t="str">
        <f t="shared" si="9"/>
        <v>ThingDef+CONN_EnergeticKidney.description</v>
      </c>
      <c r="D637" t="s">
        <v>1458</v>
      </c>
      <c r="E637">
        <f>MATCH(C637,Sheet!$A$2:$A$335,0)</f>
        <v>42</v>
      </c>
    </row>
    <row r="638" spans="1:5" x14ac:dyDescent="0.45">
      <c r="A638" t="s">
        <v>1459</v>
      </c>
      <c r="B638" t="str" cm="1">
        <f t="array" ref="B638">_xlfn.IFS(IFERROR(FIND("Trunken",A638),0)&gt;0,REPLACE(A638,FIND("Trunken",A638),7,"CONN"),IFERROR(FIND("ANN",A638),0)&gt;0,REPLACE(A638,FIND("ANN",A638),3,"CONN"),TRUE,"")</f>
        <v>ThingDef+CONN_EnergyCore.label</v>
      </c>
      <c r="C638" t="str">
        <f t="shared" si="9"/>
        <v>ThingDef+CONN_EnergyCore.label</v>
      </c>
      <c r="D638" t="s">
        <v>1055</v>
      </c>
      <c r="E638">
        <f>MATCH(C638,Sheet!$A$2:$A$335,0)</f>
        <v>43</v>
      </c>
    </row>
    <row r="639" spans="1:5" x14ac:dyDescent="0.45">
      <c r="A639" t="s">
        <v>1460</v>
      </c>
      <c r="B639" t="str" cm="1">
        <f t="array" ref="B639">_xlfn.IFS(IFERROR(FIND("Trunken",A639),0)&gt;0,REPLACE(A639,FIND("Trunken",A639),7,"CONN"),IFERROR(FIND("ANN",A639),0)&gt;0,REPLACE(A639,FIND("ANN",A639),3,"CONN"),TRUE,"")</f>
        <v>ThingDef+CONN_EnergyCore.description</v>
      </c>
      <c r="C639" t="str">
        <f t="shared" si="9"/>
        <v>ThingDef+CONN_EnergyCore.description</v>
      </c>
      <c r="D639" t="s">
        <v>1461</v>
      </c>
      <c r="E639">
        <f>MATCH(C639,Sheet!$A$2:$A$335,0)</f>
        <v>44</v>
      </c>
    </row>
    <row r="640" spans="1:5" x14ac:dyDescent="0.45">
      <c r="A640" t="s">
        <v>1481</v>
      </c>
      <c r="B640" t="str" cm="1">
        <f t="array" ref="B640">_xlfn.IFS(IFERROR(FIND("Trunken",A640),0)&gt;0,REPLACE(A640,FIND("Trunken",A640),7,"CONN"),IFERROR(FIND("ANN",A640),0)&gt;0,REPLACE(A640,FIND("ANN",A640),3,"CONN"),TRUE,"")</f>
        <v>ThingDef+CONN_Autonomicviruskiller.label</v>
      </c>
      <c r="C640" t="str">
        <f t="shared" si="9"/>
        <v>ThingDef+CONN_Autonomicviruskiller.label</v>
      </c>
      <c r="D640" t="s">
        <v>1098</v>
      </c>
      <c r="E640">
        <f>MATCH(C640,Sheet!$A$2:$A$335,0)</f>
        <v>45</v>
      </c>
    </row>
    <row r="641" spans="1:5" x14ac:dyDescent="0.45">
      <c r="A641" t="s">
        <v>1482</v>
      </c>
      <c r="B641" t="str" cm="1">
        <f t="array" ref="B641">_xlfn.IFS(IFERROR(FIND("Trunken",A641),0)&gt;0,REPLACE(A641,FIND("Trunken",A641),7,"CONN"),IFERROR(FIND("ANN",A641),0)&gt;0,REPLACE(A641,FIND("ANN",A641),3,"CONN"),TRUE,"")</f>
        <v>ThingDef+CONN_Autonomicviruskiller.description</v>
      </c>
      <c r="C641" t="str">
        <f t="shared" si="9"/>
        <v>ThingDef+CONN_Autonomicviruskiller.description</v>
      </c>
      <c r="D641" t="s">
        <v>1483</v>
      </c>
      <c r="E641">
        <f>MATCH(C641,Sheet!$A$2:$A$335,0)</f>
        <v>46</v>
      </c>
    </row>
    <row r="642" spans="1:5" x14ac:dyDescent="0.45">
      <c r="A642" t="s">
        <v>1521</v>
      </c>
      <c r="B642" t="str" cm="1">
        <f t="array" ref="B642">_xlfn.IFS(IFERROR(FIND("Trunken",A642),0)&gt;0,REPLACE(A642,FIND("Trunken",A642),7,"CONN"),IFERROR(FIND("ANN",A642),0)&gt;0,REPLACE(A642,FIND("ANN",A642),3,"CONN"),TRUE,"")</f>
        <v>ThingDef+CONN_Aurum.label</v>
      </c>
      <c r="C642" t="str">
        <f t="shared" si="9"/>
        <v>ThingDef+CONN_Aurum.label</v>
      </c>
      <c r="D642" t="s">
        <v>1179</v>
      </c>
      <c r="E642">
        <f>MATCH(C642,Sheet!$A$2:$A$335,0)</f>
        <v>47</v>
      </c>
    </row>
    <row r="643" spans="1:5" x14ac:dyDescent="0.45">
      <c r="A643" t="s">
        <v>1522</v>
      </c>
      <c r="B643" t="str" cm="1">
        <f t="array" ref="B643">_xlfn.IFS(IFERROR(FIND("Trunken",A643),0)&gt;0,REPLACE(A643,FIND("Trunken",A643),7,"CONN"),IFERROR(FIND("ANN",A643),0)&gt;0,REPLACE(A643,FIND("ANN",A643),3,"CONN"),TRUE,"")</f>
        <v>ThingDef+CONN_Aurum.description</v>
      </c>
      <c r="C643" t="str">
        <f t="shared" ref="C643:C706" si="10">IF(B643="",A643,B643)</f>
        <v>ThingDef+CONN_Aurum.description</v>
      </c>
      <c r="D643" t="s">
        <v>1523</v>
      </c>
      <c r="E643">
        <f>MATCH(C643,Sheet!$A$2:$A$335,0)</f>
        <v>48</v>
      </c>
    </row>
    <row r="644" spans="1:5" x14ac:dyDescent="0.45">
      <c r="A644" t="s">
        <v>1435</v>
      </c>
      <c r="B644" t="str" cm="1">
        <f t="array" ref="B644">_xlfn.IFS(IFERROR(FIND("Trunken",A644),0)&gt;0,REPLACE(A644,FIND("Trunken",A644),7,"CONN"),IFERROR(FIND("ANN",A644),0)&gt;0,REPLACE(A644,FIND("ANN",A644),3,"CONN"),TRUE,"")</f>
        <v>ThingDef+CONN_BlackPearl.label</v>
      </c>
      <c r="C644" t="str">
        <f t="shared" si="10"/>
        <v>ThingDef+CONN_BlackPearl.label</v>
      </c>
      <c r="D644" t="s">
        <v>1005</v>
      </c>
      <c r="E644">
        <f>MATCH(C644,Sheet!$A$2:$A$335,0)</f>
        <v>49</v>
      </c>
    </row>
    <row r="645" spans="1:5" x14ac:dyDescent="0.45">
      <c r="A645" t="s">
        <v>1436</v>
      </c>
      <c r="B645" t="str" cm="1">
        <f t="array" ref="B645">_xlfn.IFS(IFERROR(FIND("Trunken",A645),0)&gt;0,REPLACE(A645,FIND("Trunken",A645),7,"CONN"),IFERROR(FIND("ANN",A645),0)&gt;0,REPLACE(A645,FIND("ANN",A645),3,"CONN"),TRUE,"")</f>
        <v>ThingDef+CONN_BlackPearl.description</v>
      </c>
      <c r="C645" t="str">
        <f t="shared" si="10"/>
        <v>ThingDef+CONN_BlackPearl.description</v>
      </c>
      <c r="D645" t="s">
        <v>1437</v>
      </c>
      <c r="E645">
        <f>MATCH(C645,Sheet!$A$2:$A$335,0)</f>
        <v>50</v>
      </c>
    </row>
    <row r="646" spans="1:5" x14ac:dyDescent="0.45">
      <c r="A646" t="s">
        <v>1441</v>
      </c>
      <c r="B646" t="str" cm="1">
        <f t="array" ref="B646">_xlfn.IFS(IFERROR(FIND("Trunken",A646),0)&gt;0,REPLACE(A646,FIND("Trunken",A646),7,"CONN"),IFERROR(FIND("ANN",A646),0)&gt;0,REPLACE(A646,FIND("ANN",A646),3,"CONN"),TRUE,"")</f>
        <v>ThingDef+CONN_HoverFeet.label</v>
      </c>
      <c r="C646" t="str">
        <f t="shared" si="10"/>
        <v>ThingDef+CONN_HoverFeet.label</v>
      </c>
      <c r="D646" t="s">
        <v>1019</v>
      </c>
      <c r="E646">
        <f>MATCH(C646,Sheet!$A$2:$A$335,0)</f>
        <v>51</v>
      </c>
    </row>
    <row r="647" spans="1:5" x14ac:dyDescent="0.45">
      <c r="A647" t="s">
        <v>1442</v>
      </c>
      <c r="B647" t="str" cm="1">
        <f t="array" ref="B647">_xlfn.IFS(IFERROR(FIND("Trunken",A647),0)&gt;0,REPLACE(A647,FIND("Trunken",A647),7,"CONN"),IFERROR(FIND("ANN",A647),0)&gt;0,REPLACE(A647,FIND("ANN",A647),3,"CONN"),TRUE,"")</f>
        <v>ThingDef+CONN_HoverFeet.description</v>
      </c>
      <c r="C647" t="str">
        <f t="shared" si="10"/>
        <v>ThingDef+CONN_HoverFeet.description</v>
      </c>
      <c r="D647" t="s">
        <v>1443</v>
      </c>
      <c r="E647">
        <f>MATCH(C647,Sheet!$A$2:$A$335,0)</f>
        <v>52</v>
      </c>
    </row>
    <row r="648" spans="1:5" x14ac:dyDescent="0.45">
      <c r="A648" t="s">
        <v>1444</v>
      </c>
      <c r="B648" t="str" cm="1">
        <f t="array" ref="B648">_xlfn.IFS(IFERROR(FIND("Trunken",A648),0)&gt;0,REPLACE(A648,FIND("Trunken",A648),7,"CONN"),IFERROR(FIND("ANN",A648),0)&gt;0,REPLACE(A648,FIND("ANN",A648),3,"CONN"),TRUE,"")</f>
        <v>ThingDef+CONN_Greenthumb.label</v>
      </c>
      <c r="C648" t="str">
        <f t="shared" si="10"/>
        <v>ThingDef+CONN_Greenthumb.label</v>
      </c>
      <c r="D648" t="s">
        <v>1025</v>
      </c>
      <c r="E648">
        <f>MATCH(C648,Sheet!$A$2:$A$335,0)</f>
        <v>53</v>
      </c>
    </row>
    <row r="649" spans="1:5" x14ac:dyDescent="0.45">
      <c r="A649" t="s">
        <v>1445</v>
      </c>
      <c r="B649" t="str" cm="1">
        <f t="array" ref="B649">_xlfn.IFS(IFERROR(FIND("Trunken",A649),0)&gt;0,REPLACE(A649,FIND("Trunken",A649),7,"CONN"),IFERROR(FIND("ANN",A649),0)&gt;0,REPLACE(A649,FIND("ANN",A649),3,"CONN"),TRUE,"")</f>
        <v>ThingDef+CONN_Greenthumb.description</v>
      </c>
      <c r="C649" t="str">
        <f t="shared" si="10"/>
        <v>ThingDef+CONN_Greenthumb.description</v>
      </c>
      <c r="D649" t="s">
        <v>1446</v>
      </c>
      <c r="E649">
        <f>MATCH(C649,Sheet!$A$2:$A$335,0)</f>
        <v>54</v>
      </c>
    </row>
    <row r="650" spans="1:5" x14ac:dyDescent="0.45">
      <c r="A650" t="s">
        <v>1447</v>
      </c>
      <c r="B650" t="str" cm="1">
        <f t="array" ref="B650">_xlfn.IFS(IFERROR(FIND("Trunken",A650),0)&gt;0,REPLACE(A650,FIND("Trunken",A650),7,"CONN"),IFERROR(FIND("ANN",A650),0)&gt;0,REPLACE(A650,FIND("ANN",A650),3,"CONN"),TRUE,"")</f>
        <v>ThingDef+CONN_CompressionJaw.label</v>
      </c>
      <c r="C650" t="str">
        <f t="shared" si="10"/>
        <v>ThingDef+CONN_CompressionJaw.label</v>
      </c>
      <c r="D650" t="s">
        <v>1031</v>
      </c>
      <c r="E650">
        <f>MATCH(C650,Sheet!$A$2:$A$335,0)</f>
        <v>55</v>
      </c>
    </row>
    <row r="651" spans="1:5" x14ac:dyDescent="0.45">
      <c r="A651" t="s">
        <v>1448</v>
      </c>
      <c r="B651" t="str" cm="1">
        <f t="array" ref="B651">_xlfn.IFS(IFERROR(FIND("Trunken",A651),0)&gt;0,REPLACE(A651,FIND("Trunken",A651),7,"CONN"),IFERROR(FIND("ANN",A651),0)&gt;0,REPLACE(A651,FIND("ANN",A651),3,"CONN"),TRUE,"")</f>
        <v>ThingDef+CONN_CompressionJaw.description</v>
      </c>
      <c r="C651" t="str">
        <f t="shared" si="10"/>
        <v>ThingDef+CONN_CompressionJaw.description</v>
      </c>
      <c r="D651" t="s">
        <v>1449</v>
      </c>
      <c r="E651">
        <f>MATCH(C651,Sheet!$A$2:$A$335,0)</f>
        <v>56</v>
      </c>
    </row>
    <row r="652" spans="1:5" x14ac:dyDescent="0.45">
      <c r="A652" t="s">
        <v>1450</v>
      </c>
      <c r="B652" t="str" cm="1">
        <f t="array" ref="B652">_xlfn.IFS(IFERROR(FIND("Trunken",A652),0)&gt;0,REPLACE(A652,FIND("Trunken",A652),7,"CONN"),IFERROR(FIND("ANN",A652),0)&gt;0,REPLACE(A652,FIND("ANN",A652),3,"CONN"),TRUE,"")</f>
        <v>ThingDef+CONN_CompressionStomach.label</v>
      </c>
      <c r="C652" t="str">
        <f t="shared" si="10"/>
        <v>ThingDef+CONN_CompressionStomach.label</v>
      </c>
      <c r="D652" t="s">
        <v>1037</v>
      </c>
      <c r="E652">
        <f>MATCH(C652,Sheet!$A$2:$A$335,0)</f>
        <v>57</v>
      </c>
    </row>
    <row r="653" spans="1:5" x14ac:dyDescent="0.45">
      <c r="A653" t="s">
        <v>1451</v>
      </c>
      <c r="B653" t="str" cm="1">
        <f t="array" ref="B653">_xlfn.IFS(IFERROR(FIND("Trunken",A653),0)&gt;0,REPLACE(A653,FIND("Trunken",A653),7,"CONN"),IFERROR(FIND("ANN",A653),0)&gt;0,REPLACE(A653,FIND("ANN",A653),3,"CONN"),TRUE,"")</f>
        <v>ThingDef+CONN_CompressionStomach.description</v>
      </c>
      <c r="C653" t="str">
        <f t="shared" si="10"/>
        <v>ThingDef+CONN_CompressionStomach.description</v>
      </c>
      <c r="D653" t="s">
        <v>1452</v>
      </c>
      <c r="E653">
        <f>MATCH(C653,Sheet!$A$2:$A$335,0)</f>
        <v>58</v>
      </c>
    </row>
    <row r="654" spans="1:5" x14ac:dyDescent="0.45">
      <c r="A654" t="s">
        <v>1491</v>
      </c>
      <c r="B654" t="str" cm="1">
        <f t="array" ref="B654">_xlfn.IFS(IFERROR(FIND("Trunken",A654),0)&gt;0,REPLACE(A654,FIND("Trunken",A654),7,"CONN"),IFERROR(FIND("ANN",A654),0)&gt;0,REPLACE(A654,FIND("ANN",A654),3,"CONN"),TRUE,"")</f>
        <v>ThingDef+CONN_FlashLight.label</v>
      </c>
      <c r="C654" t="str">
        <f t="shared" si="10"/>
        <v>ThingDef+CONN_FlashLight.label</v>
      </c>
      <c r="D654" t="s">
        <v>1120</v>
      </c>
      <c r="E654">
        <f>MATCH(C654,Sheet!$A$2:$A$335,0)</f>
        <v>59</v>
      </c>
    </row>
    <row r="655" spans="1:5" x14ac:dyDescent="0.45">
      <c r="A655" t="s">
        <v>1492</v>
      </c>
      <c r="B655" t="str" cm="1">
        <f t="array" ref="B655">_xlfn.IFS(IFERROR(FIND("Trunken",A655),0)&gt;0,REPLACE(A655,FIND("Trunken",A655),7,"CONN"),IFERROR(FIND("ANN",A655),0)&gt;0,REPLACE(A655,FIND("ANN",A655),3,"CONN"),TRUE,"")</f>
        <v>ThingDef+CONN_FlashLight.description</v>
      </c>
      <c r="C655" t="str">
        <f t="shared" si="10"/>
        <v>ThingDef+CONN_FlashLight.description</v>
      </c>
      <c r="D655" t="s">
        <v>1493</v>
      </c>
      <c r="E655">
        <f>MATCH(C655,Sheet!$A$2:$A$335,0)</f>
        <v>60</v>
      </c>
    </row>
    <row r="656" spans="1:5" x14ac:dyDescent="0.45">
      <c r="A656" t="s">
        <v>1509</v>
      </c>
      <c r="B656" t="str" cm="1">
        <f t="array" ref="B656">_xlfn.IFS(IFERROR(FIND("Trunken",A656),0)&gt;0,REPLACE(A656,FIND("Trunken",A656),7,"CONN"),IFERROR(FIND("ANN",A656),0)&gt;0,REPLACE(A656,FIND("ANN",A656),3,"CONN"),TRUE,"")</f>
        <v>ThingDef+CONN_Musclewire.label</v>
      </c>
      <c r="C656" t="str">
        <f t="shared" si="10"/>
        <v>ThingDef+CONN_Musclewire.label</v>
      </c>
      <c r="D656" t="s">
        <v>1156</v>
      </c>
      <c r="E656">
        <f>MATCH(C656,Sheet!$A$2:$A$335,0)</f>
        <v>61</v>
      </c>
    </row>
    <row r="657" spans="1:5" x14ac:dyDescent="0.45">
      <c r="A657" t="s">
        <v>1510</v>
      </c>
      <c r="B657" t="str" cm="1">
        <f t="array" ref="B657">_xlfn.IFS(IFERROR(FIND("Trunken",A657),0)&gt;0,REPLACE(A657,FIND("Trunken",A657),7,"CONN"),IFERROR(FIND("ANN",A657),0)&gt;0,REPLACE(A657,FIND("ANN",A657),3,"CONN"),TRUE,"")</f>
        <v>ThingDef+CONN_Musclewire.description</v>
      </c>
      <c r="C657" t="str">
        <f t="shared" si="10"/>
        <v>ThingDef+CONN_Musclewire.description</v>
      </c>
      <c r="D657" t="s">
        <v>1511</v>
      </c>
      <c r="E657">
        <f>MATCH(C657,Sheet!$A$2:$A$335,0)</f>
        <v>62</v>
      </c>
    </row>
    <row r="658" spans="1:5" x14ac:dyDescent="0.45">
      <c r="A658" t="s">
        <v>1459</v>
      </c>
      <c r="B658" t="str" cm="1">
        <f t="array" ref="B658">_xlfn.IFS(IFERROR(FIND("Trunken",A658),0)&gt;0,REPLACE(A658,FIND("Trunken",A658),7,"CONN"),IFERROR(FIND("ANN",A658),0)&gt;0,REPLACE(A658,FIND("ANN",A658),3,"CONN"),TRUE,"")</f>
        <v>ThingDef+CONN_EnergyCore.label</v>
      </c>
      <c r="C658" t="str">
        <f t="shared" si="10"/>
        <v>ThingDef+CONN_EnergyCore.label</v>
      </c>
      <c r="D658" t="s">
        <v>1055</v>
      </c>
      <c r="E658">
        <f>MATCH(C658,Sheet!$A$2:$A$335,0)</f>
        <v>43</v>
      </c>
    </row>
    <row r="659" spans="1:5" x14ac:dyDescent="0.45">
      <c r="A659" t="s">
        <v>1460</v>
      </c>
      <c r="B659" t="str" cm="1">
        <f t="array" ref="B659">_xlfn.IFS(IFERROR(FIND("Trunken",A659),0)&gt;0,REPLACE(A659,FIND("Trunken",A659),7,"CONN"),IFERROR(FIND("ANN",A659),0)&gt;0,REPLACE(A659,FIND("ANN",A659),3,"CONN"),TRUE,"")</f>
        <v>ThingDef+CONN_EnergyCore.description</v>
      </c>
      <c r="C659" t="str">
        <f t="shared" si="10"/>
        <v>ThingDef+CONN_EnergyCore.description</v>
      </c>
      <c r="D659" t="s">
        <v>1461</v>
      </c>
      <c r="E659">
        <f>MATCH(C659,Sheet!$A$2:$A$335,0)</f>
        <v>44</v>
      </c>
    </row>
    <row r="660" spans="1:5" x14ac:dyDescent="0.45">
      <c r="A660" t="s">
        <v>1462</v>
      </c>
      <c r="B660" t="str" cm="1">
        <f t="array" ref="B660">_xlfn.IFS(IFERROR(FIND("Trunken",A660),0)&gt;0,REPLACE(A660,FIND("Trunken",A660),7,"CONN"),IFERROR(FIND("ANN",A660),0)&gt;0,REPLACE(A660,FIND("ANN",A660),3,"CONN"),TRUE,"")</f>
        <v>ThingDef+CONN_EnergyLink.label</v>
      </c>
      <c r="C660" t="str">
        <f t="shared" si="10"/>
        <v>ThingDef+CONN_EnergyLink.label</v>
      </c>
      <c r="D660" t="s">
        <v>1062</v>
      </c>
      <c r="E660">
        <f>MATCH(C660,Sheet!$A$2:$A$335,0)</f>
        <v>3</v>
      </c>
    </row>
    <row r="661" spans="1:5" x14ac:dyDescent="0.45">
      <c r="A661" t="s">
        <v>1463</v>
      </c>
      <c r="B661" t="str" cm="1">
        <f t="array" ref="B661">_xlfn.IFS(IFERROR(FIND("Trunken",A661),0)&gt;0,REPLACE(A661,FIND("Trunken",A661),7,"CONN"),IFERROR(FIND("ANN",A661),0)&gt;0,REPLACE(A661,FIND("ANN",A661),3,"CONN"),TRUE,"")</f>
        <v>ThingDef+CONN_EnergyLink.description</v>
      </c>
      <c r="C661" t="str">
        <f t="shared" si="10"/>
        <v>ThingDef+CONN_EnergyLink.description</v>
      </c>
      <c r="D661" t="s">
        <v>1464</v>
      </c>
      <c r="E661">
        <f>MATCH(C661,Sheet!$A$2:$A$335,0)</f>
        <v>4</v>
      </c>
    </row>
    <row r="662" spans="1:5" x14ac:dyDescent="0.45">
      <c r="A662" t="s">
        <v>1465</v>
      </c>
      <c r="B662" t="str" cm="1">
        <f t="array" ref="B662">_xlfn.IFS(IFERROR(FIND("Trunken",A662),0)&gt;0,REPLACE(A662,FIND("Trunken",A662),7,"CONN"),IFERROR(FIND("ANN",A662),0)&gt;0,REPLACE(A662,FIND("ANN",A662),3,"CONN"),TRUE,"")</f>
        <v>ThingDef+CONN_EnergyFist.label</v>
      </c>
      <c r="C662" t="str">
        <f t="shared" si="10"/>
        <v>ThingDef+CONN_EnergyFist.label</v>
      </c>
      <c r="D662" t="s">
        <v>1069</v>
      </c>
      <c r="E662">
        <f>MATCH(C662,Sheet!$A$2:$A$335,0)</f>
        <v>19</v>
      </c>
    </row>
    <row r="663" spans="1:5" x14ac:dyDescent="0.45">
      <c r="A663" t="s">
        <v>1466</v>
      </c>
      <c r="B663" t="str" cm="1">
        <f t="array" ref="B663">_xlfn.IFS(IFERROR(FIND("Trunken",A663),0)&gt;0,REPLACE(A663,FIND("Trunken",A663),7,"CONN"),IFERROR(FIND("ANN",A663),0)&gt;0,REPLACE(A663,FIND("ANN",A663),3,"CONN"),TRUE,"")</f>
        <v>ThingDef+CONN_EnergyFist.description</v>
      </c>
      <c r="C663" t="str">
        <f t="shared" si="10"/>
        <v>ThingDef+CONN_EnergyFist.description</v>
      </c>
      <c r="D663" t="s">
        <v>1467</v>
      </c>
      <c r="E663">
        <f>MATCH(C663,Sheet!$A$2:$A$335,0)</f>
        <v>20</v>
      </c>
    </row>
    <row r="664" spans="1:5" x14ac:dyDescent="0.45">
      <c r="A664" t="s">
        <v>1468</v>
      </c>
      <c r="B664" t="str" cm="1">
        <f t="array" ref="B664">_xlfn.IFS(IFERROR(FIND("Trunken",A664),0)&gt;0,REPLACE(A664,FIND("Trunken",A664),7,"CONN"),IFERROR(FIND("ANN",A664),0)&gt;0,REPLACE(A664,FIND("ANN",A664),3,"CONN"),TRUE,"")</f>
        <v>ThingDef+CONN_OuterBlade.label</v>
      </c>
      <c r="C664" t="str">
        <f t="shared" si="10"/>
        <v>ThingDef+CONN_OuterBlade.label</v>
      </c>
      <c r="D664" t="s">
        <v>1076</v>
      </c>
      <c r="E664">
        <f>MATCH(C664,Sheet!$A$2:$A$335,0)</f>
        <v>5</v>
      </c>
    </row>
    <row r="665" spans="1:5" x14ac:dyDescent="0.45">
      <c r="A665" t="s">
        <v>1469</v>
      </c>
      <c r="B665" t="str" cm="1">
        <f t="array" ref="B665">_xlfn.IFS(IFERROR(FIND("Trunken",A665),0)&gt;0,REPLACE(A665,FIND("Trunken",A665),7,"CONN"),IFERROR(FIND("ANN",A665),0)&gt;0,REPLACE(A665,FIND("ANN",A665),3,"CONN"),TRUE,"")</f>
        <v>ThingDef+CONN_OuterBlade.description</v>
      </c>
      <c r="C665" t="str">
        <f t="shared" si="10"/>
        <v>ThingDef+CONN_OuterBlade.description</v>
      </c>
      <c r="D665" t="s">
        <v>1470</v>
      </c>
      <c r="E665">
        <f>MATCH(C665,Sheet!$A$2:$A$335,0)</f>
        <v>6</v>
      </c>
    </row>
    <row r="666" spans="1:5" x14ac:dyDescent="0.45">
      <c r="A666" t="s">
        <v>1471</v>
      </c>
      <c r="B666" t="str" cm="1">
        <f t="array" ref="B666">_xlfn.IFS(IFERROR(FIND("Trunken",A666),0)&gt;0,REPLACE(A666,FIND("Trunken",A666),7,"CONN"),IFERROR(FIND("ANN",A666),0)&gt;0,REPLACE(A666,FIND("ANN",A666),3,"CONN"),TRUE,"")</f>
        <v>ThingDef+CONN_PowerArms.label</v>
      </c>
      <c r="C666" t="str">
        <f t="shared" si="10"/>
        <v>ThingDef+CONN_PowerArms.label</v>
      </c>
      <c r="D666" t="s">
        <v>1472</v>
      </c>
      <c r="E666">
        <f>MATCH(C666,Sheet!$A$2:$A$335,0)</f>
        <v>7</v>
      </c>
    </row>
    <row r="667" spans="1:5" x14ac:dyDescent="0.45">
      <c r="A667" t="s">
        <v>1473</v>
      </c>
      <c r="B667" t="str" cm="1">
        <f t="array" ref="B667">_xlfn.IFS(IFERROR(FIND("Trunken",A667),0)&gt;0,REPLACE(A667,FIND("Trunken",A667),7,"CONN"),IFERROR(FIND("ANN",A667),0)&gt;0,REPLACE(A667,FIND("ANN",A667),3,"CONN"),TRUE,"")</f>
        <v>ThingDef+CONN_PowerArms.description</v>
      </c>
      <c r="C667" t="str">
        <f t="shared" si="10"/>
        <v>ThingDef+CONN_PowerArms.description</v>
      </c>
      <c r="D667" t="s">
        <v>1474</v>
      </c>
      <c r="E667">
        <f>MATCH(C667,Sheet!$A$2:$A$335,0)</f>
        <v>8</v>
      </c>
    </row>
    <row r="668" spans="1:5" x14ac:dyDescent="0.45">
      <c r="A668" t="s">
        <v>1475</v>
      </c>
      <c r="B668" t="str" cm="1">
        <f t="array" ref="B668">_xlfn.IFS(IFERROR(FIND("Trunken",A668),0)&gt;0,REPLACE(A668,FIND("Trunken",A668),7,"CONN"),IFERROR(FIND("ANN",A668),0)&gt;0,REPLACE(A668,FIND("ANN",A668),3,"CONN"),TRUE,"")</f>
        <v>ThingDef+CONN_BerserkerChip.label</v>
      </c>
      <c r="C668" t="str">
        <f t="shared" si="10"/>
        <v>ThingDef+CONN_BerserkerChip.label</v>
      </c>
      <c r="D668" t="s">
        <v>1088</v>
      </c>
      <c r="E668">
        <f>MATCH(C668,Sheet!$A$2:$A$335,0)</f>
        <v>29</v>
      </c>
    </row>
    <row r="669" spans="1:5" x14ac:dyDescent="0.45">
      <c r="A669" t="s">
        <v>1476</v>
      </c>
      <c r="B669" t="str" cm="1">
        <f t="array" ref="B669">_xlfn.IFS(IFERROR(FIND("Trunken",A669),0)&gt;0,REPLACE(A669,FIND("Trunken",A669),7,"CONN"),IFERROR(FIND("ANN",A669),0)&gt;0,REPLACE(A669,FIND("ANN",A669),3,"CONN"),TRUE,"")</f>
        <v>ThingDef+CONN_BerserkerChip.description</v>
      </c>
      <c r="C669" t="str">
        <f t="shared" si="10"/>
        <v>ThingDef+CONN_BerserkerChip.description</v>
      </c>
      <c r="D669" t="s">
        <v>1477</v>
      </c>
      <c r="E669">
        <f>MATCH(C669,Sheet!$A$2:$A$335,0)</f>
        <v>30</v>
      </c>
    </row>
    <row r="670" spans="1:5" x14ac:dyDescent="0.45">
      <c r="A670" t="s">
        <v>1478</v>
      </c>
      <c r="B670" t="str" cm="1">
        <f t="array" ref="B670">_xlfn.IFS(IFERROR(FIND("Trunken",A670),0)&gt;0,REPLACE(A670,FIND("Trunken",A670),7,"CONN"),IFERROR(FIND("ANN",A670),0)&gt;0,REPLACE(A670,FIND("ANN",A670),3,"CONN"),TRUE,"")</f>
        <v>ThingDef+CONN_Mindtwist.label</v>
      </c>
      <c r="C670" t="str">
        <f t="shared" si="10"/>
        <v>ThingDef+CONN_Mindtwist.label</v>
      </c>
      <c r="D670" t="s">
        <v>1093</v>
      </c>
      <c r="E670" t="e">
        <f>MATCH(C670,Sheet!$A$2:$A$335,0)</f>
        <v>#N/A</v>
      </c>
    </row>
    <row r="671" spans="1:5" x14ac:dyDescent="0.45">
      <c r="A671" t="s">
        <v>1479</v>
      </c>
      <c r="B671" t="str" cm="1">
        <f t="array" ref="B671">_xlfn.IFS(IFERROR(FIND("Trunken",A671),0)&gt;0,REPLACE(A671,FIND("Trunken",A671),7,"CONN"),IFERROR(FIND("ANN",A671),0)&gt;0,REPLACE(A671,FIND("ANN",A671),3,"CONN"),TRUE,"")</f>
        <v>ThingDef+CONN_Mindtwist.description</v>
      </c>
      <c r="C671" t="str">
        <f t="shared" si="10"/>
        <v>ThingDef+CONN_Mindtwist.description</v>
      </c>
      <c r="D671" t="s">
        <v>1480</v>
      </c>
      <c r="E671" t="e">
        <f>MATCH(C671,Sheet!$A$2:$A$335,0)</f>
        <v>#N/A</v>
      </c>
    </row>
    <row r="672" spans="1:5" x14ac:dyDescent="0.45">
      <c r="A672" t="s">
        <v>1481</v>
      </c>
      <c r="B672" t="str" cm="1">
        <f t="array" ref="B672">_xlfn.IFS(IFERROR(FIND("Trunken",A672),0)&gt;0,REPLACE(A672,FIND("Trunken",A672),7,"CONN"),IFERROR(FIND("ANN",A672),0)&gt;0,REPLACE(A672,FIND("ANN",A672),3,"CONN"),TRUE,"")</f>
        <v>ThingDef+CONN_Autonomicviruskiller.label</v>
      </c>
      <c r="C672" t="str">
        <f t="shared" si="10"/>
        <v>ThingDef+CONN_Autonomicviruskiller.label</v>
      </c>
      <c r="D672" t="s">
        <v>1098</v>
      </c>
      <c r="E672">
        <f>MATCH(C672,Sheet!$A$2:$A$335,0)</f>
        <v>45</v>
      </c>
    </row>
    <row r="673" spans="1:5" x14ac:dyDescent="0.45">
      <c r="A673" t="s">
        <v>1482</v>
      </c>
      <c r="B673" t="str" cm="1">
        <f t="array" ref="B673">_xlfn.IFS(IFERROR(FIND("Trunken",A673),0)&gt;0,REPLACE(A673,FIND("Trunken",A673),7,"CONN"),IFERROR(FIND("ANN",A673),0)&gt;0,REPLACE(A673,FIND("ANN",A673),3,"CONN"),TRUE,"")</f>
        <v>ThingDef+CONN_Autonomicviruskiller.description</v>
      </c>
      <c r="C673" t="str">
        <f t="shared" si="10"/>
        <v>ThingDef+CONN_Autonomicviruskiller.description</v>
      </c>
      <c r="D673" t="s">
        <v>1483</v>
      </c>
      <c r="E673">
        <f>MATCH(C673,Sheet!$A$2:$A$335,0)</f>
        <v>46</v>
      </c>
    </row>
    <row r="674" spans="1:5" x14ac:dyDescent="0.45">
      <c r="A674" t="s">
        <v>1484</v>
      </c>
      <c r="B674" t="str" cm="1">
        <f t="array" ref="B674">_xlfn.IFS(IFERROR(FIND("Trunken",A674),0)&gt;0,REPLACE(A674,FIND("Trunken",A674),7,"CONN"),IFERROR(FIND("ANN",A674),0)&gt;0,REPLACE(A674,FIND("ANN",A674),3,"CONN"),TRUE,"")</f>
        <v>ThingDef+CONN_MuseChip.label</v>
      </c>
      <c r="C674" t="str">
        <f t="shared" si="10"/>
        <v>ThingDef+CONN_MuseChip.label</v>
      </c>
      <c r="D674" t="s">
        <v>1485</v>
      </c>
      <c r="E674">
        <f>MATCH(C674,Sheet!$A$2:$A$335,0)</f>
        <v>33</v>
      </c>
    </row>
    <row r="675" spans="1:5" x14ac:dyDescent="0.45">
      <c r="A675" t="s">
        <v>1486</v>
      </c>
      <c r="B675" t="str" cm="1">
        <f t="array" ref="B675">_xlfn.IFS(IFERROR(FIND("Trunken",A675),0)&gt;0,REPLACE(A675,FIND("Trunken",A675),7,"CONN"),IFERROR(FIND("ANN",A675),0)&gt;0,REPLACE(A675,FIND("ANN",A675),3,"CONN"),TRUE,"")</f>
        <v>ThingDef+CONN_MuseChip.description</v>
      </c>
      <c r="C675" t="str">
        <f t="shared" si="10"/>
        <v>ThingDef+CONN_MuseChip.description</v>
      </c>
      <c r="D675" t="s">
        <v>1487</v>
      </c>
      <c r="E675">
        <f>MATCH(C675,Sheet!$A$2:$A$335,0)</f>
        <v>34</v>
      </c>
    </row>
    <row r="676" spans="1:5" x14ac:dyDescent="0.45">
      <c r="A676" t="s">
        <v>1488</v>
      </c>
      <c r="B676" t="str" cm="1">
        <f t="array" ref="B676">_xlfn.IFS(IFERROR(FIND("Trunken",A676),0)&gt;0,REPLACE(A676,FIND("Trunken",A676),7,"CONN"),IFERROR(FIND("ANN",A676),0)&gt;0,REPLACE(A676,FIND("ANN",A676),3,"CONN"),TRUE,"")</f>
        <v>ThingDef+CONN_NeuroEnhancer.label</v>
      </c>
      <c r="C676" t="str">
        <f t="shared" si="10"/>
        <v>ThingDef+CONN_NeuroEnhancer.label</v>
      </c>
      <c r="D676" t="s">
        <v>1113</v>
      </c>
      <c r="E676">
        <f>MATCH(C676,Sheet!$A$2:$A$335,0)</f>
        <v>35</v>
      </c>
    </row>
    <row r="677" spans="1:5" x14ac:dyDescent="0.45">
      <c r="A677" t="s">
        <v>1489</v>
      </c>
      <c r="B677" t="str" cm="1">
        <f t="array" ref="B677">_xlfn.IFS(IFERROR(FIND("Trunken",A677),0)&gt;0,REPLACE(A677,FIND("Trunken",A677),7,"CONN"),IFERROR(FIND("ANN",A677),0)&gt;0,REPLACE(A677,FIND("ANN",A677),3,"CONN"),TRUE,"")</f>
        <v>ThingDef+CONN_NeuroEnhancer.description</v>
      </c>
      <c r="C677" t="str">
        <f t="shared" si="10"/>
        <v>ThingDef+CONN_NeuroEnhancer.description</v>
      </c>
      <c r="D677" t="s">
        <v>1490</v>
      </c>
      <c r="E677">
        <f>MATCH(C677,Sheet!$A$2:$A$335,0)</f>
        <v>36</v>
      </c>
    </row>
    <row r="678" spans="1:5" x14ac:dyDescent="0.45">
      <c r="A678" t="s">
        <v>1491</v>
      </c>
      <c r="B678" t="str" cm="1">
        <f t="array" ref="B678">_xlfn.IFS(IFERROR(FIND("Trunken",A678),0)&gt;0,REPLACE(A678,FIND("Trunken",A678),7,"CONN"),IFERROR(FIND("ANN",A678),0)&gt;0,REPLACE(A678,FIND("ANN",A678),3,"CONN"),TRUE,"")</f>
        <v>ThingDef+CONN_FlashLight.label</v>
      </c>
      <c r="C678" t="str">
        <f t="shared" si="10"/>
        <v>ThingDef+CONN_FlashLight.label</v>
      </c>
      <c r="D678" t="s">
        <v>1120</v>
      </c>
      <c r="E678">
        <f>MATCH(C678,Sheet!$A$2:$A$335,0)</f>
        <v>59</v>
      </c>
    </row>
    <row r="679" spans="1:5" x14ac:dyDescent="0.45">
      <c r="A679" t="s">
        <v>1492</v>
      </c>
      <c r="B679" t="str" cm="1">
        <f t="array" ref="B679">_xlfn.IFS(IFERROR(FIND("Trunken",A679),0)&gt;0,REPLACE(A679,FIND("Trunken",A679),7,"CONN"),IFERROR(FIND("ANN",A679),0)&gt;0,REPLACE(A679,FIND("ANN",A679),3,"CONN"),TRUE,"")</f>
        <v>ThingDef+CONN_FlashLight.description</v>
      </c>
      <c r="C679" t="str">
        <f t="shared" si="10"/>
        <v>ThingDef+CONN_FlashLight.description</v>
      </c>
      <c r="D679" t="s">
        <v>1493</v>
      </c>
      <c r="E679">
        <f>MATCH(C679,Sheet!$A$2:$A$335,0)</f>
        <v>60</v>
      </c>
    </row>
    <row r="680" spans="1:5" x14ac:dyDescent="0.45">
      <c r="A680" t="s">
        <v>1494</v>
      </c>
      <c r="B680" t="str" cm="1">
        <f t="array" ref="B680">_xlfn.IFS(IFERROR(FIND("Trunken",A680),0)&gt;0,REPLACE(A680,FIND("Trunken",A680),7,"CONN"),IFERROR(FIND("ANN",A680),0)&gt;0,REPLACE(A680,FIND("ANN",A680),3,"CONN"),TRUE,"")</f>
        <v>ThingDef+CONN_LaserDetection.label</v>
      </c>
      <c r="C680" t="str">
        <f t="shared" si="10"/>
        <v>ThingDef+CONN_LaserDetection.label</v>
      </c>
      <c r="D680" t="s">
        <v>1127</v>
      </c>
      <c r="E680">
        <f>MATCH(C680,Sheet!$A$2:$A$335,0)</f>
        <v>25</v>
      </c>
    </row>
    <row r="681" spans="1:5" x14ac:dyDescent="0.45">
      <c r="A681" t="s">
        <v>1495</v>
      </c>
      <c r="B681" t="str" cm="1">
        <f t="array" ref="B681">_xlfn.IFS(IFERROR(FIND("Trunken",A681),0)&gt;0,REPLACE(A681,FIND("Trunken",A681),7,"CONN"),IFERROR(FIND("ANN",A681),0)&gt;0,REPLACE(A681,FIND("ANN",A681),3,"CONN"),TRUE,"")</f>
        <v>ThingDef+CONN_LaserDetection.description</v>
      </c>
      <c r="C681" t="str">
        <f t="shared" si="10"/>
        <v>ThingDef+CONN_LaserDetection.description</v>
      </c>
      <c r="D681" t="s">
        <v>1496</v>
      </c>
      <c r="E681">
        <f>MATCH(C681,Sheet!$A$2:$A$335,0)</f>
        <v>26</v>
      </c>
    </row>
    <row r="682" spans="1:5" x14ac:dyDescent="0.45">
      <c r="A682" t="s">
        <v>1497</v>
      </c>
      <c r="B682" t="str" cm="1">
        <f t="array" ref="B682">_xlfn.IFS(IFERROR(FIND("Trunken",A682),0)&gt;0,REPLACE(A682,FIND("Trunken",A682),7,"CONN"),IFERROR(FIND("ANN",A682),0)&gt;0,REPLACE(A682,FIND("ANN",A682),3,"CONN"),TRUE,"")</f>
        <v>ThingDef+CONN_SensoricEarside.label</v>
      </c>
      <c r="C682" t="str">
        <f t="shared" si="10"/>
        <v>ThingDef+CONN_SensoricEarside.label</v>
      </c>
      <c r="D682" t="s">
        <v>1135</v>
      </c>
      <c r="E682">
        <f>MATCH(C682,Sheet!$A$2:$A$335,0)</f>
        <v>27</v>
      </c>
    </row>
    <row r="683" spans="1:5" x14ac:dyDescent="0.45">
      <c r="A683" t="s">
        <v>1498</v>
      </c>
      <c r="B683" t="str" cm="1">
        <f t="array" ref="B683">_xlfn.IFS(IFERROR(FIND("Trunken",A683),0)&gt;0,REPLACE(A683,FIND("Trunken",A683),7,"CONN"),IFERROR(FIND("ANN",A683),0)&gt;0,REPLACE(A683,FIND("ANN",A683),3,"CONN"),TRUE,"")</f>
        <v>ThingDef+CONN_SensoricEarside.description</v>
      </c>
      <c r="C683" t="str">
        <f t="shared" si="10"/>
        <v>ThingDef+CONN_SensoricEarside.description</v>
      </c>
      <c r="D683" t="s">
        <v>1499</v>
      </c>
      <c r="E683">
        <f>MATCH(C683,Sheet!$A$2:$A$335,0)</f>
        <v>28</v>
      </c>
    </row>
    <row r="684" spans="1:5" x14ac:dyDescent="0.45">
      <c r="A684" t="s">
        <v>1500</v>
      </c>
      <c r="B684" t="str" cm="1">
        <f t="array" ref="B684">_xlfn.IFS(IFERROR(FIND("Trunken",A684),0)&gt;0,REPLACE(A684,FIND("Trunken",A684),7,"CONN"),IFERROR(FIND("ANN",A684),0)&gt;0,REPLACE(A684,FIND("ANN",A684),3,"CONN"),TRUE,"")</f>
        <v>ThingDef+CONN_CombatAI.label</v>
      </c>
      <c r="C684" t="str">
        <f t="shared" si="10"/>
        <v>ThingDef+CONN_CombatAI.label</v>
      </c>
      <c r="D684" t="s">
        <v>1140</v>
      </c>
      <c r="E684">
        <f>MATCH(C684,Sheet!$A$2:$A$335,0)</f>
        <v>37</v>
      </c>
    </row>
    <row r="685" spans="1:5" x14ac:dyDescent="0.45">
      <c r="A685" t="s">
        <v>1501</v>
      </c>
      <c r="B685" t="str" cm="1">
        <f t="array" ref="B685">_xlfn.IFS(IFERROR(FIND("Trunken",A685),0)&gt;0,REPLACE(A685,FIND("Trunken",A685),7,"CONN"),IFERROR(FIND("ANN",A685),0)&gt;0,REPLACE(A685,FIND("ANN",A685),3,"CONN"),TRUE,"")</f>
        <v>ThingDef+CONN_CombatAI.description</v>
      </c>
      <c r="C685" t="str">
        <f t="shared" si="10"/>
        <v>ThingDef+CONN_CombatAI.description</v>
      </c>
      <c r="D685" t="s">
        <v>1502</v>
      </c>
      <c r="E685">
        <f>MATCH(C685,Sheet!$A$2:$A$335,0)</f>
        <v>38</v>
      </c>
    </row>
    <row r="686" spans="1:5" x14ac:dyDescent="0.45">
      <c r="A686" t="s">
        <v>1503</v>
      </c>
      <c r="B686" t="str" cm="1">
        <f t="array" ref="B686">_xlfn.IFS(IFERROR(FIND("Trunken",A686),0)&gt;0,REPLACE(A686,FIND("Trunken",A686),7,"CONN"),IFERROR(FIND("ANN",A686),0)&gt;0,REPLACE(A686,FIND("ANN",A686),3,"CONN"),TRUE,"")</f>
        <v>ThingDef+CONN_CyclopsVisor.label</v>
      </c>
      <c r="C686" t="str">
        <f t="shared" si="10"/>
        <v>ThingDef+CONN_CyclopsVisor.label</v>
      </c>
      <c r="D686" t="s">
        <v>1145</v>
      </c>
      <c r="E686">
        <f>MATCH(C686,Sheet!$A$2:$A$335,0)</f>
        <v>23</v>
      </c>
    </row>
    <row r="687" spans="1:5" x14ac:dyDescent="0.45">
      <c r="A687" t="s">
        <v>1504</v>
      </c>
      <c r="B687" t="str" cm="1">
        <f t="array" ref="B687">_xlfn.IFS(IFERROR(FIND("Trunken",A687),0)&gt;0,REPLACE(A687,FIND("Trunken",A687),7,"CONN"),IFERROR(FIND("ANN",A687),0)&gt;0,REPLACE(A687,FIND("ANN",A687),3,"CONN"),TRUE,"")</f>
        <v>ThingDef+CONN_CyclopsVisor.description</v>
      </c>
      <c r="C687" t="str">
        <f t="shared" si="10"/>
        <v>ThingDef+CONN_CyclopsVisor.description</v>
      </c>
      <c r="D687" t="s">
        <v>1505</v>
      </c>
      <c r="E687">
        <f>MATCH(C687,Sheet!$A$2:$A$335,0)</f>
        <v>24</v>
      </c>
    </row>
    <row r="688" spans="1:5" x14ac:dyDescent="0.45">
      <c r="A688" t="s">
        <v>1506</v>
      </c>
      <c r="B688" t="str" cm="1">
        <f t="array" ref="B688">_xlfn.IFS(IFERROR(FIND("Trunken",A688),0)&gt;0,REPLACE(A688,FIND("Trunken",A688),7,"CONN"),IFERROR(FIND("ANN",A688),0)&gt;0,REPLACE(A688,FIND("ANN",A688),3,"CONN"),TRUE,"")</f>
        <v>ThingDef+CONN_Shadowrunner.label</v>
      </c>
      <c r="C688" t="str">
        <f t="shared" si="10"/>
        <v>ThingDef+CONN_Shadowrunner.label</v>
      </c>
      <c r="D688" t="s">
        <v>1150</v>
      </c>
      <c r="E688">
        <f>MATCH(C688,Sheet!$A$2:$A$335,0)</f>
        <v>9</v>
      </c>
    </row>
    <row r="689" spans="1:5" x14ac:dyDescent="0.45">
      <c r="A689" t="s">
        <v>1507</v>
      </c>
      <c r="B689" t="str" cm="1">
        <f t="array" ref="B689">_xlfn.IFS(IFERROR(FIND("Trunken",A689),0)&gt;0,REPLACE(A689,FIND("Trunken",A689),7,"CONN"),IFERROR(FIND("ANN",A689),0)&gt;0,REPLACE(A689,FIND("ANN",A689),3,"CONN"),TRUE,"")</f>
        <v>ThingDef+CONN_Shadowrunner.description</v>
      </c>
      <c r="C689" t="str">
        <f t="shared" si="10"/>
        <v>ThingDef+CONN_Shadowrunner.description</v>
      </c>
      <c r="D689" t="s">
        <v>1508</v>
      </c>
      <c r="E689">
        <f>MATCH(C689,Sheet!$A$2:$A$335,0)</f>
        <v>10</v>
      </c>
    </row>
    <row r="690" spans="1:5" x14ac:dyDescent="0.45">
      <c r="A690" t="s">
        <v>1509</v>
      </c>
      <c r="B690" t="str" cm="1">
        <f t="array" ref="B690">_xlfn.IFS(IFERROR(FIND("Trunken",A690),0)&gt;0,REPLACE(A690,FIND("Trunken",A690),7,"CONN"),IFERROR(FIND("ANN",A690),0)&gt;0,REPLACE(A690,FIND("ANN",A690),3,"CONN"),TRUE,"")</f>
        <v>ThingDef+CONN_Musclewire.label</v>
      </c>
      <c r="C690" t="str">
        <f t="shared" si="10"/>
        <v>ThingDef+CONN_Musclewire.label</v>
      </c>
      <c r="D690" t="s">
        <v>1156</v>
      </c>
      <c r="E690">
        <f>MATCH(C690,Sheet!$A$2:$A$335,0)</f>
        <v>61</v>
      </c>
    </row>
    <row r="691" spans="1:5" x14ac:dyDescent="0.45">
      <c r="A691" t="s">
        <v>1510</v>
      </c>
      <c r="B691" t="str" cm="1">
        <f t="array" ref="B691">_xlfn.IFS(IFERROR(FIND("Trunken",A691),0)&gt;0,REPLACE(A691,FIND("Trunken",A691),7,"CONN"),IFERROR(FIND("ANN",A691),0)&gt;0,REPLACE(A691,FIND("ANN",A691),3,"CONN"),TRUE,"")</f>
        <v>ThingDef+CONN_Musclewire.description</v>
      </c>
      <c r="C691" t="str">
        <f t="shared" si="10"/>
        <v>ThingDef+CONN_Musclewire.description</v>
      </c>
      <c r="D691" t="s">
        <v>1511</v>
      </c>
      <c r="E691">
        <f>MATCH(C691,Sheet!$A$2:$A$335,0)</f>
        <v>62</v>
      </c>
    </row>
    <row r="692" spans="1:5" x14ac:dyDescent="0.45">
      <c r="A692" t="s">
        <v>1512</v>
      </c>
      <c r="B692" t="str" cm="1">
        <f t="array" ref="B692">_xlfn.IFS(IFERROR(FIND("Trunken",A692),0)&gt;0,REPLACE(A692,FIND("Trunken",A692),7,"CONN"),IFERROR(FIND("ANN",A692),0)&gt;0,REPLACE(A692,FIND("ANN",A692),3,"CONN"),TRUE,"")</f>
        <v>ThingDef+CONN_Dermalplating.label</v>
      </c>
      <c r="C692" t="str">
        <f t="shared" si="10"/>
        <v>ThingDef+CONN_Dermalplating.label</v>
      </c>
      <c r="D692" t="s">
        <v>1161</v>
      </c>
      <c r="E692">
        <f>MATCH(C692,Sheet!$A$2:$A$335,0)</f>
        <v>13</v>
      </c>
    </row>
    <row r="693" spans="1:5" x14ac:dyDescent="0.45">
      <c r="A693" t="s">
        <v>1513</v>
      </c>
      <c r="B693" t="str" cm="1">
        <f t="array" ref="B693">_xlfn.IFS(IFERROR(FIND("Trunken",A693),0)&gt;0,REPLACE(A693,FIND("Trunken",A693),7,"CONN"),IFERROR(FIND("ANN",A693),0)&gt;0,REPLACE(A693,FIND("ANN",A693),3,"CONN"),TRUE,"")</f>
        <v>ThingDef+CONN_Dermalplating.description</v>
      </c>
      <c r="C693" t="str">
        <f t="shared" si="10"/>
        <v>ThingDef+CONN_Dermalplating.description</v>
      </c>
      <c r="D693" t="s">
        <v>1514</v>
      </c>
      <c r="E693">
        <f>MATCH(C693,Sheet!$A$2:$A$335,0)</f>
        <v>14</v>
      </c>
    </row>
    <row r="694" spans="1:5" x14ac:dyDescent="0.45">
      <c r="A694" t="s">
        <v>1515</v>
      </c>
      <c r="B694" t="str" cm="1">
        <f t="array" ref="B694">_xlfn.IFS(IFERROR(FIND("Trunken",A694),0)&gt;0,REPLACE(A694,FIND("Trunken",A694),7,"CONN"),IFERROR(FIND("ANN",A694),0)&gt;0,REPLACE(A694,FIND("ANN",A694),3,"CONN"),TRUE,"")</f>
        <v>ThingDef+CONN_Exoskeleton.label</v>
      </c>
      <c r="C694" t="str">
        <f t="shared" si="10"/>
        <v>ThingDef+CONN_Exoskeleton.label</v>
      </c>
      <c r="D694" t="s">
        <v>1167</v>
      </c>
      <c r="E694">
        <f>MATCH(C694,Sheet!$A$2:$A$335,0)</f>
        <v>11</v>
      </c>
    </row>
    <row r="695" spans="1:5" x14ac:dyDescent="0.45">
      <c r="A695" t="s">
        <v>1516</v>
      </c>
      <c r="B695" t="str" cm="1">
        <f t="array" ref="B695">_xlfn.IFS(IFERROR(FIND("Trunken",A695),0)&gt;0,REPLACE(A695,FIND("Trunken",A695),7,"CONN"),IFERROR(FIND("ANN",A695),0)&gt;0,REPLACE(A695,FIND("ANN",A695),3,"CONN"),TRUE,"")</f>
        <v>ThingDef+CONN_Exoskeleton.description</v>
      </c>
      <c r="C695" t="str">
        <f t="shared" si="10"/>
        <v>ThingDef+CONN_Exoskeleton.description</v>
      </c>
      <c r="D695" t="s">
        <v>1517</v>
      </c>
      <c r="E695">
        <f>MATCH(C695,Sheet!$A$2:$A$335,0)</f>
        <v>12</v>
      </c>
    </row>
    <row r="696" spans="1:5" x14ac:dyDescent="0.45">
      <c r="A696" t="s">
        <v>1518</v>
      </c>
      <c r="B696" t="str" cm="1">
        <f t="array" ref="B696">_xlfn.IFS(IFERROR(FIND("Trunken",A696),0)&gt;0,REPLACE(A696,FIND("Trunken",A696),7,"CONN"),IFERROR(FIND("ANN",A696),0)&gt;0,REPLACE(A696,FIND("ANN",A696),3,"CONN"),TRUE,"")</f>
        <v>ThingDef+CONN_Lionheart.label</v>
      </c>
      <c r="C696" t="str">
        <f t="shared" si="10"/>
        <v>ThingDef+CONN_Lionheart.label</v>
      </c>
      <c r="D696" t="s">
        <v>1174</v>
      </c>
      <c r="E696">
        <f>MATCH(C696,Sheet!$A$2:$A$335,0)</f>
        <v>15</v>
      </c>
    </row>
    <row r="697" spans="1:5" x14ac:dyDescent="0.45">
      <c r="A697" t="s">
        <v>1519</v>
      </c>
      <c r="B697" t="str" cm="1">
        <f t="array" ref="B697">_xlfn.IFS(IFERROR(FIND("Trunken",A697),0)&gt;0,REPLACE(A697,FIND("Trunken",A697),7,"CONN"),IFERROR(FIND("ANN",A697),0)&gt;0,REPLACE(A697,FIND("ANN",A697),3,"CONN"),TRUE,"")</f>
        <v>ThingDef+CONN_Lionheart.description</v>
      </c>
      <c r="C697" t="str">
        <f t="shared" si="10"/>
        <v>ThingDef+CONN_Lionheart.description</v>
      </c>
      <c r="D697" t="s">
        <v>1520</v>
      </c>
      <c r="E697">
        <f>MATCH(C697,Sheet!$A$2:$A$335,0)</f>
        <v>16</v>
      </c>
    </row>
    <row r="698" spans="1:5" x14ac:dyDescent="0.45">
      <c r="A698" t="s">
        <v>1521</v>
      </c>
      <c r="B698" t="str" cm="1">
        <f t="array" ref="B698">_xlfn.IFS(IFERROR(FIND("Trunken",A698),0)&gt;0,REPLACE(A698,FIND("Trunken",A698),7,"CONN"),IFERROR(FIND("ANN",A698),0)&gt;0,REPLACE(A698,FIND("ANN",A698),3,"CONN"),TRUE,"")</f>
        <v>ThingDef+CONN_Aurum.label</v>
      </c>
      <c r="C698" t="str">
        <f t="shared" si="10"/>
        <v>ThingDef+CONN_Aurum.label</v>
      </c>
      <c r="D698" t="s">
        <v>1179</v>
      </c>
      <c r="E698">
        <f>MATCH(C698,Sheet!$A$2:$A$335,0)</f>
        <v>47</v>
      </c>
    </row>
    <row r="699" spans="1:5" x14ac:dyDescent="0.45">
      <c r="A699" t="s">
        <v>1522</v>
      </c>
      <c r="B699" t="str" cm="1">
        <f t="array" ref="B699">_xlfn.IFS(IFERROR(FIND("Trunken",A699),0)&gt;0,REPLACE(A699,FIND("Trunken",A699),7,"CONN"),IFERROR(FIND("ANN",A699),0)&gt;0,REPLACE(A699,FIND("ANN",A699),3,"CONN"),TRUE,"")</f>
        <v>ThingDef+CONN_Aurum.description</v>
      </c>
      <c r="C699" t="str">
        <f t="shared" si="10"/>
        <v>ThingDef+CONN_Aurum.description</v>
      </c>
      <c r="D699" t="s">
        <v>1523</v>
      </c>
      <c r="E699">
        <f>MATCH(C699,Sheet!$A$2:$A$335,0)</f>
        <v>48</v>
      </c>
    </row>
    <row r="700" spans="1:5" x14ac:dyDescent="0.45">
      <c r="A700" t="s">
        <v>1524</v>
      </c>
      <c r="B700" t="str" cm="1">
        <f t="array" ref="B700">_xlfn.IFS(IFERROR(FIND("Trunken",A700),0)&gt;0,REPLACE(A700,FIND("Trunken",A700),7,"CONN"),IFERROR(FIND("ANN",A700),0)&gt;0,REPLACE(A700,FIND("ANN",A700),3,"CONN"),TRUE,"")</f>
        <v>ThingDef+CONN_AureanCornea.label</v>
      </c>
      <c r="C700" t="str">
        <f t="shared" si="10"/>
        <v>ThingDef+CONN_AureanCornea.label</v>
      </c>
      <c r="D700" t="s">
        <v>1185</v>
      </c>
      <c r="E700" t="e">
        <f>MATCH(C700,Sheet!$A$2:$A$335,0)</f>
        <v>#N/A</v>
      </c>
    </row>
    <row r="701" spans="1:5" x14ac:dyDescent="0.45">
      <c r="A701" t="s">
        <v>1525</v>
      </c>
      <c r="B701" t="str" cm="1">
        <f t="array" ref="B701">_xlfn.IFS(IFERROR(FIND("Trunken",A701),0)&gt;0,REPLACE(A701,FIND("Trunken",A701),7,"CONN"),IFERROR(FIND("ANN",A701),0)&gt;0,REPLACE(A701,FIND("ANN",A701),3,"CONN"),TRUE,"")</f>
        <v>ThingDef+CONN_AureanCornea.description</v>
      </c>
      <c r="C701" t="str">
        <f t="shared" si="10"/>
        <v>ThingDef+CONN_AureanCornea.description</v>
      </c>
      <c r="D701" t="s">
        <v>1526</v>
      </c>
      <c r="E701" t="e">
        <f>MATCH(C701,Sheet!$A$2:$A$335,0)</f>
        <v>#N/A</v>
      </c>
    </row>
    <row r="702" spans="1:5" x14ac:dyDescent="0.45">
      <c r="A702" t="s">
        <v>1527</v>
      </c>
      <c r="B702" t="str" cm="1">
        <f t="array" ref="B702">_xlfn.IFS(IFERROR(FIND("Trunken",A702),0)&gt;0,REPLACE(A702,FIND("Trunken",A702),7,"CONN"),IFERROR(FIND("ANN",A702),0)&gt;0,REPLACE(A702,FIND("ANN",A702),3,"CONN"),TRUE,"")</f>
        <v>ThingDef+CONN_Synchronizer.label</v>
      </c>
      <c r="C702" t="str">
        <f t="shared" si="10"/>
        <v>ThingDef+CONN_Synchronizer.label</v>
      </c>
      <c r="D702" t="s">
        <v>1190</v>
      </c>
      <c r="E702" t="e">
        <f>MATCH(C702,Sheet!$A$2:$A$335,0)</f>
        <v>#N/A</v>
      </c>
    </row>
    <row r="703" spans="1:5" x14ac:dyDescent="0.45">
      <c r="A703" t="s">
        <v>1528</v>
      </c>
      <c r="B703" t="str" cm="1">
        <f t="array" ref="B703">_xlfn.IFS(IFERROR(FIND("Trunken",A703),0)&gt;0,REPLACE(A703,FIND("Trunken",A703),7,"CONN"),IFERROR(FIND("ANN",A703),0)&gt;0,REPLACE(A703,FIND("ANN",A703),3,"CONN"),TRUE,"")</f>
        <v>ThingDef+CONN_Synchronizer.description</v>
      </c>
      <c r="C703" t="str">
        <f t="shared" si="10"/>
        <v>ThingDef+CONN_Synchronizer.description</v>
      </c>
      <c r="D703" t="s">
        <v>1529</v>
      </c>
      <c r="E703" t="e">
        <f>MATCH(C703,Sheet!$A$2:$A$335,0)</f>
        <v>#N/A</v>
      </c>
    </row>
    <row r="704" spans="1:5" x14ac:dyDescent="0.45">
      <c r="A704" t="s">
        <v>1530</v>
      </c>
      <c r="B704" t="str" cm="1">
        <f t="array" ref="B704">_xlfn.IFS(IFERROR(FIND("Trunken",A704),0)&gt;0,REPLACE(A704,FIND("Trunken",A704),7,"CONN"),IFERROR(FIND("ANN",A704),0)&gt;0,REPLACE(A704,FIND("ANN",A704),3,"CONN"),TRUE,"")</f>
        <v>ThingDef+CONN_ElasticAchilles.label</v>
      </c>
      <c r="C704" t="str">
        <f t="shared" si="10"/>
        <v>ThingDef+CONN_ElasticAchilles.label</v>
      </c>
      <c r="D704" t="s">
        <v>1197</v>
      </c>
      <c r="E704">
        <f>MATCH(C704,Sheet!$A$2:$A$335,0)</f>
        <v>21</v>
      </c>
    </row>
    <row r="705" spans="1:5" x14ac:dyDescent="0.45">
      <c r="A705" t="s">
        <v>1531</v>
      </c>
      <c r="B705" t="str" cm="1">
        <f t="array" ref="B705">_xlfn.IFS(IFERROR(FIND("Trunken",A705),0)&gt;0,REPLACE(A705,FIND("Trunken",A705),7,"CONN"),IFERROR(FIND("ANN",A705),0)&gt;0,REPLACE(A705,FIND("ANN",A705),3,"CONN"),TRUE,"")</f>
        <v>ThingDef+CONN_ElasticAchilles.description</v>
      </c>
      <c r="C705" t="str">
        <f t="shared" si="10"/>
        <v>ThingDef+CONN_ElasticAchilles.description</v>
      </c>
      <c r="D705" t="s">
        <v>1532</v>
      </c>
      <c r="E705">
        <f>MATCH(C705,Sheet!$A$2:$A$335,0)</f>
        <v>22</v>
      </c>
    </row>
    <row r="706" spans="1:5" x14ac:dyDescent="0.45">
      <c r="A706" t="s">
        <v>1533</v>
      </c>
      <c r="B706" t="str" cm="1">
        <f t="array" ref="B706">_xlfn.IFS(IFERROR(FIND("Trunken",A706),0)&gt;0,REPLACE(A706,FIND("Trunken",A706),7,"CONN"),IFERROR(FIND("ANN",A706),0)&gt;0,REPLACE(A706,FIND("ANN",A706),3,"CONN"),TRUE,"")</f>
        <v>ThingDef+CONN_Useless.label</v>
      </c>
      <c r="C706" t="str">
        <f t="shared" si="10"/>
        <v>ThingDef+CONN_Useless.label</v>
      </c>
      <c r="D706" t="s">
        <v>1534</v>
      </c>
      <c r="E706" t="e">
        <f>MATCH(C706,Sheet!$A$2:$A$335,0)</f>
        <v>#N/A</v>
      </c>
    </row>
    <row r="707" spans="1:5" x14ac:dyDescent="0.45">
      <c r="A707" t="s">
        <v>1535</v>
      </c>
      <c r="B707" t="str" cm="1">
        <f t="array" ref="B707">_xlfn.IFS(IFERROR(FIND("Trunken",A707),0)&gt;0,REPLACE(A707,FIND("Trunken",A707),7,"CONN"),IFERROR(FIND("ANN",A707),0)&gt;0,REPLACE(A707,FIND("ANN",A707),3,"CONN"),TRUE,"")</f>
        <v>ThingDef+CONN_Useless.description</v>
      </c>
      <c r="C707" t="str">
        <f t="shared" ref="C707:C734" si="11">IF(B707="",A707,B707)</f>
        <v>ThingDef+CONN_Useless.description</v>
      </c>
      <c r="D707" t="s">
        <v>1536</v>
      </c>
      <c r="E707" t="e">
        <f>MATCH(C707,Sheet!$A$2:$A$335,0)</f>
        <v>#N/A</v>
      </c>
    </row>
    <row r="708" spans="1:5" x14ac:dyDescent="0.45">
      <c r="A708" t="s">
        <v>1537</v>
      </c>
      <c r="B708" t="str" cm="1">
        <f t="array" ref="B708">_xlfn.IFS(IFERROR(FIND("Trunken",A708),0)&gt;0,REPLACE(A708,FIND("Trunken",A708),7,"CONN"),IFERROR(FIND("ANN",A708),0)&gt;0,REPLACE(A708,FIND("ANN",A708),3,"CONN"),TRUE,"")</f>
        <v>ThingDef+CONN_UselessR.label</v>
      </c>
      <c r="C708" t="str">
        <f t="shared" si="11"/>
        <v>ThingDef+CONN_UselessR.label</v>
      </c>
      <c r="D708" t="s">
        <v>1534</v>
      </c>
      <c r="E708" t="e">
        <f>MATCH(C708,Sheet!$A$2:$A$335,0)</f>
        <v>#N/A</v>
      </c>
    </row>
    <row r="709" spans="1:5" x14ac:dyDescent="0.45">
      <c r="A709" t="s">
        <v>1538</v>
      </c>
      <c r="B709" t="str" cm="1">
        <f t="array" ref="B709">_xlfn.IFS(IFERROR(FIND("Trunken",A709),0)&gt;0,REPLACE(A709,FIND("Trunken",A709),7,"CONN"),IFERROR(FIND("ANN",A709),0)&gt;0,REPLACE(A709,FIND("ANN",A709),3,"CONN"),TRUE,"")</f>
        <v>ThingDef+CONN_UselessR.description</v>
      </c>
      <c r="C709" t="str">
        <f t="shared" si="11"/>
        <v>ThingDef+CONN_UselessR.description</v>
      </c>
      <c r="D709" t="s">
        <v>1536</v>
      </c>
      <c r="E709" t="e">
        <f>MATCH(C709,Sheet!$A$2:$A$335,0)</f>
        <v>#N/A</v>
      </c>
    </row>
    <row r="710" spans="1:5" x14ac:dyDescent="0.45">
      <c r="A710" t="s">
        <v>1539</v>
      </c>
      <c r="B710" t="str" cm="1">
        <f t="array" ref="B710">_xlfn.IFS(IFERROR(FIND("Trunken",A710),0)&gt;0,REPLACE(A710,FIND("Trunken",A710),7,"CONN"),IFERROR(FIND("ANN",A710),0)&gt;0,REPLACE(A710,FIND("ANN",A710),3,"CONN"),TRUE,"")</f>
        <v>ThingDef+CONN_UselessG.label</v>
      </c>
      <c r="C710" t="str">
        <f t="shared" si="11"/>
        <v>ThingDef+CONN_UselessG.label</v>
      </c>
      <c r="D710" t="s">
        <v>1534</v>
      </c>
      <c r="E710" t="e">
        <f>MATCH(C710,Sheet!$A$2:$A$335,0)</f>
        <v>#N/A</v>
      </c>
    </row>
    <row r="711" spans="1:5" x14ac:dyDescent="0.45">
      <c r="A711" t="s">
        <v>1540</v>
      </c>
      <c r="B711" t="str" cm="1">
        <f t="array" ref="B711">_xlfn.IFS(IFERROR(FIND("Trunken",A711),0)&gt;0,REPLACE(A711,FIND("Trunken",A711),7,"CONN"),IFERROR(FIND("ANN",A711),0)&gt;0,REPLACE(A711,FIND("ANN",A711),3,"CONN"),TRUE,"")</f>
        <v>ThingDef+CONN_UselessG.description</v>
      </c>
      <c r="C711" t="str">
        <f t="shared" si="11"/>
        <v>ThingDef+CONN_UselessG.description</v>
      </c>
      <c r="D711" t="s">
        <v>1536</v>
      </c>
      <c r="E711" t="e">
        <f>MATCH(C711,Sheet!$A$2:$A$335,0)</f>
        <v>#N/A</v>
      </c>
    </row>
    <row r="712" spans="1:5" x14ac:dyDescent="0.45">
      <c r="A712" t="s">
        <v>1541</v>
      </c>
      <c r="B712" t="str" cm="1">
        <f t="array" ref="B712">_xlfn.IFS(IFERROR(FIND("Trunken",A712),0)&gt;0,REPLACE(A712,FIND("Trunken",A712),7,"CONN"),IFERROR(FIND("ANN",A712),0)&gt;0,REPLACE(A712,FIND("ANN",A712),3,"CONN"),TRUE,"")</f>
        <v>ThingDef+CONN_NeuromodBooster.label</v>
      </c>
      <c r="C712" t="str">
        <f t="shared" si="11"/>
        <v>ThingDef+CONN_NeuromodBooster.label</v>
      </c>
      <c r="D712" t="s">
        <v>1542</v>
      </c>
      <c r="E712">
        <f>MATCH(C712,Sheet!$A$2:$A$335,0)</f>
        <v>63</v>
      </c>
    </row>
    <row r="713" spans="1:5" x14ac:dyDescent="0.45">
      <c r="A713" t="s">
        <v>1543</v>
      </c>
      <c r="B713" t="str" cm="1">
        <f t="array" ref="B713">_xlfn.IFS(IFERROR(FIND("Trunken",A713),0)&gt;0,REPLACE(A713,FIND("Trunken",A713),7,"CONN"),IFERROR(FIND("ANN",A713),0)&gt;0,REPLACE(A713,FIND("ANN",A713),3,"CONN"),TRUE,"")</f>
        <v>ThingDef+CONN_NeuromodBooster.description</v>
      </c>
      <c r="C713" t="str">
        <f t="shared" si="11"/>
        <v>ThingDef+CONN_NeuromodBooster.description</v>
      </c>
      <c r="D713" t="s">
        <v>1544</v>
      </c>
      <c r="E713">
        <f>MATCH(C713,Sheet!$A$2:$A$335,0)</f>
        <v>64</v>
      </c>
    </row>
    <row r="714" spans="1:5" x14ac:dyDescent="0.45">
      <c r="A714" t="s">
        <v>1859</v>
      </c>
      <c r="B714" t="str" cm="1">
        <f t="array" ref="B714">_xlfn.IFS(IFERROR(FIND("Trunken",A714),0)&gt;0,REPLACE(A714,FIND("Trunken",A714),7,"CONN"),IFERROR(FIND("ANN",A714),0)&gt;0,REPLACE(A714,FIND("ANN",A714),3,"CONN"),TRUE,"")</f>
        <v>ThingDef+CONN_NeuromodBooster.comps.CONN_Neurotrainer.useLabel</v>
      </c>
      <c r="C714" t="str">
        <f t="shared" si="11"/>
        <v>ThingDef+CONN_NeuromodBooster.comps.CONN_Neurotrainer.useLabel</v>
      </c>
      <c r="D714" t="s">
        <v>1546</v>
      </c>
      <c r="E714" t="e">
        <f>MATCH(C714,Sheet!$A$2:$A$335,0)</f>
        <v>#N/A</v>
      </c>
    </row>
    <row r="715" spans="1:5" x14ac:dyDescent="0.45">
      <c r="A715" t="s">
        <v>1547</v>
      </c>
      <c r="B715" t="str" cm="1">
        <f t="array" ref="B715">_xlfn.IFS(IFERROR(FIND("Trunken",A715),0)&gt;0,REPLACE(A715,FIND("Trunken",A715),7,"CONN"),IFERROR(FIND("ANN",A715),0)&gt;0,REPLACE(A715,FIND("ANN",A715),3,"CONN"),TRUE,"")</f>
        <v>ThingDef+CONN_Brainwash.label</v>
      </c>
      <c r="C715" t="str">
        <f t="shared" si="11"/>
        <v>ThingDef+CONN_Brainwash.label</v>
      </c>
      <c r="D715" t="s">
        <v>1214</v>
      </c>
      <c r="E715">
        <f>MATCH(C715,Sheet!$A$2:$A$335,0)</f>
        <v>66</v>
      </c>
    </row>
    <row r="716" spans="1:5" x14ac:dyDescent="0.45">
      <c r="A716" t="s">
        <v>1548</v>
      </c>
      <c r="B716" t="str" cm="1">
        <f t="array" ref="B716">_xlfn.IFS(IFERROR(FIND("Trunken",A716),0)&gt;0,REPLACE(A716,FIND("Trunken",A716),7,"CONN"),IFERROR(FIND("ANN",A716),0)&gt;0,REPLACE(A716,FIND("ANN",A716),3,"CONN"),TRUE,"")</f>
        <v>ThingDef+CONN_Brainwash.description</v>
      </c>
      <c r="C716" t="str">
        <f t="shared" si="11"/>
        <v>ThingDef+CONN_Brainwash.description</v>
      </c>
      <c r="D716" t="s">
        <v>1860</v>
      </c>
      <c r="E716">
        <f>MATCH(C716,Sheet!$A$2:$A$335,0)</f>
        <v>67</v>
      </c>
    </row>
    <row r="717" spans="1:5" x14ac:dyDescent="0.45">
      <c r="A717" t="s">
        <v>1861</v>
      </c>
      <c r="B717" t="str" cm="1">
        <f t="array" ref="B717">_xlfn.IFS(IFERROR(FIND("Trunken",A717),0)&gt;0,REPLACE(A717,FIND("Trunken",A717),7,"CONN"),IFERROR(FIND("ANN",A717),0)&gt;0,REPLACE(A717,FIND("ANN",A717),3,"CONN"),TRUE,"")</f>
        <v>ThingDef+CONN_Brainwash.comps.CompUsable.useLabel</v>
      </c>
      <c r="C717" t="str">
        <f t="shared" si="11"/>
        <v>ThingDef+CONN_Brainwash.comps.CompUsable.useLabel</v>
      </c>
      <c r="D717" t="s">
        <v>1551</v>
      </c>
      <c r="E717" t="e">
        <f>MATCH(C717,Sheet!$A$2:$A$335,0)</f>
        <v>#N/A</v>
      </c>
    </row>
    <row r="718" spans="1:5" x14ac:dyDescent="0.45">
      <c r="A718" t="s">
        <v>1552</v>
      </c>
      <c r="B718" t="str" cm="1">
        <f t="array" ref="B718">_xlfn.IFS(IFERROR(FIND("Trunken",A718),0)&gt;0,REPLACE(A718,FIND("Trunken",A718),7,"CONN"),IFERROR(FIND("ANN",A718),0)&gt;0,REPLACE(A718,FIND("ANN",A718),3,"CONN"),TRUE,"")</f>
        <v>ThingDef+CONN_PassionGiver.label</v>
      </c>
      <c r="C718" t="str">
        <f t="shared" si="11"/>
        <v>ThingDef+CONN_PassionGiver.label</v>
      </c>
      <c r="D718" t="s">
        <v>1862</v>
      </c>
      <c r="E718">
        <f>MATCH(C718,Sheet!$A$2:$A$335,0)</f>
        <v>69</v>
      </c>
    </row>
    <row r="719" spans="1:5" x14ac:dyDescent="0.45">
      <c r="A719" t="s">
        <v>1554</v>
      </c>
      <c r="B719" t="str" cm="1">
        <f t="array" ref="B719">_xlfn.IFS(IFERROR(FIND("Trunken",A719),0)&gt;0,REPLACE(A719,FIND("Trunken",A719),7,"CONN"),IFERROR(FIND("ANN",A719),0)&gt;0,REPLACE(A719,FIND("ANN",A719),3,"CONN"),TRUE,"")</f>
        <v>ThingDef+CONN_PassionGiver.description</v>
      </c>
      <c r="C719" t="str">
        <f t="shared" si="11"/>
        <v>ThingDef+CONN_PassionGiver.description</v>
      </c>
      <c r="D719" t="s">
        <v>1555</v>
      </c>
      <c r="E719">
        <f>MATCH(C719,Sheet!$A$2:$A$335,0)</f>
        <v>70</v>
      </c>
    </row>
    <row r="720" spans="1:5" x14ac:dyDescent="0.45">
      <c r="A720" t="s">
        <v>1863</v>
      </c>
      <c r="B720" t="str" cm="1">
        <f t="array" ref="B720">_xlfn.IFS(IFERROR(FIND("Trunken",A720),0)&gt;0,REPLACE(A720,FIND("Trunken",A720),7,"CONN"),IFERROR(FIND("ANN",A720),0)&gt;0,REPLACE(A720,FIND("ANN",A720),3,"CONN"),TRUE,"")</f>
        <v>ThingDef+CONN_PassionGiver.comps.CompUsable.useLabel</v>
      </c>
      <c r="C720" t="str">
        <f t="shared" si="11"/>
        <v>ThingDef+CONN_PassionGiver.comps.CompUsable.useLabel</v>
      </c>
      <c r="D720" t="s">
        <v>1864</v>
      </c>
      <c r="E720" t="e">
        <f>MATCH(C720,Sheet!$A$2:$A$335,0)</f>
        <v>#N/A</v>
      </c>
    </row>
    <row r="721" spans="1:5" x14ac:dyDescent="0.45">
      <c r="A721" t="s">
        <v>1865</v>
      </c>
      <c r="B721" t="str" cm="1">
        <f t="array" ref="B721">_xlfn.IFS(IFERROR(FIND("Trunken",A721),0)&gt;0,REPLACE(A721,FIND("Trunken",A721),7,"CONN"),IFERROR(FIND("ANN",A721),0)&gt;0,REPLACE(A721,FIND("ANN",A721),3,"CONN"),TRUE,"")</f>
        <v>ThingDef+CONN_TraitGiver.label</v>
      </c>
      <c r="C721" t="str">
        <f t="shared" si="11"/>
        <v>ThingDef+CONN_TraitGiver.label</v>
      </c>
      <c r="D721" t="s">
        <v>1866</v>
      </c>
      <c r="E721">
        <f>MATCH(C721,Sheet!$A$2:$A$335,0)</f>
        <v>72</v>
      </c>
    </row>
    <row r="722" spans="1:5" x14ac:dyDescent="0.45">
      <c r="A722" t="s">
        <v>1867</v>
      </c>
      <c r="B722" t="str" cm="1">
        <f t="array" ref="B722">_xlfn.IFS(IFERROR(FIND("Trunken",A722),0)&gt;0,REPLACE(A722,FIND("Trunken",A722),7,"CONN"),IFERROR(FIND("ANN",A722),0)&gt;0,REPLACE(A722,FIND("ANN",A722),3,"CONN"),TRUE,"")</f>
        <v>ThingDef+CONN_TraitGiver.description</v>
      </c>
      <c r="C722" t="str">
        <f t="shared" si="11"/>
        <v>ThingDef+CONN_TraitGiver.description</v>
      </c>
      <c r="D722" t="s">
        <v>1868</v>
      </c>
      <c r="E722">
        <f>MATCH(C722,Sheet!$A$2:$A$335,0)</f>
        <v>73</v>
      </c>
    </row>
    <row r="723" spans="1:5" x14ac:dyDescent="0.45">
      <c r="A723" t="s">
        <v>1869</v>
      </c>
      <c r="B723" t="str" cm="1">
        <f t="array" ref="B723">_xlfn.IFS(IFERROR(FIND("Trunken",A723),0)&gt;0,REPLACE(A723,FIND("Trunken",A723),7,"CONN"),IFERROR(FIND("ANN",A723),0)&gt;0,REPLACE(A723,FIND("ANN",A723),3,"CONN"),TRUE,"")</f>
        <v>ThingDef+CONN_TraitGiver.comps.CompUsable.useLabel</v>
      </c>
      <c r="C723" t="str">
        <f t="shared" si="11"/>
        <v>ThingDef+CONN_TraitGiver.comps.CompUsable.useLabel</v>
      </c>
      <c r="D723" t="s">
        <v>1870</v>
      </c>
      <c r="E723" t="e">
        <f>MATCH(C723,Sheet!$A$2:$A$335,0)</f>
        <v>#N/A</v>
      </c>
    </row>
    <row r="724" spans="1:5" x14ac:dyDescent="0.45">
      <c r="A724" t="s">
        <v>233</v>
      </c>
      <c r="B724" t="str" cm="1">
        <f t="array" ref="B724">_xlfn.IFS(IFERROR(FIND("Trunken",A724),0)&gt;0,REPLACE(A724,FIND("Trunken",A724),7,"CONN"),IFERROR(FIND("ANN",A724),0)&gt;0,REPLACE(A724,FIND("ANN",A724),3,"CONN"),TRUE,"")</f>
        <v/>
      </c>
      <c r="C724" t="str">
        <f t="shared" si="11"/>
        <v>ThingDef+NeurotrainersClearer.label</v>
      </c>
      <c r="D724" t="s">
        <v>1871</v>
      </c>
      <c r="E724">
        <f>MATCH(C724,Sheet!$A$2:$A$335,0)</f>
        <v>75</v>
      </c>
    </row>
    <row r="725" spans="1:5" x14ac:dyDescent="0.45">
      <c r="A725" t="s">
        <v>236</v>
      </c>
      <c r="B725" t="str" cm="1">
        <f t="array" ref="B725">_xlfn.IFS(IFERROR(FIND("Trunken",A725),0)&gt;0,REPLACE(A725,FIND("Trunken",A725),7,"CONN"),IFERROR(FIND("ANN",A725),0)&gt;0,REPLACE(A725,FIND("ANN",A725),3,"CONN"),TRUE,"")</f>
        <v/>
      </c>
      <c r="C725" t="str">
        <f t="shared" si="11"/>
        <v>ThingDef+NeurotrainersClearer.description</v>
      </c>
      <c r="D725" t="s">
        <v>1561</v>
      </c>
      <c r="E725">
        <f>MATCH(C725,Sheet!$A$2:$A$335,0)</f>
        <v>76</v>
      </c>
    </row>
    <row r="726" spans="1:5" x14ac:dyDescent="0.45">
      <c r="A726" t="s">
        <v>1872</v>
      </c>
      <c r="B726" t="str" cm="1">
        <f t="array" ref="B726">_xlfn.IFS(IFERROR(FIND("Trunken",A726),0)&gt;0,REPLACE(A726,FIND("Trunken",A726),7,"CONN"),IFERROR(FIND("ANN",A726),0)&gt;0,REPLACE(A726,FIND("ANN",A726),3,"CONN"),TRUE,"")</f>
        <v/>
      </c>
      <c r="C726" t="str">
        <f t="shared" si="11"/>
        <v>ThingDef+NeurotrainersClearer.comps.CompUsable.useLabel</v>
      </c>
      <c r="D726" t="s">
        <v>1871</v>
      </c>
      <c r="E726" t="e">
        <f>MATCH(C726,Sheet!$A$2:$A$335,0)</f>
        <v>#N/A</v>
      </c>
    </row>
    <row r="727" spans="1:5" x14ac:dyDescent="0.45">
      <c r="A727" t="s">
        <v>1564</v>
      </c>
      <c r="B727" t="str" cm="1">
        <f t="array" ref="B727">_xlfn.IFS(IFERROR(FIND("Trunken",A727),0)&gt;0,REPLACE(A727,FIND("Trunken",A727),7,"CONN"),IFERROR(FIND("ANN",A727),0)&gt;0,REPLACE(A727,FIND("ANN",A727),3,"CONN"),TRUE,"")</f>
        <v>ThingDef+CONN_Reconditioner.label</v>
      </c>
      <c r="C727" t="str">
        <f t="shared" si="11"/>
        <v>ThingDef+CONN_Reconditioner.label</v>
      </c>
      <c r="D727" t="s">
        <v>1565</v>
      </c>
      <c r="E727">
        <f>MATCH(C727,Sheet!$A$2:$A$335,0)</f>
        <v>78</v>
      </c>
    </row>
    <row r="728" spans="1:5" x14ac:dyDescent="0.45">
      <c r="A728" t="s">
        <v>1566</v>
      </c>
      <c r="B728" t="str" cm="1">
        <f t="array" ref="B728">_xlfn.IFS(IFERROR(FIND("Trunken",A728),0)&gt;0,REPLACE(A728,FIND("Trunken",A728),7,"CONN"),IFERROR(FIND("ANN",A728),0)&gt;0,REPLACE(A728,FIND("ANN",A728),3,"CONN"),TRUE,"")</f>
        <v>ThingDef+CONN_Reconditioner.description</v>
      </c>
      <c r="C728" t="str">
        <f t="shared" si="11"/>
        <v>ThingDef+CONN_Reconditioner.description</v>
      </c>
      <c r="D728" t="s">
        <v>1567</v>
      </c>
      <c r="E728">
        <f>MATCH(C728,Sheet!$A$2:$A$335,0)</f>
        <v>79</v>
      </c>
    </row>
    <row r="729" spans="1:5" x14ac:dyDescent="0.45">
      <c r="A729" t="s">
        <v>1873</v>
      </c>
      <c r="B729" t="str" cm="1">
        <f t="array" ref="B729">_xlfn.IFS(IFERROR(FIND("Trunken",A729),0)&gt;0,REPLACE(A729,FIND("Trunken",A729),7,"CONN"),IFERROR(FIND("ANN",A729),0)&gt;0,REPLACE(A729,FIND("ANN",A729),3,"CONN"),TRUE,"")</f>
        <v>ThingDef+CONN_Reconditioner.comps.CompUsable.useLabel</v>
      </c>
      <c r="C729" t="str">
        <f t="shared" si="11"/>
        <v>ThingDef+CONN_Reconditioner.comps.CompUsable.useLabel</v>
      </c>
      <c r="D729" t="s">
        <v>1569</v>
      </c>
      <c r="E729" t="e">
        <f>MATCH(C729,Sheet!$A$2:$A$335,0)</f>
        <v>#N/A</v>
      </c>
    </row>
    <row r="730" spans="1:5" x14ac:dyDescent="0.45">
      <c r="A730" t="s">
        <v>1874</v>
      </c>
      <c r="B730" t="str" cm="1">
        <f t="array" ref="B730">_xlfn.IFS(IFERROR(FIND("Trunken",A730),0)&gt;0,REPLACE(A730,FIND("Trunken",A730),7,"CONN"),IFERROR(FIND("ANN",A730),0)&gt;0,REPLACE(A730,FIND("ANN",A730),3,"CONN"),TRUE,"")</f>
        <v>ThoughtDef+CONN_VirtualIdentity.stages.VI.label</v>
      </c>
      <c r="C730" t="str">
        <f t="shared" si="11"/>
        <v>ThoughtDef+CONN_VirtualIdentity.stages.VI.label</v>
      </c>
      <c r="D730" t="s">
        <v>1875</v>
      </c>
      <c r="E730" t="e">
        <f>MATCH(C730,Sheet!$A$2:$A$335,0)</f>
        <v>#N/A</v>
      </c>
    </row>
    <row r="731" spans="1:5" x14ac:dyDescent="0.45">
      <c r="A731" t="s">
        <v>1876</v>
      </c>
      <c r="B731" t="str" cm="1">
        <f t="array" ref="B731">_xlfn.IFS(IFERROR(FIND("Trunken",A731),0)&gt;0,REPLACE(A731,FIND("Trunken",A731),7,"CONN"),IFERROR(FIND("ANN",A731),0)&gt;0,REPLACE(A731,FIND("ANN",A731),3,"CONN"),TRUE,"")</f>
        <v>ThoughtDef+CONN_VirtualIdentity.stages.VI.description</v>
      </c>
      <c r="C731" t="str">
        <f t="shared" si="11"/>
        <v>ThoughtDef+CONN_VirtualIdentity.stages.VI.description</v>
      </c>
      <c r="D731" t="s">
        <v>1572</v>
      </c>
      <c r="E731" t="e">
        <f>MATCH(C731,Sheet!$A$2:$A$335,0)</f>
        <v>#N/A</v>
      </c>
    </row>
    <row r="732" spans="1:5" x14ac:dyDescent="0.45">
      <c r="A732" t="s">
        <v>1877</v>
      </c>
      <c r="B732" t="str" cm="1">
        <f t="array" ref="B732">_xlfn.IFS(IFERROR(FIND("Trunken",A732),0)&gt;0,REPLACE(A732,FIND("Trunken",A732),7,"CONN"),IFERROR(FIND("ANN",A732),0)&gt;0,REPLACE(A732,FIND("ANN",A732),3,"CONN"),TRUE,"")</f>
        <v>ThoughtDef+CONN_SeeEverything.stages.Zoom.label</v>
      </c>
      <c r="C732" t="str">
        <f t="shared" si="11"/>
        <v>ThoughtDef+CONN_SeeEverything.stages.Zoom.label</v>
      </c>
      <c r="D732" t="s">
        <v>999</v>
      </c>
      <c r="E732" t="e">
        <f>MATCH(C732,Sheet!$A$2:$A$335,0)</f>
        <v>#N/A</v>
      </c>
    </row>
    <row r="733" spans="1:5" x14ac:dyDescent="0.45">
      <c r="A733" t="s">
        <v>1878</v>
      </c>
      <c r="B733" t="str" cm="1">
        <f t="array" ref="B733">_xlfn.IFS(IFERROR(FIND("Trunken",A733),0)&gt;0,REPLACE(A733,FIND("Trunken",A733),7,"CONN"),IFERROR(FIND("ANN",A733),0)&gt;0,REPLACE(A733,FIND("ANN",A733),3,"CONN"),TRUE,"")</f>
        <v>ThoughtDef+CONN_SeeEverything.stages.Zoom.description</v>
      </c>
      <c r="C733" t="str">
        <f t="shared" si="11"/>
        <v>ThoughtDef+CONN_SeeEverything.stages.Zoom.description</v>
      </c>
      <c r="D733" t="s">
        <v>1575</v>
      </c>
      <c r="E733" t="e">
        <f>MATCH(C733,Sheet!$A$2:$A$335,0)</f>
        <v>#N/A</v>
      </c>
    </row>
    <row r="734" spans="1:5" x14ac:dyDescent="0.45">
      <c r="A734" t="s">
        <v>945</v>
      </c>
      <c r="B734" t="str" cm="1">
        <f t="array" ref="B734">_xlfn.IFS(IFERROR(FIND("Trunken",A734),0)&gt;0,REPLACE(A734,FIND("Trunken",A734),7,"CONN"),IFERROR(FIND("ANN",A734),0)&gt;0,REPLACE(A734,FIND("ANN",A734),3,"CONN"),TRUE,"")</f>
        <v/>
      </c>
      <c r="C734" t="str">
        <f t="shared" si="11"/>
        <v>TraderKindDef+CONN_BionicsTrader.label</v>
      </c>
      <c r="D734" t="s">
        <v>1879</v>
      </c>
      <c r="E734">
        <f>MATCH(C734,Sheet!$A$2:$A$335,0)</f>
        <v>320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Sheet</vt:lpstr>
      <vt:lpstr>Merge_RKTM</vt:lpstr>
      <vt:lpstr>Merge_gall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2023-11-22T18:38:38Z</dcterms:created>
  <dcterms:modified xsi:type="dcterms:W3CDTF">2023-11-22T20:21:28Z</dcterms:modified>
</cp:coreProperties>
</file>