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19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17.3.20~24" sheetId="1" r:id="rId3"/>
    <sheet state="hidden" name="17.3.25~3.31" sheetId="2" r:id="rId4"/>
    <sheet state="hidden" name="17.4.03~4.07" sheetId="3" r:id="rId5"/>
    <sheet state="hidden" name="17.4.10~4.14" sheetId="4" r:id="rId6"/>
    <sheet state="hidden" name="17.4.17~4.21" sheetId="5" r:id="rId7"/>
    <sheet state="hidden" name="17.4.24~4.28" sheetId="6" r:id="rId8"/>
    <sheet state="hidden" name="17.5.01~5.02" sheetId="7" r:id="rId9"/>
    <sheet state="hidden" name="17.5.08~5.12" sheetId="8" r:id="rId10"/>
    <sheet state="hidden" name="18.5.7~5.11" sheetId="9" r:id="rId11"/>
    <sheet state="hidden" name="17.5.15~5.19" sheetId="10" r:id="rId12"/>
    <sheet state="hidden" name="17.5.22~5.26" sheetId="11" r:id="rId13"/>
    <sheet state="hidden" name="17.5.29~6.02" sheetId="12" r:id="rId14"/>
    <sheet state="hidden" name="17.6.05~6.09" sheetId="13" r:id="rId15"/>
    <sheet state="hidden" name="17.6.12~6.16" sheetId="14" r:id="rId16"/>
    <sheet state="hidden" name="17.6.19~6.23" sheetId="15" r:id="rId17"/>
    <sheet state="hidden" name="17.6.26~6.30" sheetId="16" r:id="rId18"/>
    <sheet state="hidden" name="17.7.3~7.7" sheetId="17" r:id="rId19"/>
    <sheet state="hidden" name="17.7.10~7.14" sheetId="18" r:id="rId20"/>
    <sheet state="hidden" name="17.17~21" sheetId="19" r:id="rId21"/>
    <sheet state="hidden" name="17.08.31" sheetId="20" r:id="rId22"/>
    <sheet state="hidden" name="17.9.4 ~ 9.8" sheetId="21" r:id="rId23"/>
    <sheet state="hidden" name="17.9.11 ~ 9.15" sheetId="22" r:id="rId24"/>
    <sheet state="hidden" name="17.9.18 ~ 9.22" sheetId="23" r:id="rId25"/>
    <sheet state="hidden" name="17.9.25 ~ 9.29" sheetId="24" r:id="rId26"/>
    <sheet state="hidden" name="17.10.09 ~ 10.13" sheetId="25" r:id="rId27"/>
    <sheet state="hidden" name="17.10.16 ~ 10.20" sheetId="26" r:id="rId28"/>
    <sheet state="hidden" name="17.10.23 ~ 10.27" sheetId="27" r:id="rId29"/>
    <sheet state="hidden" name="17.10.30~11.3" sheetId="28" r:id="rId30"/>
    <sheet state="hidden" name="17.11.6~11.10" sheetId="29" r:id="rId31"/>
    <sheet state="hidden" name="17.11.13~11.17" sheetId="30" r:id="rId32"/>
    <sheet state="hidden" name="17.11.27~12.1" sheetId="31" r:id="rId33"/>
    <sheet state="hidden" name="17.12.4~12.8" sheetId="32" r:id="rId34"/>
    <sheet state="hidden" name="17.12.11~12.15" sheetId="33" r:id="rId35"/>
    <sheet state="hidden" name="17.12.18~17.12.22" sheetId="34" r:id="rId36"/>
    <sheet state="hidden" name="17.12.25~17.12.29" sheetId="35" r:id="rId37"/>
    <sheet state="hidden" name="18.01.01~01.05" sheetId="36" r:id="rId38"/>
    <sheet state="hidden" name="18.03.05-03.09" sheetId="37" r:id="rId39"/>
    <sheet state="hidden" name="18.03.12-03.16" sheetId="38" r:id="rId40"/>
    <sheet state="hidden" name="18.03.19-03.23" sheetId="39" r:id="rId41"/>
    <sheet state="hidden" name="18.03.26~03.30" sheetId="40" r:id="rId42"/>
    <sheet state="hidden" name="18.04.02~04.06" sheetId="41" r:id="rId43"/>
    <sheet state="hidden" name="18.04.09~04.13" sheetId="42" r:id="rId44"/>
    <sheet state="hidden" name="18.4.16~4.20" sheetId="43" r:id="rId45"/>
    <sheet state="hidden" name="18.4.23~4.27" sheetId="44" r:id="rId46"/>
    <sheet state="hidden" name="18.4.30~5.4" sheetId="45" r:id="rId47"/>
    <sheet state="hidden" name="18.5.14~5.18" sheetId="46" r:id="rId48"/>
    <sheet state="hidden" name="18.5.21~5.25" sheetId="47" r:id="rId49"/>
    <sheet state="hidden" name="18.5.28~6.1" sheetId="48" r:id="rId50"/>
    <sheet state="hidden" name="18.6.4~6.8" sheetId="49" r:id="rId51"/>
    <sheet state="hidden" name="18.6.11~6.15" sheetId="50" r:id="rId52"/>
    <sheet state="hidden" name="18.6.18~6.22" sheetId="51" r:id="rId53"/>
    <sheet state="hidden" name="18.6.25~6.29" sheetId="52" r:id="rId54"/>
    <sheet state="hidden" name="18.7.2~7.6" sheetId="53" r:id="rId55"/>
    <sheet state="hidden" name="18.7.9~7.13" sheetId="54" r:id="rId56"/>
    <sheet state="hidden" name="18.7.16~7.20" sheetId="55" r:id="rId57"/>
    <sheet state="hidden" name="18.7.23~7.27" sheetId="56" r:id="rId58"/>
    <sheet state="hidden" name="18.8.27~8.31" sheetId="57" r:id="rId59"/>
    <sheet state="hidden" name="18.9.3-9.7" sheetId="58" r:id="rId60"/>
    <sheet state="hidden" name="18.9.10-9.14" sheetId="59" r:id="rId61"/>
    <sheet state="hidden" name="18.9.17-9.21" sheetId="60" r:id="rId62"/>
    <sheet state="hidden" name="18.9.27~9.28" sheetId="61" r:id="rId63"/>
    <sheet state="hidden" name="18.10.1~10.5" sheetId="62" r:id="rId64"/>
    <sheet state="hidden" name="18.10.8~10.12" sheetId="63" r:id="rId65"/>
    <sheet state="hidden" name="18.10.15~10.19" sheetId="64" r:id="rId66"/>
    <sheet state="hidden" name="18.10.22~10.26" sheetId="65" r:id="rId67"/>
    <sheet state="hidden" name="17.11.20~11.24" sheetId="66" r:id="rId68"/>
    <sheet state="hidden" name="18.10.29~11.2" sheetId="67" r:id="rId69"/>
    <sheet state="hidden" name="18.11.5~11.9" sheetId="68" r:id="rId70"/>
    <sheet state="hidden" name="18.11.12~11.16" sheetId="69" r:id="rId71"/>
    <sheet state="hidden" name="18.11.19~11.23" sheetId="70" r:id="rId72"/>
    <sheet state="hidden" name="18.11.26~11.30" sheetId="71" r:id="rId73"/>
    <sheet state="hidden" name="18.12.03~12.07" sheetId="72" r:id="rId74"/>
    <sheet state="hidden" name="18.12.10~12.14" sheetId="73" r:id="rId75"/>
    <sheet state="hidden" name="18.12.17~12.21" sheetId="74" r:id="rId76"/>
    <sheet state="hidden" name="18.12.24~18.12.28" sheetId="75" r:id="rId77"/>
    <sheet state="hidden" name="18.12.31~19.01.04" sheetId="76" r:id="rId78"/>
    <sheet state="hidden" name="19.01.07~19.01.10" sheetId="77" r:id="rId79"/>
    <sheet state="visible" name="19.3.4~3.8" sheetId="78" r:id="rId80"/>
    <sheet state="visible" name="19.3.11 ~ 3.15" sheetId="79" r:id="rId81"/>
    <sheet state="visible" name="19.3.18 ~ 3.22" sheetId="80" r:id="rId82"/>
    <sheet state="visible" name="19.3.25-3.29" sheetId="81" r:id="rId83"/>
    <sheet state="visible" name="19.4.1-4.5" sheetId="82" r:id="rId84"/>
    <sheet state="visible" name="19.4.8-4.12" sheetId="83" r:id="rId85"/>
    <sheet state="visible" name="19.4.15-4.19" sheetId="84" r:id="rId86"/>
    <sheet state="hidden" name="19.8.26-8.30" sheetId="85" r:id="rId87"/>
    <sheet state="hidden" name="19.9.2-9.6" sheetId="86" r:id="rId88"/>
    <sheet state="hidden" name="19.12.30~20.1.3" sheetId="87" r:id="rId89"/>
    <sheet state="hidden" name="19.12.23-19.12.27" sheetId="88" r:id="rId90"/>
    <sheet state="hidden" name="19.12.16-19.12.20" sheetId="89" r:id="rId91"/>
    <sheet state="hidden" name="19.12.09~19.12.13" sheetId="90" r:id="rId92"/>
    <sheet state="hidden" name="19.12.02~19.12.06" sheetId="91" r:id="rId93"/>
    <sheet state="hidden" name="19.11.25-11.29" sheetId="92" r:id="rId94"/>
    <sheet state="hidden" name="19.11.18-11.22" sheetId="93" r:id="rId95"/>
    <sheet state="hidden" name="19.11.11-11.15" sheetId="94" r:id="rId96"/>
    <sheet state="hidden" name="19.11.4 ~ 11. 8" sheetId="95" r:id="rId97"/>
    <sheet state="hidden" name="19.10.28-11.1" sheetId="96" r:id="rId98"/>
    <sheet state="hidden" name="19.10.21-25" sheetId="97" r:id="rId99"/>
    <sheet state="hidden" name="19.10.14~10.18" sheetId="98" r:id="rId100"/>
    <sheet state="hidden" name="19.10.7-10.11" sheetId="99" r:id="rId101"/>
    <sheet state="hidden" name="19.9.30-10.4" sheetId="100" r:id="rId102"/>
    <sheet state="hidden" name="19.9.23-9.27" sheetId="101" r:id="rId103"/>
    <sheet state="hidden" name="19.9.16-9.20" sheetId="102" r:id="rId104"/>
    <sheet state="hidden" name="19.9.9-9.13" sheetId="103" r:id="rId105"/>
    <sheet state="visible" name="19.7.8-7.12" sheetId="104" r:id="rId106"/>
    <sheet state="visible" name="19.7.1-7.5" sheetId="105" r:id="rId107"/>
    <sheet state="visible" name="19.6.24-6.28" sheetId="106" r:id="rId108"/>
    <sheet state="visible" name="19.6.17-6.21" sheetId="107" r:id="rId109"/>
    <sheet state="visible" name="19.6.10~6.14" sheetId="108" r:id="rId110"/>
    <sheet state="visible" name="19.7.22-7.24" sheetId="109" r:id="rId111"/>
    <sheet state="visible" name="19.4.22-4.26" sheetId="110" r:id="rId112"/>
    <sheet state="visible" name="19.4.29~5.3" sheetId="111" r:id="rId113"/>
    <sheet state="visible" name="19.5.6-5.10" sheetId="112" r:id="rId114"/>
    <sheet state="visible" name="19.5.13-5.17" sheetId="113" r:id="rId115"/>
    <sheet state="visible" name="19.5.20-5.24" sheetId="114" r:id="rId116"/>
    <sheet state="visible" name="19.5.27-5.31" sheetId="115" r:id="rId117"/>
    <sheet state="visible" name="19.6.3-19.6.7" sheetId="116" r:id="rId118"/>
    <sheet state="visible" name="19.7.15-7.19" sheetId="117" r:id="rId119"/>
    <sheet state="hidden" name="18.01.08~01.12" sheetId="118" r:id="rId120"/>
    <sheet state="hidden" name="18.02.05~02.09" sheetId="119" r:id="rId121"/>
    <sheet state="hidden" name="17.3.13~17" sheetId="120" r:id="rId122"/>
  </sheets>
  <definedNames/>
  <calcPr/>
</workbook>
</file>

<file path=xl/sharedStrings.xml><?xml version="1.0" encoding="utf-8"?>
<sst xmlns="http://schemas.openxmlformats.org/spreadsheetml/2006/main" count="10553" uniqueCount="1692">
  <si>
    <t>요일</t>
  </si>
  <si>
    <t>학반</t>
  </si>
  <si>
    <t>단 원 명</t>
  </si>
  <si>
    <t>쪽 수</t>
  </si>
  <si>
    <t>학 습 내 용</t>
  </si>
  <si>
    <t>차시</t>
  </si>
  <si>
    <t>준비물</t>
  </si>
  <si>
    <t>수업자료</t>
  </si>
  <si>
    <t>월
(20일)</t>
  </si>
  <si>
    <t xml:space="preserve">월
</t>
  </si>
  <si>
    <t>1.온도와 열</t>
  </si>
  <si>
    <t>56학년</t>
  </si>
  <si>
    <t>32-33(18)</t>
  </si>
  <si>
    <t>물질의 온도는 시간이 지남이 따라 어떻게 될까요?</t>
  </si>
  <si>
    <t>24-25</t>
  </si>
  <si>
    <t>신기한 열 변색 종이</t>
  </si>
  <si>
    <t>38-39(22)</t>
  </si>
  <si>
    <t>액체에서 열은 어떻게 이동할까요?</t>
  </si>
  <si>
    <t xml:space="preserve">모둠: 저온용·고온용·체온용 열 변색 물감, 페트리 접시 세 개, 차가운 물, 따뜻한 물, 미지근한 물, 비커(500 mL) 세 개, 면장갑
개인: 동물 밑그림 붙임 딱지(『실험 관찰』77쪽), 붓, 물통 </t>
  </si>
  <si>
    <t>"모둠별: 물, 열 변색 잉크, 비커(500㎖), 유리 막대, 시험관 두 개, 시험관대, 알코올램프, 점화기, 스탠드, 고정 집게, 집게 잡"</t>
  </si>
  <si>
    <t>https://prezi.com/spvm7wva8m4l/51__0107_-38-39p-22p/?utm_campaign=share&amp;utm_medium=copy</t>
  </si>
  <si>
    <t>모둠별: 알코올 온도계 두 개, 실, 스탠드, 링, 집게 잡이, 차가운 물, 따뜻한 물, 비커(500㎖)두 개, 면장갑, 초시계</t>
  </si>
  <si>
    <t>http://prezi.com/kvb6_kks0gu1/?utm_campaign=share&amp;utm_medium=copy&amp;rc=ex0share</t>
  </si>
  <si>
    <t>34-35(19)</t>
  </si>
  <si>
    <t>통합 탐구 활동 익히기</t>
  </si>
  <si>
    <t>온도가 다른 두 물질이 접촉하면 두 물질의 온도는 어떻게 변할까요?</t>
  </si>
  <si>
    <t>14-15(10)</t>
  </si>
  <si>
    <t>모둠별: 알코올 온도계 두 개, 실, 스탠드, 링, 집게 잡이, 차가운 물, 따뜻한 물, 빈 음료수 캔, 비커(500㎖), 면장갑, 초시계</t>
  </si>
  <si>
    <t>실험을 해 볼까요?(1-2/2)</t>
  </si>
  <si>
    <t>3-4/6</t>
  </si>
  <si>
    <t>https://prezi.com/4ht8uqgxqddi/51__0105_-34-35p/?utm_campaign=share&amp;utm_medium=copy</t>
  </si>
  <si>
    <t>모둠: 모래, 좁쌀, 설탕, 눈금실린더, 투명한 페트병(500 mL) 세 개, 약숟가락, 종이컵 세 개, 알코올 온도계, 스탠드, 링, 집게 잡이, 실, 반코팅 면장갑, 초시계</t>
  </si>
  <si>
    <t>학급별: 커피포트, 머그잔, 알코올 온도계
모둠별: 저온용·고온용·체온용 열 변색 물감, 페트리 접시 세 개, 차가운 물, 따뜻</t>
  </si>
  <si>
    <t>http://prezi.com/13nsm5ecvcxj/?utm_campaign=share&amp;utm_medium=copy&amp;rc=ex0share</t>
  </si>
  <si>
    <t>16-19(11-12)</t>
  </si>
  <si>
    <t>실험 결과를 정리하고 해석하여 볼까요?</t>
  </si>
  <si>
    <t>26-27(16)</t>
  </si>
  <si>
    <t>차갑거나 따뜻한 정도를 어떻게 표현할까요?</t>
  </si>
  <si>
    <t>화
(21일)</t>
  </si>
  <si>
    <t>모둠별: 알코올 온도계 두 개, 실, 스탠드, 링, 집게 잡이, 차가운 물, 따뜻한 물, 비커(500㎖), 두 개, 면장갑</t>
  </si>
  <si>
    <t>http://prezi.com/_pk7k0o_rqb3/?utm_campaign=share&amp;utm_medium=copy&amp;rc=ex0share</t>
  </si>
  <si>
    <t>36-37(20-21)</t>
  </si>
  <si>
    <t>고체에서 열은 어떻게 이동할까요?</t>
  </si>
  <si>
    <t>모둠별: 쇠막대, 고온용 열 변색 물감, 구리판 두 개, 고온용 열 변색 붙임딱지, 가위, 초, 삼발이, 쇠그물, 점화기, 스탠드, 고</t>
  </si>
  <si>
    <t>https://prezi.com/i-pjdixdn-fd/51__0106_-36-37p-20-21p/?utm_campaign=share&amp;utm_medium=copy</t>
  </si>
  <si>
    <t>20-21(13)</t>
  </si>
  <si>
    <t>결론을 내려 볼까요?</t>
  </si>
  <si>
    <t>페트병에 넣어서 흔들 다른 물질
(콩, 마른 소금, 등등)</t>
  </si>
  <si>
    <t>모둠별: 물, 열 변색 잉크, 비커(500㎖), 유리 막대, 시험관 두 개, 시험관대, 알코올램프, 점화기, 스탠드, 고정 집게, 집게 잡</t>
  </si>
  <si>
    <t>수
(22일)</t>
  </si>
  <si>
    <t>모둠(또는 개인): 알코올 온도계 두 개, 실, 스탠드, 링, 집게 잡이, 차가운 물, 따뜻한 물, 비커(500 mL) 두 개, 면장갑</t>
  </si>
  <si>
    <t>28-29(17)</t>
  </si>
  <si>
    <t>우리 주위의 여러 가지 물질과 여러 장소의 온도는 얼마일까요?</t>
  </si>
  <si>
    <t>개인별: 알코올 온도계, 실, 알코올 온도계, 받침대, 모종삽, 자</t>
  </si>
  <si>
    <t>http://prezi.com/uwpszbeuvnj4/?utm_campaign=share&amp;utm_medium=copy&amp;rc=ex0share</t>
  </si>
  <si>
    <t>알코올 온도계, 실, 알코올 온도계 받침대, 모종삽, 자</t>
  </si>
  <si>
    <t>모둠: 네오디뮴 자석, 못, 핀 등</t>
  </si>
  <si>
    <t>1.지구와 달의 운동</t>
  </si>
  <si>
    <t>태양을 가장 먼저 볼 수 있는 곳</t>
  </si>
  <si>
    <t>40-41(23)</t>
  </si>
  <si>
    <t>기체에서 열은 어떻게 이동할까요?</t>
  </si>
  <si>
    <t>모둠별: 긴 비닐봉지, 가는 철사, 니퍼, 셀로판테이프, 휴대용 가스레인지, 열기구 안전망, 면장갑, 내열 장갑</t>
  </si>
  <si>
    <r>
      <t xml:space="preserve">개인: 지구의 전개도(『실험 관찰』81쪽) 
</t>
    </r>
    <r>
      <rPr>
        <color rgb="FFFF0000"/>
      </rPr>
      <t>유성 펜, 풀</t>
    </r>
  </si>
  <si>
    <t>https://prezi.com/uhhns7bb14hu/51__0108_-40-41p-23p/?utm_campaign=share&amp;utm_medium=copy</t>
  </si>
  <si>
    <t>목
(23일)</t>
  </si>
  <si>
    <t>44-45(24)</t>
  </si>
  <si>
    <t>간이 보온병 만들기(1/2)</t>
  </si>
  <si>
    <t>모둠별: 크기가 다른 용기 두 개, 열이 잘 이동하지 못하는 재료, 알루미늄박, 따뜻한 물, 알코올 온도계, 실, 나만의 준비물</t>
  </si>
  <si>
    <t>https://prezi.com/7m10c0b9rx3k/51__0109-10_-44-45p-24p/?utm_campaign=share&amp;utm_medium=copy</t>
  </si>
  <si>
    <t>http://prezi.com/4ht8uqgxqddi/?utm_campaign=share&amp;utm_medium=copy&amp;rc=ex0share</t>
  </si>
  <si>
    <r>
      <t xml:space="preserve">개인: 지구의 전개도(『실험 관찰』81쪽) 
</t>
    </r>
    <r>
      <rPr>
        <color rgb="FFFF0000"/>
      </rPr>
      <t>유성 펜, 풀</t>
    </r>
  </si>
  <si>
    <t>지구의 자전이란 무엇일까요?</t>
  </si>
  <si>
    <r>
      <t xml:space="preserve">모둠: 도화지, 그림 도구, 가위, </t>
    </r>
    <r>
      <rPr>
        <color rgb="FFFF0000"/>
      </rPr>
      <t>셀로판테이프</t>
    </r>
  </si>
  <si>
    <t>36-37(20)</t>
  </si>
  <si>
    <t>계절에 따라 보이는 별자리가 달라지는 까닭은 무엇일까요?</t>
  </si>
  <si>
    <t>https://prezi.com/o-vj882xjpbd/61__0106_6-36-37p-20p/?utm_campaign=share&amp;utm_medium=copy</t>
  </si>
  <si>
    <t>금
(24일)</t>
  </si>
  <si>
    <t>http://prezi.com/i-pjdixdn-fd/?utm_campaign=share&amp;utm_medium=copy&amp;rc=ex0share</t>
  </si>
  <si>
    <r>
      <t xml:space="preserve">모둠: 도화지, 그림 도구, 가위, </t>
    </r>
    <r>
      <rPr>
        <color rgb="FFFF0000"/>
      </rPr>
      <t>셀로판테이프</t>
    </r>
  </si>
  <si>
    <r>
      <t xml:space="preserve">개인: 지구의 전개도(『실험 관찰』81쪽) 
</t>
    </r>
    <r>
      <rPr>
        <color rgb="FFFF0000"/>
      </rPr>
      <t>유성 펜, 풀</t>
    </r>
  </si>
  <si>
    <t>하루 동안 달과 별의 위치는 어떻게 달라질까요?</t>
  </si>
  <si>
    <t>38-39(21-22)</t>
  </si>
  <si>
    <t>개인별: 달의 위치 변화 붙임 딱지 ('실험 관찰'83쪽)</t>
  </si>
  <si>
    <t>여러 날 동안 달의 모양을 관찰하여 볼까요?</t>
  </si>
  <si>
    <t>http://prezi.com/68vjmdbtbmci/?utm_campaign=share&amp;utm_medium=copy&amp;rc=ex0share</t>
  </si>
  <si>
    <t>개인별: 달의 모양 붙임 딱지('실헌 관찰' 83쪽), 뻥튀기 6모둠</t>
  </si>
  <si>
    <t>https://prezi.com/rn0t5mzld9xv/61__0107_7-38-39p-21-22p/?utm_campaign=share&amp;utm_medium=copy</t>
  </si>
  <si>
    <t>개인: 달의 위치 변화 붙임 딱지(『실험 관찰』83쪽)</t>
  </si>
  <si>
    <t>30-31(18)</t>
  </si>
  <si>
    <t>낮과 밤은 왜 생기는 것일까요?</t>
  </si>
  <si>
    <t>모둠별: 테두리가 없는 지구의, 자석 인형, 갓 없는 전기스탠드</t>
  </si>
  <si>
    <t>http://prezi.com/apdh7odaitr0/?utm_campaign=share&amp;utm_medium=copy&amp;rc=ex0share</t>
  </si>
  <si>
    <r>
      <t xml:space="preserve">모둠: 도화지, 그림 도구, 가위, </t>
    </r>
    <r>
      <rPr>
        <color rgb="FFFF0000"/>
      </rPr>
      <t>셀로판테이프</t>
    </r>
  </si>
  <si>
    <t>◆56학년행사 시간</t>
  </si>
  <si>
    <t>-</t>
  </si>
  <si>
    <t>지구의 공전이란 무엇일까요?</t>
  </si>
  <si>
    <t>모둠별: 도화지, 그림 도구, 가위, 셀로판테이프</t>
  </si>
  <si>
    <t>http://prezi.com/egpgdmhxbi1x/?utm_campaign=share&amp;utm_medium=copy&amp;rc=ex0share</t>
  </si>
  <si>
    <t>달의 모양이 변하는 까닭은 무엇일까요?</t>
  </si>
  <si>
    <t>모둠별: 스타이로폼 공(지름 10cm 이상), 연필, 전기스탠드</t>
  </si>
  <si>
    <t>http://prezi.com/dltmx7drvdmn/?utm_campaign=share&amp;utm_medium=copy</t>
  </si>
  <si>
    <t>컴퓨터실 수업</t>
  </si>
  <si>
    <t>http://prezi.com/o-vj882xjpbd/?utm_campaign=share&amp;utm_medium=copy&amp;rc=ex0share</t>
  </si>
  <si>
    <t>46-49(25-27)</t>
  </si>
  <si>
    <t>온도와 열에 대하여 정리해 볼까요?</t>
  </si>
  <si>
    <t>마리오게임</t>
  </si>
  <si>
    <t>지구와 달의 운동 모형 만들기(1/2)</t>
  </si>
  <si>
    <t>개인별: 지구 공전 판('실험 관찰'85~87쪽) 달 모양 판, 달 공전 판('실험 관찰' 89쪽), 스타이로폼 공 세 개, 자, 가위, 셀로판</t>
  </si>
  <si>
    <t>http://prezi.com/b7cphjes9yif/?utm_campaign=share&amp;utm_medium=copy&amp;rc=ex0share</t>
  </si>
  <si>
    <t>화</t>
  </si>
  <si>
    <t>간이 보온병 만들기(1-2/2)</t>
  </si>
  <si>
    <t>수</t>
  </si>
  <si>
    <t>2.태양계와 별</t>
  </si>
  <si>
    <t>54-55(30)</t>
  </si>
  <si>
    <t>태양계에는 어떤 구성원이 있을까요?</t>
  </si>
  <si>
    <t>개인별: 행성 정보 카드, 플라스틱 고리 두 개</t>
  </si>
  <si>
    <t>https://prezi.com/o-wfdhc2pwmf/51__0202_-54-55p-30p/?utm_campaign=share&amp;utm_medium=copy</t>
  </si>
  <si>
    <t>52-53</t>
  </si>
  <si>
    <t>재미있는 태양계 빙고 놀이</t>
  </si>
  <si>
    <t>개인별: 태양계 구성원 주사위 전개도, 태양계 구성원 붙임 딱지, 흰 종이, 유성 펜, 색연필, 셀로판테이프 또는 목공용 풀</t>
  </si>
  <si>
    <t>https://prezi.com/na6xqspo3apx/51__0201_-52-53p/?utm_campaign=share&amp;utm_medium=copy</t>
  </si>
  <si>
    <t>5학년</t>
  </si>
  <si>
    <t>◆5학년행사 시간</t>
  </si>
  <si>
    <t>60-61(33-34)</t>
  </si>
  <si>
    <t>우주 탐사 계획을 세워 볼까요?</t>
  </si>
  <si>
    <t>56-57(31)</t>
  </si>
  <si>
    <t>태양계 행성의 크기를 비교하여 볼까요?</t>
  </si>
  <si>
    <t>모둠별: 고무풍선, 공기 주입기, 구슬, 줄자
개인별: 행성 그림 카드</t>
  </si>
  <si>
    <t>https://prezi.com/yxyrdkvbpo5d/51__0203_-56-57p-31p/?utm_campaign=share&amp;utm_medium=copy</t>
  </si>
  <si>
    <t>목</t>
  </si>
  <si>
    <t>지구와 달의 운동 모형 만들기(1-2/2)</t>
  </si>
  <si>
    <t>9-10/11</t>
  </si>
  <si>
    <t>태양계와 관련된 책, 인터넷</t>
  </si>
  <si>
    <t>https://prezi.com/qqftcouyov90/51__0205_-60-61p-33-34p/?utm_campaign=share&amp;utm_medium=copy</t>
  </si>
  <si>
    <t>https://prezi.com/b7cphjes9yif/61__0109-10_9-10-44-45p-24p/?utm_campaign=share&amp;utm_medium=copy</t>
  </si>
  <si>
    <t xml:space="preserve">모둠: 고무풍선, 공기 주입기, 구슬(반지름1cm), 자(30cm), 줄자 </t>
  </si>
  <si>
    <t>58-59(32)</t>
  </si>
  <si>
    <t>태양에서 행성까지의 거리를 비교하여 볼까요?</t>
  </si>
  <si>
    <t>모둠별: 행성 그림 카드, 전지, 가위, 풀, 셀로판테이프, 자, 유성 펜</t>
  </si>
  <si>
    <t>https://prezi.com/l_mzjndddl52/51__0204_-58-59p-32p/?utm_campaign=share&amp;utm_medium=copy</t>
  </si>
  <si>
    <t>지구와 달의 운동에 대하여 정리해 볼까요?</t>
  </si>
  <si>
    <t>마리오 게임</t>
  </si>
  <si>
    <t>행성 그림 카드(『실험 관찰』85~90쪽), 전지, 가위, 풀, 셀로판테이프, 자(50cm 이상), 유성 펜</t>
  </si>
  <si>
    <t>2.생물과 환경</t>
  </si>
  <si>
    <t>흥미진진한 생태 보물 찾기</t>
  </si>
  <si>
    <t>학급별: 바구니, 모둠별: 도화지
개인별: 관찰 도구(돋보기, 루페등), 종이, 사인펜</t>
  </si>
  <si>
    <t>파워포인트 진행</t>
  </si>
  <si>
    <t>파워포인트 자료 준비(학습지 및 도화지 등등)</t>
  </si>
  <si>
    <t>금</t>
  </si>
  <si>
    <t>54-56(30-31)</t>
  </si>
  <si>
    <t>생태계란 무엇일까요?</t>
  </si>
  <si>
    <t>모둠별: 동물도감
개인별: 숲 속 환경 붙임 딱지('실험 관찰' 91쪽)</t>
  </si>
  <si>
    <t>https://prezi.com/o5oyqkdymqyy/61__0202_2-54-56p-30-31p/?utm_campaign=share&amp;utm_medium=copy</t>
  </si>
  <si>
    <t>58-59(32-33)</t>
  </si>
  <si>
    <t>생태계 구성 요소는 서로 어떤 관련이 있을까요?</t>
  </si>
  <si>
    <t>모둠별: 생태계 구성 요소 붙임 딱지('실험 관찰' 93쪽), 사인펜</t>
  </si>
  <si>
    <t>https://prezi.com/vilzdmydgwgm/61__0203_3-58-59p-32-33p/?utm_campaign=share&amp;utm_medium=copy</t>
  </si>
  <si>
    <t>60-62(34)</t>
  </si>
  <si>
    <t>생태계 내에서 생물은 서로 어떤 관련이 있을까요?</t>
  </si>
  <si>
    <t>http://prezi.com/ycdazo7zewyk/?utm_campaign=share&amp;utm_medium=copy&amp;rc=ex0share</t>
  </si>
  <si>
    <t>http://prezi.com/o5oyqkdymqyy/?utm_campaign=share&amp;utm_medium=copy</t>
  </si>
  <si>
    <t>64-65(35-36)</t>
  </si>
  <si>
    <t>별자리는 무엇일까요?</t>
  </si>
  <si>
    <t>별자리 그림 붙임 딱지(『실험 관찰』91쪽)</t>
  </si>
  <si>
    <t>https://prezi.com/l2kgbw5jqzk9/51__0206_-64-65p-35-36p/?utm_campaign=share&amp;utm_medium=copy</t>
  </si>
  <si>
    <t>밤하늘에서 밝은 행성을 찾아볼까요?</t>
  </si>
  <si>
    <t>8/11</t>
  </si>
  <si>
    <t>64-65(35)</t>
  </si>
  <si>
    <t>비생물적 환경 요인은 생물에게 어떤 영향을 줄까요?</t>
  </si>
  <si>
    <t>모둠별: 페트병 네 개, 탈지면, 콩나물, 물, 어둠상자 두 개, 문구용 칼 또는 가위, 비커, 반코팅 면장갑, 이름표 
개인별: 콩</t>
  </si>
  <si>
    <t>http://prezi.com/v9tgjtcc2dbw/?utm_campaign=share&amp;utm_medium=copy&amp;rc=ex0share</t>
  </si>
  <si>
    <t>https://prezi.com/gqkrkuqn4s5j/51__0208_-70-71p-39p/?utm_campaign=share&amp;utm_medium=copy</t>
  </si>
  <si>
    <t>68-69(37-38)</t>
  </si>
  <si>
    <t>나는 태양계 큐레이터</t>
  </si>
  <si>
    <t>https://prezi.com/yir40s_tarbk/51__0209-10_-72-73p-40p/?utm_campaign=share&amp;utm_medium=copy</t>
  </si>
  <si>
    <t>생태계 구성 요소 붙임 딱지(『실험 관찰』93쪽), 사인펜</t>
  </si>
  <si>
    <t>태양계 큐레이터(2/2)</t>
  </si>
  <si>
    <t>https://prezi.com/ycdazo7zewyk/61__0204_4-60-62p-34p/</t>
  </si>
  <si>
    <t>북쪽 하늘의 별자리를 이용하여 북극성을 찾아볼까요?</t>
  </si>
  <si>
    <t>https://prezi.com/8iju6ta_58nk/51__0207_-68-69p-37-38p/?utm_campaign=share&amp;utm_medium=copy</t>
  </si>
  <si>
    <t>3. 식물의 구조와 기능</t>
  </si>
  <si>
    <t>콩나물 실험</t>
  </si>
  <si>
    <t>https://prezi.com/v9tgjtcc2dbw/61__0205_5-64-65p-35p/?utm_campaign=share&amp;utm_medium=copy</t>
  </si>
  <si>
    <t>72-73(40)</t>
  </si>
  <si>
    <t>수행평가</t>
  </si>
  <si>
    <t>70-71(39)</t>
  </si>
  <si>
    <t>대통령 선거</t>
  </si>
  <si>
    <t>66-67(36-37)</t>
  </si>
  <si>
    <t>생물은 환경에 어떻게 적응하며 살아갈까요?</t>
  </si>
  <si>
    <t>http://prezi.com/s-3ch8_pmglo/?utm_campaign=share&amp;utm_medium=copy</t>
  </si>
  <si>
    <t>68-69(38-39)</t>
  </si>
  <si>
    <t>우리 생활은 생태계에 어떤 영향을 줄까요?</t>
  </si>
  <si>
    <t>무씨 실험</t>
  </si>
  <si>
    <t>http://prezi.com/o1wemnrmquhg/?utm_campaign=share&amp;utm_medium=copy&amp;rc=ex0share</t>
  </si>
  <si>
    <t>https://prezi.com/s-3ch8_pmglo/61__0206_6-66-67p-36-37p/?utm_campaign=share&amp;utm_medium=copy</t>
  </si>
  <si>
    <t>https://prezi.com/o1wemnrmquhg/61__0207_7-68-69p-38-39p/?utm_campaign=share&amp;utm_medium=copy</t>
  </si>
  <si>
    <t>수업</t>
  </si>
  <si>
    <t>70-71(40-41)</t>
  </si>
  <si>
    <t>사람들은 생태계를 보전하고 복원하기 위하여 어떤 노력을 하고 있을까요?</t>
  </si>
  <si>
    <t>학습지, 신문기사 출력물</t>
  </si>
  <si>
    <t>http://prezi.com/c3gazpkpasa2/?utm_campaign=share&amp;utm_medium=copy&amp;rc=ex0share</t>
  </si>
  <si>
    <t>식물본뜨기로 사진틀 만들기</t>
  </si>
  <si>
    <t>https://prezi.com/dnwsxj_riz9v/51__0301_-80-81p/?utm_campaign=share&amp;utm_medium=copy</t>
  </si>
  <si>
    <t>큰 비닐 봉투</t>
  </si>
  <si>
    <t>http://prezi.com/lri5o4fmjasu/?utm_campaign=share&amp;utm_medium=copy&amp;rc=ex0share</t>
  </si>
  <si>
    <t>74-77(41-43)</t>
  </si>
  <si>
    <t>나만의 별자리 만들기</t>
  </si>
  <si>
    <t>https://prezi.com/p9s5j6didlc0/51__0206__-64-65p-35-36p/?utm_campaign=share&amp;utm_medium=copy</t>
  </si>
  <si>
    <t>http://prezi.com/qkehialrbqdh/?utm_campaign=share&amp;utm_medium=copy&amp;rc=ex0share</t>
  </si>
  <si>
    <t>http://prezi.com/d5qpyvas3cam/?utm_campaign=share&amp;utm_medium=copy&amp;rc=ex0share</t>
  </si>
  <si>
    <t>- 아이패드 스카이맵 설치</t>
  </si>
  <si>
    <t>http://prezi.com/sgsgwss6glft/?utm_campaign=share&amp;utm_medium=copy&amp;rc=ex0share</t>
  </si>
  <si>
    <t>https://prezi.com/c3gazpkpasa2/61__0208_8-70-71p-40-41p/?utm_campaign=share&amp;utm_medium=copy</t>
  </si>
  <si>
    <t>7/11</t>
  </si>
  <si>
    <t>http://prezi.com/bp1w3tzcu7_r/?utm_campaign=share&amp;utm_medium=copy&amp;rc=ex0share</t>
  </si>
  <si>
    <t>74-75(42)</t>
  </si>
  <si>
    <t>생태계 복원 계획 세우기(1/2)</t>
  </si>
  <si>
    <t>http://prezi.com/avvr3t8v7jgw/?utm_campaign=share&amp;utm_medium=copy&amp;rc=ex0share</t>
  </si>
  <si>
    <t>학급별: 인터넷, 천체 관측 프로그램 또는 스마트폰 관측 애플리케이션
개인별: 필기도구, 나침반, 손전등</t>
  </si>
  <si>
    <t>생태계 복원 계획 세우기(2/2)</t>
  </si>
  <si>
    <t>학습지 : 인원수
신문기사 6종 * 4~5명</t>
  </si>
  <si>
    <t>http://prezi.com/fya7hv4sjbzz/?utm_campaign=share&amp;utm_medium=copy&amp;rc=ex0share</t>
  </si>
  <si>
    <t>3.렌즈의 이용</t>
  </si>
  <si>
    <t>84-85(48-49)</t>
  </si>
  <si>
    <t>오목 렌즈로 물체를 보면 물체가 어떻게 보일까요?</t>
  </si>
  <si>
    <t>학급별: 오목한 밑면이 있는 유리컵, 모둠별: 오목 렌즈(지름 76mm), 손잡이가 있는 오목 렌즈(지름 76mm), 여러 가지 물체</t>
  </si>
  <si>
    <t>76-79(43-45)</t>
  </si>
  <si>
    <t>생물과 환경에 대하여 정리해 볼까요?</t>
  </si>
  <si>
    <t>82-83</t>
  </si>
  <si>
    <t>신기한 색깔 렌즈</t>
  </si>
  <si>
    <t>http://prezi.com/3n52mjqqyykr/?utm_campaign=share&amp;utm_medium=copy&amp;rc=ex0share</t>
  </si>
  <si>
    <t>https://prezi.com/v8uggyhcs5_a/61__0302_2-84-85p-48-49p/?utm_campaign=share&amp;utm_medium=copy</t>
  </si>
  <si>
    <t>무씨 실험장치</t>
  </si>
  <si>
    <t>http://prezi.com/skhdasolyrte/?utm_campaign=share&amp;utm_medium=copy&amp;rc=ex0share</t>
  </si>
  <si>
    <t>모둠별: 이름표, 도화지(4절지), 그림 도구, 생태계 관련 책, 나만의 준비물</t>
  </si>
  <si>
    <t>10분 추가 시간 후 모두 발표하기</t>
  </si>
  <si>
    <t>재난대피 훈련</t>
  </si>
  <si>
    <t>https://prezi.com/avvr3t8v7jgw/61__0209-10_9-10-74-75p-42p/?utm_campaign=share&amp;utm_medium=copy</t>
  </si>
  <si>
    <t>3.식물의 구조와 기능</t>
  </si>
  <si>
    <t>80-81</t>
  </si>
  <si>
    <t>식물 본뜨기로 사진틀 만들기</t>
  </si>
  <si>
    <t>모둠별: 식물의 뿌리, 줄기, 잎, 꽃, 열매
개인별: 물감, 붓, 물통, 도화지, 사진</t>
  </si>
  <si>
    <t>나는 태양계 큐레이터(1/2)</t>
  </si>
  <si>
    <t>9/11</t>
  </si>
  <si>
    <t>모둠별: 모형 판, 크기가 다른 스타이로품 공, 셀로판테이프, 자, 연결 재료, 나만의 준비물</t>
  </si>
  <si>
    <t>태양계와 별에 대하여 정리해 볼까요?</t>
  </si>
  <si>
    <t>나는 태양계 큐레이터(2/2)</t>
  </si>
  <si>
    <t>10/11</t>
  </si>
  <si>
    <t>82-83(46)</t>
  </si>
  <si>
    <t>식물은 어떤 구조로 이루어져 있을까요?</t>
  </si>
  <si>
    <t>모둠별: 식물 모종, 흰종이, 돋보기</t>
  </si>
  <si>
    <t>https://prezi.com/4yxiloz7_ofc/51__0302_-82-83p-46p/?utm_campaign=share&amp;utm_medium=copy</t>
  </si>
  <si>
    <t>학급별: 광원(햇빛 또는 발광 다이오드(LED) 손전등), 문구용 칼
모둠별: 손잡이가 있는 렌즈(지름 76mm) 여러 개, 셀로판 종이</t>
  </si>
  <si>
    <t>https://prezi.com/3n52mjqqyykr/61__0301_1-82-83p/?utm_campaign=share&amp;utm_medium=copy</t>
  </si>
  <si>
    <t>84-85(47)</t>
  </si>
  <si>
    <t>뿌리는 어떤 일을 할까요?</t>
  </si>
  <si>
    <t xml:space="preserve">학급별: 광원(햇빛 또는 발광 다이오드(LED) 손전등), 문구용 칼
모둠별: 손잡이가 있는 렌즈(지름 76mm) 여러 개, 색깔 렌즈 </t>
  </si>
  <si>
    <t>모둠별: 양파 두 개, 비커 두 개, 물, 가위</t>
  </si>
  <si>
    <t>86-87(50-51)</t>
  </si>
  <si>
    <t>볼록 렌즈로 물체를 보면 물체가 어떻게 보일까요?</t>
  </si>
  <si>
    <t>학급별: 물이 들어 있는 둥근 어항, 둥근 유리 막대, 물, 스포이트, 유리판
모둠별: 볼록 렌즈(지름 76mm), 손잡이가 있는 볼록</t>
  </si>
  <si>
    <t>http://prezi.com/nfe691rchw9k/?utm_campaign=share&amp;utm_medium=copy</t>
  </si>
  <si>
    <t>단원정리 마리오게임</t>
  </si>
  <si>
    <t>동아리 활동</t>
  </si>
  <si>
    <t>88-89(48-49)</t>
  </si>
  <si>
    <t>줄기가 하는 일은 무엇일까요?</t>
  </si>
  <si>
    <t>모둠별: 백합, 돋보기, 식용 색소, 물, 삼각 플라스크, 유리판, 핀셋, 안전 면도날, 페트리 접시, 실체 현미경</t>
  </si>
  <si>
    <t>https://prezi.com/gqgmgytw3imk/51__0304_-88-89p-48-49p/?utm_campaign=share&amp;utm_medium=copy</t>
  </si>
  <si>
    <t>90-91(50)</t>
  </si>
  <si>
    <t>잎에서 만들어지는 물질은 무엇일까요?</t>
  </si>
  <si>
    <t xml:space="preserve">모둠별: 같은 종류의 식물 모종 두 개, 어둠상자, 비커 두 개, 물, 알코올램프, 알코올, 삼발이, 쇠그물, 점화기, 유리판, 핀셋 </t>
  </si>
  <si>
    <t>https://prezi.com/266t9g9wylr0/51__0305_-90-91p-50p/?utm_campaign=share&amp;utm_medium=copy</t>
  </si>
  <si>
    <t>94-95(52)</t>
  </si>
  <si>
    <t>꽃의 생김새와 하는 일을 알아볼까요?</t>
  </si>
  <si>
    <t>https://prezi.com/pbytalmdresj/51__-94-95p-52p/?utm_campaign=share&amp;utm_medium=copy</t>
  </si>
  <si>
    <t>볼록 렌즈로 물체를 보면 물체가 어떻게 보일까요?
★지필평가 확인</t>
  </si>
  <si>
    <t>https://prezi.com/nfe691rchw9k/61__0203_3-86-87p-50-51p/?utm_campaign=share&amp;utm_medium=copy</t>
  </si>
  <si>
    <t>88-89(52)</t>
  </si>
  <si>
    <t>안경은 어떤 렌즈로 만들까요?</t>
  </si>
  <si>
    <t>모둠별: 근시경, 원시경</t>
  </si>
  <si>
    <t>http://prezi.com/ceo89y0no6pc/?utm_campaign=share&amp;utm_medium=copy&amp;rc=ex0share</t>
  </si>
  <si>
    <t>92-93(51)</t>
  </si>
  <si>
    <t>잎에 도달한 물은 어떻게 될까요?</t>
  </si>
  <si>
    <t>https://prezi.com/dvtifd0xfit2/51__0306_-92-93p-51p/?utm_campaign=share&amp;utm_medium=copy</t>
  </si>
  <si>
    <t>안경은 어떤 렌즈로 만들까요?
★수행평가(렌즈)</t>
  </si>
  <si>
    <t>https://prezi.com/ceo89y0no6pc/61__0304_4-88-89p-52p/?utm_campaign=share&amp;utm_medium=copy</t>
  </si>
  <si>
    <t>http://prezi.com/v8uggyhcs5_a/?utm_campaign=share&amp;utm_medium=copy</t>
  </si>
  <si>
    <t>https://prezi.com/cbd5o8j4oo86/51__0303_-84-85p-47p/?utm_campaign=share&amp;utm_medium=copy</t>
  </si>
  <si>
    <t>현충일</t>
  </si>
  <si>
    <t>오목 렌즈로 물체를 보면 물체가 어떻게 보일까요?
★지필평가 확인</t>
  </si>
  <si>
    <t>90-91(53-54)</t>
  </si>
  <si>
    <t>렌즈를 통과하는 빛은 어떻게 나아갈까요?
★지필평가 확인</t>
  </si>
  <si>
    <t xml:space="preserve">학급별: 물, 유리컵, 우유, 모기향, 점화기, 레이저 포인터
모둠별: 손잡이가 있는 볼록 렌즈(지름 76mm), 손잡이가 있는 오목 </t>
  </si>
  <si>
    <t>https://prezi.com/gshafq-vqxle/61__0305_5-90-91p-53-54p/?utm_campaign=share&amp;utm_medium=copy</t>
  </si>
  <si>
    <t>98-99(53)</t>
  </si>
  <si>
    <t>식물의 기관은 서로 어떤 관련이 있을까요?
★수행평가- 줄기의 구조</t>
  </si>
  <si>
    <t>94-95(55)</t>
  </si>
  <si>
    <t>볼록 렌즈로 햇빛을 모아 볼까요?</t>
  </si>
  <si>
    <t>https://prezi.com/yz7lqpj7jtja/61__0306_6-94-95p-55p/?utm_campaign=share&amp;utm_medium=copy</t>
  </si>
  <si>
    <t>https://prezi.com/xem_hh-ltscc/51__0308_-98-99p-53p/?utm_campaign=share&amp;utm_medium=copy</t>
  </si>
  <si>
    <t>학급별: 렌즈를 이용한 여러 가지 기구 사진 또는 영상자료</t>
  </si>
  <si>
    <t>96-97(56)</t>
  </si>
  <si>
    <t>우리 생활에서 렌즈를 이용한 기구를 찾아볼까요?</t>
  </si>
  <si>
    <t>★학습지 2종 및 참고자료 출력하기</t>
  </si>
  <si>
    <t>https://prezi.com/9ze7fdpclyb_/61__0307_7-96-97p-56p/?utm_campaign=share&amp;utm_medium=copy</t>
  </si>
  <si>
    <t>렌즈를 통과하는 빛은 어떻게 나아갈까요?</t>
  </si>
  <si>
    <t>꽃의 생김새와 하는 일을 알아볼까요?
★학습지 출력하기</t>
  </si>
  <si>
    <t>학습지, 두꺼운 도화지, 셀로판 테이프, 클립</t>
  </si>
  <si>
    <t>http://prezi.com/fu-42glcqjpp/?utm_campaign=share&amp;utm_medium=copy&amp;rc=ex0share</t>
  </si>
  <si>
    <t>100-101(54-55)</t>
  </si>
  <si>
    <t>현미경으로 식물을 보면 어떻게 보일까요?</t>
  </si>
  <si>
    <t xml:space="preserve">현미경, 영구표본(양파표피세표)
- 현미경 2개 설치하기 </t>
  </si>
  <si>
    <t>https://prezi.com/lp1bkmoyrg9j/51__0309_-100-101p-54-55p/?utm_campaign=share&amp;utm_medium=copy</t>
  </si>
  <si>
    <t>안경은 어떤 렌즈로 만들까요?
★수행평가</t>
  </si>
  <si>
    <t>102-103(56)</t>
  </si>
  <si>
    <t>6학년</t>
  </si>
  <si>
    <t>식물의 세계 디자인하기(1-2/2)
◆학습지 출력하기</t>
  </si>
  <si>
    <t>◆6학년행사 시간</t>
  </si>
  <si>
    <t>티셔츠 양식, 세표 유인물, 네임펜</t>
  </si>
  <si>
    <t>모둠별: 잎이 달린 같은 종류의 식물 두 그루, 삼각 플라스크 두 개, 물, 비닐봉지 두 개, 셀로판테이프</t>
  </si>
  <si>
    <t>98-99(57)</t>
  </si>
  <si>
    <t>간이 사진기를 만들어 볼까요?</t>
  </si>
  <si>
    <t>검은색 골판지 2장, 고무줄 4개, 볼록렌즈, 반투명종이, 셀로판테이프, 가위</t>
  </si>
  <si>
    <t>http://prezi.com/erhy0mfz0nxr/?utm_campaign=share&amp;utm_medium=copy&amp;rc=ex0share</t>
  </si>
  <si>
    <t>시간계획 세우기</t>
  </si>
  <si>
    <t>무엇을 어떻게???, 활동 가능 자료 제시</t>
  </si>
  <si>
    <t xml:space="preserve">카프라, 블럭놀이, 공 연결 </t>
  </si>
  <si>
    <t>현미경, 영구표본(양파표피세표)</t>
  </si>
  <si>
    <t>현미경으로 식물을 보면 어떻게 보일까요?
★수행평가(연서)</t>
  </si>
  <si>
    <t>식물의 세계 디자인하기(1-2/2)</t>
  </si>
  <si>
    <t>https://onedrive.live.com/?authkey=%21AJgK6HrBYy7CYh8&amp;id=642466A1018E5077%21256&amp;cid=642466A1018E5077</t>
  </si>
  <si>
    <t>꽃의 생김새와 하는 일을 알아볼까요?
★과학연계 수업 적용하기</t>
  </si>
  <si>
    <t>헬리콥터 도안, OHP 도안</t>
  </si>
  <si>
    <t>5학년 영어마을</t>
  </si>
  <si>
    <t>102-103(58)</t>
  </si>
  <si>
    <t>렌즈를 이용하여 재미있는 사진 찍기(1-2/2)
★스마트폰 이용</t>
  </si>
  <si>
    <t>http://prezi.com/j7ugez3cu8nx/?utm_campaign=share&amp;utm_medium=copy&amp;rc=ex0share</t>
  </si>
  <si>
    <t>★발명현대화 실사</t>
  </si>
  <si>
    <t>104-107(57-59)</t>
  </si>
  <si>
    <t>식물의 구조와 기능에 대하여 정리해 볼까요?
★수행평가-꽃의 구조</t>
  </si>
  <si>
    <t>수행평가지</t>
  </si>
  <si>
    <t>4.용해와 용액</t>
  </si>
  <si>
    <t>110-111</t>
  </si>
  <si>
    <t>재미있는 설탕물 층 만들기</t>
  </si>
  <si>
    <t>6모둠(물, 설탕, 식용섹소 세가지, 시험관, 고무마개, 비커 250ml 개, 페트리 접시, 약숫가락, 유리막대 3개, 스포이트 3개)</t>
  </si>
  <si>
    <t>http://prezi.com/vwt8dloc40r1/?utm_campaign=share&amp;utm_medium=copy&amp;rc=ex0share</t>
  </si>
  <si>
    <t>104-107(59-61)</t>
  </si>
  <si>
    <t>https://prezi.com/vwt8dloc40r1/51__0401_-110-111p/?utm_campaign=share&amp;utm_medium=copy</t>
  </si>
  <si>
    <t>렌즈의 이용에 대하여 정리해 볼까요?</t>
  </si>
  <si>
    <t>렌즈를 이용하여 재미있는 사진 찍기(1-2/2)</t>
  </si>
  <si>
    <t>마리오게임 ppt</t>
  </si>
  <si>
    <t>4.여러 가지 기체</t>
  </si>
  <si>
    <t>신나는 공기 대포 놀이 하기</t>
  </si>
  <si>
    <t>6모둠(도화지,칼,연필,30cm자,향,점화기,고무찰흙,유리판, 셀로판테이프)</t>
  </si>
  <si>
    <t>http://prezi.com/wzzw84ws_kdn/?utm_campaign=share&amp;utm_medium=copy&amp;rc=ex0share</t>
  </si>
  <si>
    <t>112-113(62)</t>
  </si>
  <si>
    <t>여러 가지 물질을 물에 넣으면 어떻게 될까요?
★플리커스</t>
  </si>
  <si>
    <t>6모둠(비커50ml 3개, 페트리접시 3개, 약숟가락 3개, 유리막대 3개, 소금, 분말쥬스, 나프탈렌)</t>
  </si>
  <si>
    <t>https://prezi.com/k_1zeit4ustx/51__0602_-112-113p-62p/?utm_campaign=share&amp;utm_medium=copy</t>
  </si>
  <si>
    <t>116-119(63-64)</t>
  </si>
  <si>
    <t>물질이 물에 녹으면 어떻게 될까요?(1/2)
★플리커스</t>
  </si>
  <si>
    <t>6모둠(비커250ml, 각설탕)</t>
  </si>
  <si>
    <t>112-113(64)</t>
  </si>
  <si>
    <t>고무풍선의 크기가 줄어드는 까닭은 무엇일까요?</t>
  </si>
  <si>
    <t>https://prezi.com/hhe10zllws6n/51__0403-04_-116-119p-63-64p/?utm_campaign=share&amp;utm_medium=copy</t>
  </si>
  <si>
    <t>6모둠(고무풍선2개,향수,식초,스포이트2개,셀로판테이프,공기주입기,보안경)</t>
  </si>
  <si>
    <t>http://prezi.com/vuowyuaeh0cv/?utm_campaign=share&amp;utm_medium=copy&amp;rc=ex0share</t>
  </si>
  <si>
    <t>여러 가지 물질을 물에 넣으면 어떻게 될까요?
  ★플리커스</t>
  </si>
  <si>
    <t>물질이 물에 녹으면 어떻게 될까요?(2/2)
★지필평가 확인</t>
  </si>
  <si>
    <t>6모둠- 비커100ml, 전자저울, 약숟가락, 유리막대, 백설탕, 약포지</t>
  </si>
  <si>
    <t>114-115(65)</t>
  </si>
  <si>
    <t>기체는 어떻게 공간을 채울까요?</t>
  </si>
  <si>
    <t>6모둠(투명비치볼,작은 플라스틱볼50개, 셀로판테이프, 가위, 공기주입기)</t>
  </si>
  <si>
    <t>http://prezi.com/6qvi8vlbbfa8/?utm_campaign=share&amp;utm_medium=copy&amp;rc=ex0share</t>
  </si>
  <si>
    <t>116-117(66-67)</t>
  </si>
  <si>
    <t>기체에 압력을 가하면 기체의 부피는 어떻게 될까요?</t>
  </si>
  <si>
    <t>6모둠(주사기60ml 2개, 비커 200ml)</t>
  </si>
  <si>
    <t>http://prezi.com/fxldwt1jioq5/?utm_campaign=share&amp;utm_medium=copy&amp;rc=ex0share</t>
  </si>
  <si>
    <t>물질이 물에 녹으면 어떻게 될까요?(2/2)</t>
  </si>
  <si>
    <t>120-123(68-69)</t>
  </si>
  <si>
    <t>산소는 어떤 성질이 있을까요? (1/2)</t>
  </si>
  <si>
    <t>★창안실 수업
6모둠- 비커100ml, 전자저울, 약숟가락, 유리막대, 백설탕, 약포지</t>
  </si>
  <si>
    <t>6모둠(스텐드,링,집게잡이,깔대기,고무관2개(10cm, 30cm), 핀치집개, 유리관, 구멍이 한개 뚫린 고무마개, 가지달린 삼각플라스크, ㄱ자유리관,집기병250ml 3개, 유리판 3개, 수조, 보안경, 실험용장갑)</t>
  </si>
  <si>
    <t>http://prezi.com/jelcrnxmboow/?utm_campaign=share&amp;utm_medium=copy&amp;rc=ex0share</t>
  </si>
  <si>
    <t>120-123(65-66)</t>
  </si>
  <si>
    <t>물질을 물에 많이 녹이려면 어떻게 해야 할까요?(1/2)</t>
  </si>
  <si>
    <t>★창안실 수업
6모둠-비커250ml 2개, 페트리접시, 백반가루, 약숟가락, 유리막대2개, 보안경, 실험용장갑</t>
  </si>
  <si>
    <t>https://prezi.com/rqigtbkmdewy/51__0405-06_-120-123p-65-66p/?utm_campaign=share&amp;utm_medium=copy</t>
  </si>
  <si>
    <t>126-127(67)</t>
  </si>
  <si>
    <t>용액의 진하기는 어떻게 비교할까요?</t>
  </si>
  <si>
    <t>6모둠-비커250ml2개, 페트리접시, 약숟가라, 유리막대 2개, 백설탕, 방울토마토, 화장지</t>
  </si>
  <si>
    <t>https://prezi.com/lgvqw7hcevwo/51__0407_-126-127p-67p/?utm_campaign=share&amp;utm_medium=copy</t>
  </si>
  <si>
    <t>산소는 어떤 성질이 있을까요? (2/2)</t>
  </si>
  <si>
    <t>기체발생장치, 비커, 약숟가락, 흰종이, 향, 점화기, 이산화망가니즈, 묽은과산화 수소, 보안경, 실험용장갑</t>
  </si>
  <si>
    <t>5학년 잡월드 현장학습</t>
  </si>
  <si>
    <t>물질을 물에 많이 녹이려면 어떻게 해야 할까요?(1/2)
★지필평가 확인</t>
  </si>
  <si>
    <t>6모둠-비커250ml 2개, 페트리접시, 백반가루, 약숟가락, 유리막대2개, 보안경, 실험용장갑</t>
  </si>
  <si>
    <t>130-131(72-73)</t>
  </si>
  <si>
    <t>우리 생활에 어떤 기체가 이용되고 있을까요?</t>
  </si>
  <si>
    <t>http://prezi.com/qspk4tmefsuh/?utm_campaign=share&amp;utm_medium=copy&amp;rc=ex0share</t>
  </si>
  <si>
    <t>물질을 물에 많이 녹이려면 어떻게 해야 할까요?(2/2)</t>
  </si>
  <si>
    <t>6모둠-비커250ml 2개, 비커 1L, 페트리접시, 약숟가락, 유리막대 2개, 백반가루, 얼음, 보안경, 실험용장갑</t>
  </si>
  <si>
    <t>https://prezi.com/fxldwt1jioq5/61__0404_4-116-117p-66-67p/?utm_campaign=share&amp;utm_medium=copy</t>
  </si>
  <si>
    <t>124-127(70-71)</t>
  </si>
  <si>
    <t>이산화 탄소는 어떤 성질이 있을까요? (1/2)</t>
  </si>
  <si>
    <t>6모둠-기체발생장치, 비커, 약숟가락, 향, 점화기, 탄산캴슘, 묽은염산, 석회수, 보안경, 실험용장갑</t>
  </si>
  <si>
    <t>http://prezi.com/vva7jiuyeqve/?utm_campaign=share&amp;utm_medium=copy&amp;rc=ex0share</t>
  </si>
  <si>
    <t>128-129(68-69)</t>
  </si>
  <si>
    <t>물질을 물에 빨리 녹이려면 어떻게 해야 할까요?</t>
  </si>
  <si>
    <t>6모둠-100ml비커 6개, 약숟가락2개, 유리막대 6개, 백반덩어리, 백반가루, 실험용장갑, 보안경</t>
  </si>
  <si>
    <t>https://prezi.com/cbq3wufmzkl7/51__0408_-128-129p-68-69p/?utm_campaign=share&amp;utm_medium=copy</t>
  </si>
  <si>
    <t>이산화 탄소는 어떤 성질이 있을까요? (2/2)</t>
  </si>
  <si>
    <t>130-131(70)</t>
  </si>
  <si>
    <t>용액의 진하기를 비교할 수 있는 도구 만들기(1-2/2)</t>
  </si>
  <si>
    <t>9-10/10</t>
  </si>
  <si>
    <t xml:space="preserve">6모둠-비커250ml 2개, 약숟가락, 유리막대, 소금, 주름빨대4개, 고무줄 4개, 고무찰흙, 유성펜2개, 자2개, 가위2개, </t>
  </si>
  <si>
    <t>https://prezi.com/wv7cx5ctdj64/51__0409-10_9-10-130-131p-70p/?utm_campaign=share&amp;utm_medium=copy</t>
  </si>
  <si>
    <t>132-135(71-73)</t>
  </si>
  <si>
    <t>용해와 용액에 대하여 정리해 볼까요?</t>
  </si>
  <si>
    <t>심화보충(담임재량)</t>
  </si>
  <si>
    <t>https://prezi.com/qspk4tmefsuh/61__0409_9-130-131p-72-73p/?utm_campaign=share&amp;utm_medium=copy</t>
  </si>
  <si>
    <t>땅 헬리콥터 만들기</t>
  </si>
  <si>
    <t>123퍼즐 풀기</t>
  </si>
  <si>
    <t>퍼즐 학습지</t>
  </si>
  <si>
    <t>132-133(74)</t>
  </si>
  <si>
    <t>탄산수 톡!톡! (1/2)</t>
  </si>
  <si>
    <t xml:space="preserve">6모둠 - 투명플라스틱컵 5개, 시트르산, 탄산수소나트륨, 설탕, 요플레숟가락 3개, 종이컵 2개, 랩, 나무젓가락, 소주컵 5개 </t>
  </si>
  <si>
    <t>https://prezi.com/ascv5tgoebvu/61__0410-11_10-11-132-133p-74p/?utm_campaign=share&amp;utm_medium=copy</t>
  </si>
  <si>
    <t>134-137(75-77)</t>
  </si>
  <si>
    <t>여러 가지 기체에 대하여 정리해 볼까요?</t>
  </si>
  <si>
    <t>탄산수 톡!톡! (2/2)</t>
  </si>
  <si>
    <t>재미있는 나의 탐구</t>
  </si>
  <si>
    <t>10-11(8)</t>
  </si>
  <si>
    <t>♡탐구 주제는 어떻게 정할까요?</t>
  </si>
  <si>
    <t>http://prezi.com/ssm2f_ffxsw3/?utm_campaign=share&amp;utm_medium=copy&amp;rc=ex0share</t>
  </si>
  <si>
    <t>개</t>
  </si>
  <si>
    <t>학</t>
  </si>
  <si>
    <t>식</t>
  </si>
  <si>
    <t>6-2</t>
  </si>
  <si>
    <t>12-13(9)</t>
  </si>
  <si>
    <t>♡탐구 계획은 어떻게 세울까요?</t>
  </si>
  <si>
    <t>http://prezi.com/tumcw4p8_ko1/?utm_campaign=share&amp;utm_medium=copy&amp;rc=ex0share</t>
  </si>
  <si>
    <t>14-17(10-14)</t>
  </si>
  <si>
    <t>♡탐구 계획에 따라 실행하고 보고서는 어떻게 만들까요?</t>
  </si>
  <si>
    <t>http://prezi.com/kqxg_devqwlj/?utm_campaign=share&amp;utm_medium=copy&amp;rc=ex0share</t>
  </si>
  <si>
    <t>6-3</t>
  </si>
  <si>
    <t>1.날씨와 우리 생활</t>
  </si>
  <si>
    <t>26-27(20-21)</t>
  </si>
  <si>
    <t>♡이슬과 안개는 어떻게 생길까요?</t>
  </si>
  <si>
    <t>모둠: 집기병, 따뜻한 물, 향, 점화기, 페트리 접시, 얼음, 면장감</t>
  </si>
  <si>
    <t>◇탐구 주제는 어떻게 정할까요?</t>
  </si>
  <si>
    <t>포스트잇, 4절 도화지 6장</t>
  </si>
  <si>
    <t>http://prezi.com/e_5r0blwr0ws/?utm_campaign=share&amp;utm_medium=copy&amp;rc=ex0share</t>
  </si>
  <si>
    <t>http://prezi.com/iee_gqaynor_/?utm_campaign=share&amp;utm_medium=copy&amp;rc=ex0share</t>
  </si>
  <si>
    <t>◇탐구 계획은 어떻게 세울까요?</t>
  </si>
  <si>
    <t>18-19(15)</t>
  </si>
  <si>
    <t>♡탐구 결과는 어떻게 발표할까요? (1-2/2)</t>
  </si>
  <si>
    <t>5-6/6</t>
  </si>
  <si>
    <t>http://prezi.com/r5b6wnekzgac/?utm_campaign=share&amp;utm_medium=copy&amp;rc=ex0share</t>
  </si>
  <si>
    <t>22-23</t>
  </si>
  <si>
    <t>♡날씨와 상품</t>
  </si>
  <si>
    <t>발명학습지, 이면지</t>
  </si>
  <si>
    <t>http://prezi.com/ysgm3jnhuadm/?utm_campaign=share&amp;utm_medium=copy&amp;rc=ex0share</t>
  </si>
  <si>
    <t>28-29(22)</t>
  </si>
  <si>
    <t>♡구름,비,눈은 어떻게 만들어질까요?</t>
  </si>
  <si>
    <t>모둠: 페트병(500mL), 공기 압축 마개, 액정 온도계, 스포이트, 물</t>
  </si>
  <si>
    <t>http://prezi.com/ewrtmsojv-da/?utm_campaign=share&amp;utm_medium=copy&amp;rc=ex0share</t>
  </si>
  <si>
    <t>32-33(23)</t>
  </si>
  <si>
    <t>♡하루 동안의 지면과 수면의 온도는 어떻게 변할까요?</t>
  </si>
  <si>
    <t>모둠: 스탠드, 뷰렛 집게, 알코올 온도계 두 개, 비커(1L) 두 개, 모레, 물, 모종삽</t>
  </si>
  <si>
    <t>http://prezi.com/hulqbho-kwoa/?utm_campaign=share&amp;utm_medium=copy&amp;rc=ex0share</t>
  </si>
  <si>
    <t>24-25(18-19)</t>
  </si>
  <si>
    <t>♡습도를 어떻게 측정할 수 있을까요?</t>
  </si>
  <si>
    <t>스텐드, 뷰렛집게, 알코올온도계2개, 헝겊, 실, 비커250ml</t>
  </si>
  <si>
    <t>http://prezi.com/2ri-9xybtw1w/?utm_campaign=share&amp;utm_medium=copy&amp;rc=ex0share</t>
  </si>
  <si>
    <t>발명 학습지, 이면지</t>
  </si>
  <si>
    <t>학부모 발명연수</t>
  </si>
  <si>
    <t>학부모 연수</t>
  </si>
  <si>
    <t>14-15(10-11)</t>
  </si>
  <si>
    <t>◇탐구 계획에 따라 실행하고 탐구보고서는 어떻게 만들까요?</t>
  </si>
  <si>
    <t>동아리</t>
  </si>
  <si>
    <t>◇탐구 결과 발표는 어떻게 할까요? (1-2/2)</t>
  </si>
  <si>
    <t>모둠: 스탠드, 뷰렛 집제, 알코올 온도계 두 개, 헝겊 조각, 실 또는 고무줄, 비커(250mL), 물</t>
  </si>
  <si>
    <t>탐구보고서 개인 발표</t>
  </si>
  <si>
    <t>http://prezi.com/7vici1xguyjo/?utm_campaign=share&amp;utm_medium=copy&amp;rc=ex0share</t>
  </si>
  <si>
    <t>1.생물과 우리 생활</t>
  </si>
  <si>
    <t>26-28(20-21)</t>
  </si>
  <si>
    <t>◇해캄과 짚신벌레에 대하여 알아볼까요? (1-2/2)</t>
  </si>
  <si>
    <t>모둠: 해캄이 들어 있는 물, 실체 현미경, 비커(200mL), 페트리 접시, 핀셋, 짚신벌레가 들어 있는 물, 짚신벌레 영구 표본, 광학 현미경, 오목 받침유리, 덮개 유리, 스포이트, 탈지면</t>
  </si>
  <si>
    <t>http://prezi.com/eo41cqhwbhh6/?utm_campaign=share&amp;utm_medium=copy&amp;rc=ex0share</t>
  </si>
  <si>
    <t>탐구보고서 개인발표</t>
  </si>
  <si>
    <t>◇폭신폭신한 빵을 만드는 신기한 비법</t>
  </si>
  <si>
    <t>계량컵100ml, 밀카루, 큰그릇, 계량스푼(1t),설탕, 활성건조효모(4g포장제품),비커200ml, 비닐랩, 이쑤씨개, ,수조, 위생장갑, 식용유</t>
  </si>
  <si>
    <t>34-35(24)</t>
  </si>
  <si>
    <t>♡바닷가에서 바람은 낮과 밤에 어떻게 불까요?</t>
  </si>
  <si>
    <t>모둠: 사각 접시 두 개, 모래, 물, 전기스탠드, 열 전구(150W), 투명 상자, 향, 점화기, 면장갑</t>
  </si>
  <si>
    <t>http://prezi.com/tcjmh3xqhe9z/?utm_campaign=share&amp;utm_medium=copy&amp;rc=ex0share</t>
  </si>
  <si>
    <t>◇버섯과 곰팡이에 대하여 알아볼까요?</t>
  </si>
  <si>
    <t>모둠: 느타리버섯, 빵에 자란 곰팡이, 페트리 접시, 핀셋, 실체 현미경, 마스크, 실험용 장갑</t>
  </si>
  <si>
    <t>http://prezi.com/fzb2cgu3j28y/?utm_campaign=share&amp;utm_medium=copy&amp;rc=ex0share</t>
  </si>
  <si>
    <t>36-37(25)</t>
  </si>
  <si>
    <t>♡고기압과 저기압에서는 날씨가 어떻게 달라질까요?</t>
  </si>
  <si>
    <t>모둠: 페트병(500mL) 두 개, 공기 압축 마개 두 개, 전자저울</t>
  </si>
  <si>
    <t>http://prezi.com/bftedad30vkf/?utm_campaign=share&amp;utm_medium=copy</t>
  </si>
  <si>
    <t>38-39(26)</t>
  </si>
  <si>
    <t>♡우리나라의 계절별 날씨는 어떠할까요?</t>
  </si>
  <si>
    <t>http://prezi.com/g_55kpu7f23d/?utm_campaign=share&amp;utm_medium=copy&amp;rc=ex0share</t>
  </si>
  <si>
    <t>30-31(22-23)</t>
  </si>
  <si>
    <t>◇세균에 대하여 알아볼까요?</t>
  </si>
  <si>
    <t>40-41(27)</t>
  </si>
  <si>
    <t>http://prezi.com/banfwa-xltzr/?utm_campaign=share&amp;utm_medium=copy&amp;rc=ex0share</t>
  </si>
  <si>
    <t>♡날씨는 우리 생활에 어떤 영향을 줄까요?</t>
  </si>
  <si>
    <t>http://prezi.com/83ob639paoxa/?utm_campaign=share&amp;utm_medium=copy&amp;rc=ex0share</t>
  </si>
  <si>
    <t>32-34(24-26)</t>
  </si>
  <si>
    <t>◇생물은 우리 생활에 어떤 영향을 끼칠까요? (1/2)</t>
  </si>
  <si>
    <t>http://prezi.com/zo15_xtvc61t/?utm_campaign=share&amp;utm_medium=copy&amp;rc=ex0share</t>
  </si>
  <si>
    <t>44-45(28)</t>
  </si>
  <si>
    <t>♡바람의 방향과 빠르기를 측정하는 기구 만들기(1/2)</t>
  </si>
  <si>
    <t>종이컵, 수수깡,색종이, 누름못, 가위, 색연필, 두꺼운 도화지</t>
  </si>
  <si>
    <t>http://prezi.com/zoxuaa3vjsmn/?utm_campaign=share&amp;utm_medium=copy&amp;rc=ex0share</t>
  </si>
  <si>
    <t>♡바람의 방향과 빠르기를 측정하는 기구 만들기(2/2)</t>
  </si>
  <si>
    <t>46-49(29-31)</t>
  </si>
  <si>
    <t>♡날씨와 우리 생활에 대하여 정리해 볼까요?</t>
  </si>
  <si>
    <t>2.산과 염기</t>
  </si>
  <si>
    <t>♡색깔 변화를 이용하여 숨어 있는 단서 찾기</t>
  </si>
  <si>
    <t>비커100ml, 약숟가락, 유리막대, 거름종이, 면봉, 분무기, 헤어드라이기, 신문지, 탄산수소나트륨, 페놀프탈레인용액, 보안경, 실험용장갑</t>
  </si>
  <si>
    <t>http://prezi.com/r4zmhuqsdl1z/?utm_campaign=share&amp;utm_medium=copy&amp;rc=ex0share</t>
  </si>
  <si>
    <t>36-37(27)</t>
  </si>
  <si>
    <t>◇첨단 생명 과학이 우리 생활에 어떻게 활용되고 있을까요?</t>
  </si>
  <si>
    <t>http://prezi.com/my45hs00_lt7/?utm_campaign=share&amp;utm_medium=copy&amp;rc=ex0share</t>
  </si>
  <si>
    <t>40-43(29-31)</t>
  </si>
  <si>
    <t>◇생물과 우리 생활에 대하여 정리해 볼까요?</t>
  </si>
  <si>
    <t>2.전기의 작용</t>
  </si>
  <si>
    <t>46-47</t>
  </si>
  <si>
    <t>◇똑똑한 전기박사에 여러 가지 물체 연결하기</t>
  </si>
  <si>
    <t>종이컵2개, 전기선 8개, 건전지AA 2개, 절연테이프 2개, 꼬마전구 2개, 전구끼우개2개, 가위, 네임펜 2세트</t>
  </si>
  <si>
    <t>http://prezi.com/eb0xxxoefmm9/?utm_campaign=share&amp;utm_medium=copy&amp;rc=ex0share</t>
  </si>
  <si>
    <t>◇생물은 우리 생활에 어떤 영향을 끼칠까요? (2/2)</t>
  </si>
  <si>
    <t>38-39(28)</t>
  </si>
  <si>
    <t>◇손에 있는 세균 검사하기(1/2)</t>
  </si>
  <si>
    <t>핸드플레이트, 네임펜</t>
  </si>
  <si>
    <t>◇손에 있는 세균 검사하기(2/2)</t>
  </si>
  <si>
    <t>http://prezi.com/uj3adygwlbvg/?utm_campaign=share&amp;utm_medium=copy&amp;rc=ex0share</t>
  </si>
  <si>
    <t>48-50(34-35)</t>
  </si>
  <si>
    <t>◇전지,전구,전선을 어떻게 연결하여야 전구에 불이 켜질까요?</t>
  </si>
  <si>
    <t>전지, 전구, 전선2개</t>
  </si>
  <si>
    <t>http://prezi.com/voyyexbmitkr/?utm_campaign=share&amp;utm_medium=copy&amp;rc=ex0share</t>
  </si>
  <si>
    <t>54-55(34-35)</t>
  </si>
  <si>
    <t>♡여러 가지 용액을 어떤 방법으로 분류할 수 있을까요?</t>
  </si>
  <si>
    <t>점적병에 담긴 여러가지 용액</t>
  </si>
  <si>
    <t>http://prezi.com/gfnynxys0bzn/?utm_campaign=share&amp;utm_medium=copy&amp;rc=ex0share</t>
  </si>
  <si>
    <t>56-57(36-37)</t>
  </si>
  <si>
    <t>♡지시약을 이용하여 용액을 분류하여 볼까요?</t>
  </si>
  <si>
    <t>24홈판, 리트머스종이(붉은, 푸른), 여러가지용액실험판, 여러가지 용액, 페트리접시</t>
  </si>
  <si>
    <t>http://prezi.com/kznpcc97q-fe/?utm_campaign=share&amp;utm_medium=copy&amp;rc=ex0share</t>
  </si>
  <si>
    <t>발명동아리</t>
  </si>
  <si>
    <t>58-60(38)</t>
  </si>
  <si>
    <t>♡지시약을 만들어 용액을 분류하여 볼까요? (1-2/2)</t>
  </si>
  <si>
    <t>4-5/11</t>
  </si>
  <si>
    <t>양배추 지시약, 시험관6개, 시험관대, 여러가지 용액(식초, 사이다, 빨래비눗물, 석회수, 묽은염산, 묽은수산화 나트룸 용액)</t>
  </si>
  <si>
    <t>http://prezi.com/qkgf15k_hzpq/?utm_campaign=share&amp;utm_medium=copy&amp;rc=ex0share</t>
  </si>
  <si>
    <t>62-63(39)</t>
  </si>
  <si>
    <t>♡산성 용액과 염기성 용액에 물질을 넣으면 어떻게 될까요?</t>
  </si>
  <si>
    <t>비커 250ml 4개, 실험용장갑, 묽은염삼, 묽은수산화 나트륨, 달걀껍데기, 삶은 달걀 흰자, 대리석 조각, 두부</t>
  </si>
  <si>
    <t>http://prezi.com/decrpfrbdxoj/?utm_campaign=share&amp;utm_medium=copy&amp;rc=ex0share</t>
  </si>
  <si>
    <t>전지1, 전구2, 전선2개</t>
  </si>
  <si>
    <t>52-53(36-37)</t>
  </si>
  <si>
    <t>◇전지의 연결 방법에 따라 전구의 밝기는 어떻게 달라질까요?</t>
  </si>
  <si>
    <t>스위치, 전선 4, 전지끼우개 2, 전지 2, 전구1</t>
  </si>
  <si>
    <t>http://prezi.com/kpqr7lusueir/?utm_campaign=share&amp;utm_medium=copy&amp;rc=ex0share</t>
  </si>
  <si>
    <t>64-65(40-41)</t>
  </si>
  <si>
    <t>♡산성 용액과 염기성 용액이 만나면 어떻게 될까요?</t>
  </si>
  <si>
    <t>삼각플라스크100 2개, 비커 250 2개, 묽은염산, 수산화나트륨, 양배추지시약, 스포이트 2개, 실험용장갑</t>
  </si>
  <si>
    <t>http://prezi.com/w9au1fstztpp/?utm_campaign=share&amp;utm_medium=copy&amp;rc=ex0share</t>
  </si>
  <si>
    <t>음악회</t>
  </si>
  <si>
    <t>54-55(38-39)</t>
  </si>
  <si>
    <t>◇전구의 연결 방법에 따라 전구의 밝기는 어떻게 달라질까요?</t>
  </si>
  <si>
    <t>진로동아리 축제</t>
  </si>
  <si>
    <t>전구2, 전구끼우개2, 전지2, 전지끼우개2, 스위치2, 전선5</t>
  </si>
  <si>
    <t>http://prezi.com/rvak3nxsgaeh/?utm_campaign=share&amp;utm_medium=copy&amp;rc=ex0share</t>
  </si>
  <si>
    <t>66-67(42-43)</t>
  </si>
  <si>
    <t>♡우리 생활에서 산과 염기를 어떻게 이용하고 있을까요?</t>
  </si>
  <si>
    <t>비커100ml, 페트리접시, 유리막대, 제산제, 페놀프탈레인용액, 리트머스종이(붉은, 푸른색)</t>
  </si>
  <si>
    <t>http://prezi.com/ou7nosieijcz/?utm_campaign=share&amp;utm_medium=copy&amp;rc=ex0share</t>
  </si>
  <si>
    <t>56-57(40-41)</t>
  </si>
  <si>
    <t>◇전기 회로에서 전류는 어떤 방향으로 흐를까요?</t>
  </si>
  <si>
    <t>발광다이오드 2, 전구1, 전구끼우개1, 스위치1, 전지2, 전지끼우개 2, 전선 5</t>
  </si>
  <si>
    <t>http://prezi.com/5hwjrxvpwbid/?utm_campaign=share&amp;utm_medium=copy&amp;rc=ex0share</t>
  </si>
  <si>
    <t>70-71(44)</t>
  </si>
  <si>
    <t>♡내가 만드는 천연 지시약 시험지(1/2)</t>
  </si>
  <si>
    <t>거름종이, 핀셋, 가위, 헤어드라이기, 천연지시약 용액 혹은 천연지시약으로 만든 종이, 여러가지 용액(빨래비눗물, 식초, 사이다, 석회수)</t>
  </si>
  <si>
    <t>http://prezi.com/8xsh6kevo-w5/?utm_campaign=share&amp;utm_medium=copy&amp;rc=ex0share</t>
  </si>
  <si>
    <t>전지1, 전선2, 전구 1</t>
  </si>
  <si>
    <t>58-60(42-43)</t>
  </si>
  <si>
    <t>◇전류가 흐르는 전선 주위에서 나침반 바늘은 어떻게 될까요?</t>
  </si>
  <si>
    <t>나침반 8개, 막대자석 1, 전지, 전지끼우개, 스위치1, 집게달린 전선, 전선 100cm 1, 전선 피복 제거기</t>
  </si>
  <si>
    <t>http://prezi.com/yud-gpvbyfek/?utm_campaign=share&amp;utm_medium=copy&amp;rc=ex0share</t>
  </si>
  <si>
    <t>72-75(45-47)</t>
  </si>
  <si>
    <t>♡산과 염기에 대하여 정리해 볼까요?</t>
  </si>
  <si>
    <t>62-65(44)</t>
  </si>
  <si>
    <t>◇전자석을 만들어 전자석의 성질을 알아볼까요? (1-2/2)</t>
  </si>
  <si>
    <t>7-8/12</t>
  </si>
  <si>
    <t>전자석, 시침핀, 나침반2, 전지2, 스위치1, 전선2, 전지끼우개</t>
  </si>
  <si>
    <t>http://prezi.com/1tlplh0asbf0/?utm_campaign=share&amp;utm_medium=copy&amp;rc=ex0share</t>
  </si>
  <si>
    <t>♡내가 만드는 천연 지시약 시험지(1-2/2)</t>
  </si>
  <si>
    <t>9~10/11</t>
  </si>
  <si>
    <t>1단원 수행평가</t>
  </si>
  <si>
    <t>3.물체의 빠르기</t>
  </si>
  <si>
    <t>78-79</t>
  </si>
  <si>
    <t>♡신나는 풍선 자동차 경기 하기</t>
  </si>
  <si>
    <t>http://prezi.com/xdhvci7ksnyi/?utm_campaign=share&amp;utm_medium=copy&amp;rc=ex0share</t>
  </si>
  <si>
    <t>◇전자석을 만들어 전자석의 성질을 알아볼까요? (1/2)</t>
  </si>
  <si>
    <t>과80-81p, 실관50p</t>
  </si>
  <si>
    <t>물체의 위치는 어떻게 나타낼까요?(과80-81p, 실관50p)</t>
  </si>
  <si>
    <t>2/11</t>
  </si>
  <si>
    <t>http://prezi.com/eld1qxu-gapp/?utm_campaign=share&amp;utm_medium=copy&amp;rc=ex0share</t>
  </si>
  <si>
    <t>84-85(52)</t>
  </si>
  <si>
    <t>66-67(45-46)</t>
  </si>
  <si>
    <t>♡일정한 거리를 이동한 물체의 빠르기는 어떻게 비교할까요?</t>
  </si>
  <si>
    <t>◇전기와 우리 생활과의 관계를 알아볼까요?</t>
  </si>
  <si>
    <t>http://prezi.com/jsn_ngbtnlja/?utm_campaign=share&amp;utm_medium=copy&amp;rc=ex0share</t>
  </si>
  <si>
    <t>초시계, 50m트랙 그리기</t>
  </si>
  <si>
    <t>http://prezi.com/xeqa3pcxyfyz/?utm_campaign=share&amp;utm_medium=copy&amp;rc=ex0share</t>
  </si>
  <si>
    <t>88-90(54)</t>
  </si>
  <si>
    <t>♡물체의 속력은 어떻게 구할까요?</t>
  </si>
  <si>
    <t>http://prezi.com/0hcxebm2fz_x/?utm_campaign=share&amp;utm_medium=copy&amp;rc=ex0share</t>
  </si>
  <si>
    <t>86-87(53)</t>
  </si>
  <si>
    <t>♡일정한 시간 동안에 이동한 물체의 빠르기는 어떻게 비교할까요?</t>
  </si>
  <si>
    <t>초시계</t>
  </si>
  <si>
    <t>http://prezi.com/6dvmn_yrfo64/?utm_campaign=share&amp;utm_medium=copy&amp;rc=ex0share</t>
  </si>
  <si>
    <t>92-93(55)</t>
  </si>
  <si>
    <t>♡풍선 자동차의 속력을 비교하여 볼까요?</t>
  </si>
  <si>
    <t>풍선자동차, 줄자, 초시계, 핸드폰, 삼각대, 절연테이프</t>
  </si>
  <si>
    <t>http://prezi.com/d3krlodnstel/?utm_campaign=share&amp;utm_medium=copy&amp;rc=ex0share</t>
  </si>
  <si>
    <t>68-69(47-48)</t>
  </si>
  <si>
    <t>◇전자석을 이용한 발명품 설계하기(1/2)</t>
  </si>
  <si>
    <t>에나멜선, 구리판, 네오디뮴자석, 건전지, 전지끼우개</t>
  </si>
  <si>
    <t>94-95(56-57)</t>
  </si>
  <si>
    <t>♡어린이 교통안전 수칙을 만들어 볼까요?</t>
  </si>
  <si>
    <t>http://prezi.com/l_ji9costoqt/?utm_campaign=share&amp;utm_medium=copy&amp;rc=ex0share</t>
  </si>
  <si>
    <t>http://prezi.com/0qykb3dt-g7i/?utm_campaign=share&amp;utm_medium=copy&amp;rc=ex0share</t>
  </si>
  <si>
    <t>70-73(49-51)</t>
  </si>
  <si>
    <t>◇전기의 작용에 대하여 정리해 볼까요?</t>
  </si>
  <si>
    <t>98-99(58)</t>
  </si>
  <si>
    <t>♡움직이는 물체의 속력 측정하기(1-2/2)</t>
  </si>
  <si>
    <t>http://prezi.com/e1nqswfxyayx/?utm_campaign=share&amp;utm_medium=copy&amp;rc=ex0share</t>
  </si>
  <si>
    <t>7~8/12</t>
  </si>
  <si>
    <t>3.계절의 변화</t>
  </si>
  <si>
    <t>92-93(57-58)</t>
  </si>
  <si>
    <t>◇계절에 따라 낮의 길이는 어떻게 달라질까요?</t>
  </si>
  <si>
    <t>http://prezi.com/xfxsegs45qdj/?utm_campaign=share&amp;utm_medium=copy&amp;rc=ex0share</t>
  </si>
  <si>
    <t>94-95(59)</t>
  </si>
  <si>
    <t>◇계절에 따라 기온이 달라지는 까닭은 무엇일까요?</t>
  </si>
  <si>
    <t>전기스탠드 2개, 열전구 2개, 온도계2개, 모래판 2개, 30cm 자</t>
  </si>
  <si>
    <t>http://prezi.com/clezn3wsziio/?utm_campaign=share&amp;utm_medium=copy&amp;rc=ex0share</t>
  </si>
  <si>
    <t>76-79</t>
  </si>
  <si>
    <t>◇계절에 따라 달라진 모습 찾아보기</t>
  </si>
  <si>
    <t>◇전자석을 이용한 발명품 설계하기(1-2/2)</t>
  </si>
  <si>
    <t>10-11/12</t>
  </si>
  <si>
    <t>100-103(59-61)</t>
  </si>
  <si>
    <t>♡물체의 빠르기에 대하여 정리해 볼까요?</t>
  </si>
  <si>
    <t>4.우리 몸의 구조와 기능</t>
  </si>
  <si>
    <t>106-107</t>
  </si>
  <si>
    <t>♡재미있는 인체 모형 만들기</t>
  </si>
  <si>
    <t>똑딱이 단추 13개(개인), 셀로판 테이프</t>
  </si>
  <si>
    <t>http://prezi.com/f9eb5r0dlwej/?utm_campaign=share&amp;utm_medium=copy&amp;rc=ex0share</t>
  </si>
  <si>
    <t>80-81(54)</t>
  </si>
  <si>
    <t>◇하루 동안의 태양 고도와 그림자 길이,기온을 측정하여 볼까요?</t>
  </si>
  <si>
    <t>http://prezi.com/ehywpxdbf_b6/?utm_campaign=share&amp;utm_medium=copy&amp;rc=ex0share</t>
  </si>
  <si>
    <t>♡움직이는 물체의 속력 측정하기(1/2)</t>
  </si>
  <si>
    <t>96-99(60-61)</t>
  </si>
  <si>
    <t>◇계절이 변하는 까닭은 무엇일까요? (1/2)</t>
  </si>
  <si>
    <t>테두리 없는 지구의, 갓없는 스탠드, 태양고도측정기, 시간판, 자30cm</t>
  </si>
  <si>
    <t>http://prezi.com/oxuxc8pikeqj/?utm_campaign=share&amp;utm_medium=copy&amp;rc=ex0share</t>
  </si>
  <si>
    <t>플리커스 못푼 문제 마저 풀기</t>
  </si>
  <si>
    <t>82-83(55)</t>
  </si>
  <si>
    <t>◇태양 고도와 그림자 길이,기온은 어떤 관계가 있을까요?</t>
  </si>
  <si>
    <t>http://prezi.com/ahbgkmoiirw4/?utm_campaign=share&amp;utm_medium=copy&amp;rc=ex0share</t>
  </si>
  <si>
    <t>108-110(64)</t>
  </si>
  <si>
    <t>♡우리는 어떻게 움직일 수 있을까요?</t>
  </si>
  <si>
    <t>굵은빨대 2, 송곳, 주름빨대, 셀로판테이프, 가위, 할핀, 우산용 비닐, 자30cm, 손그림</t>
  </si>
  <si>
    <t>http://prezi.com/5o4cz_78cdto/?utm_campaign=share&amp;utm_medium=copy&amp;rc=ex0share</t>
  </si>
  <si>
    <t>100-101(62)</t>
  </si>
  <si>
    <t>◇태양 고도와 방위를 고려한 집 디자인하기(1/2)</t>
  </si>
  <si>
    <t>모눈종이, 가구도면, 가위, 칼, 자, 풀, 셀로판테이프, 색지, 갓없는 스탠드</t>
  </si>
  <si>
    <t>http://prezi.com/ebwhxg4xfqnw/?utm_campaign=share&amp;utm_medium=copy&amp;rc=ex0share</t>
  </si>
  <si>
    <t>112-113(65)</t>
  </si>
  <si>
    <t>♡우리가 먹은 음식물은 어떻게 될까요?</t>
  </si>
  <si>
    <t>소화기관 모형</t>
  </si>
  <si>
    <t>http://prezi.com/612-lpszogzb/?utm_campaign=share&amp;utm_medium=copy&amp;rc=ex0share</t>
  </si>
  <si>
    <t>◇태양 고도와 방위를 고려한 집 디자인하기(2/2)</t>
  </si>
  <si>
    <t>116-117(68-69)</t>
  </si>
  <si>
    <t>♡숨을 쉴 때 우리 몸에서는 어떤 일이 일어날까요?</t>
  </si>
  <si>
    <t>호흡모형</t>
  </si>
  <si>
    <t>http://prezi.com/wxnu9w9atz83/?utm_campaign=share&amp;utm_medium=copy&amp;rc=ex0share</t>
  </si>
  <si>
    <t>114-115(66-67)</t>
  </si>
  <si>
    <t>♡심장은 어떤 일을 할까요?</t>
  </si>
  <si>
    <t>수조, 식용색소(붉은색), 주입기</t>
  </si>
  <si>
    <t>http://prezi.com/u0nbo80v1ljx/?utm_campaign=share&amp;utm_medium=copy&amp;rc=ex0share</t>
  </si>
  <si>
    <t>118-119(70)</t>
  </si>
  <si>
    <t>♡우리 몸은 노폐물을 어떻게 내보낼까요?</t>
  </si>
  <si>
    <t>http://prezi.com/pz4eco-4vw-m/?utm_campaign=share&amp;utm_medium=copy&amp;rc=ex0share</t>
  </si>
  <si>
    <t>86-87(56)</t>
  </si>
  <si>
    <t>◇계절에 따라 태양의 남중 고도는 어떠할까요?</t>
  </si>
  <si>
    <t>http://prezi.com/zk0mjz7rkcvu/?utm_campaign=share&amp;utm_medium=copy&amp;rc=ex0share</t>
  </si>
  <si>
    <t>120-122(71)</t>
  </si>
  <si>
    <t>♡우리 몸은 자극에 대하여 어떻게 반응할까요?</t>
  </si>
  <si>
    <t>30cm자 10개</t>
  </si>
  <si>
    <t>http://prezi.com/ikt_nbeixyek/?utm_campaign=share&amp;utm_medium=copy&amp;rc=ex0share</t>
  </si>
  <si>
    <t>◇계절이 변하는 까닭은 무엇일까요? (2/2)</t>
  </si>
  <si>
    <t>102-105(63-65)</t>
  </si>
  <si>
    <t>◇계절의 변화에 대하여 정리해 볼까요?</t>
  </si>
  <si>
    <t>4.연소와 소화</t>
  </si>
  <si>
    <t>108-109</t>
  </si>
  <si>
    <t>◇재미있는 거품 속 불꽃놀이</t>
  </si>
  <si>
    <t>식용색소, 향, 점화기, 물비누(16ml), 삼각플라스크, 비커, 유리막대, 약숟가락, 수조, 묽은과산화 수소, 아이오딘화 칼륨</t>
  </si>
  <si>
    <t>http://prezi.com/a5fo1krmqs1d/?utm_campaign=share&amp;utm_medium=copy&amp;rc=ex0share</t>
  </si>
  <si>
    <t>124-125(72-73)</t>
  </si>
  <si>
    <t>♡운동할 때 몸에는 어떤 변화가 나타날까요?</t>
  </si>
  <si>
    <t>초시계계</t>
  </si>
  <si>
    <t>http://prezi.com/bdvarkstv9el/?utm_campaign=share&amp;utm_medium=copy&amp;rc=ex0share</t>
  </si>
  <si>
    <t>114-116(70-71)</t>
  </si>
  <si>
    <t>◇공기는 물질이 타는 데 어떤 영향을 끼칠까요? (1/2)</t>
  </si>
  <si>
    <t>크기가 다른 아크릴통, 초 2개, 점화기, 촛대나 고무찰흙, 면장갑,</t>
  </si>
  <si>
    <t>http://prezi.com/bmpq_gfvz37n/?utm_campaign=share&amp;utm_medium=copy&amp;rc=ex0share</t>
  </si>
  <si>
    <t>110-111(68-69)</t>
  </si>
  <si>
    <t>◇물질이 탈 때 어떤 현상이 일어날까요?</t>
  </si>
  <si>
    <t>점화기, 초, 촛대 혹은 고무찰흙, 성냥(7cm),</t>
  </si>
  <si>
    <t>http://prezi.com/nfgkdnwlutjx/?utm_campaign=share&amp;utm_medium=copy&amp;rc=ex0share</t>
  </si>
  <si>
    <t>◇공기는 물질이 타는 데 어떤 영향을 끼칠까요? (2/2)</t>
  </si>
  <si>
    <t>구멍뚫린 아크릴통, 초, 향, 점화기, 촛대나 고무찰흙, 색테이프, 면장갑</t>
  </si>
  <si>
    <t>118-119(72-73)</t>
  </si>
  <si>
    <t>◇불을 붙이지 않고 물질을 태우려면 어떻게 해야 할까요?</t>
  </si>
  <si>
    <t>성냥, 휴지, 알콜램프, 삼발이, 핀셋, 가위, 철판, 커터칼, 집게</t>
  </si>
  <si>
    <t>http://prezi.com/np7sxl6f2g5t/?utm_campaign=share&amp;utm_medium=copy&amp;rc=ex0share</t>
  </si>
  <si>
    <t>126-127(74-75)</t>
  </si>
  <si>
    <t>♡움직이는 그림 만들기(1/2)</t>
  </si>
  <si>
    <t>움직이는 그림 세트, 색연필</t>
  </si>
  <si>
    <t>http://prezi.com/dzgfuftc0sc0/?utm_campaign=share&amp;utm_medium=copy&amp;rc=ex0share</t>
  </si>
  <si>
    <t>120-121(74)</t>
  </si>
  <si>
    <t>◇물질이 탈 때 생기는 것은 무엇일까요?</t>
  </si>
  <si>
    <t>준비물 많음.</t>
  </si>
  <si>
    <t>http://prezi.com/bh7g62qtywfi/?utm_campaign=share&amp;utm_medium=copy&amp;rc=ex0share</t>
  </si>
  <si>
    <t>♡움직이는 그림 만들기(2/2)</t>
  </si>
  <si>
    <t>128-133(76-79)</t>
  </si>
  <si>
    <t>♡우리 몸의 구조와 기능에 대하여 정리해 볼까요?</t>
  </si>
  <si>
    <t>오리엔테이션</t>
  </si>
  <si>
    <t>안전교육,사진찍기</t>
  </si>
  <si>
    <t>124-125(75)</t>
  </si>
  <si>
    <t>0/6</t>
  </si>
  <si>
    <t>수업안내, 사진찍기,</t>
  </si>
  <si>
    <t>◇불을 끄려면 어떻게 해야 할까요?</t>
  </si>
  <si>
    <t>교과서 124-125쪽 준비물 부탁드려요</t>
  </si>
  <si>
    <t>http://prezi.com/ea-gves_9c9c/?utm_campaign=share&amp;utm_medium=copy&amp;rc=ex0share</t>
  </si>
  <si>
    <t>가설을 만들어 볼까요?</t>
  </si>
  <si>
    <t>http://prezi.com/e3eve4deszdc/?utm_campaign=share&amp;utm_medium=copy&amp;rc=ex0share</t>
  </si>
  <si>
    <t>126-127(76-77)</t>
  </si>
  <si>
    <t>◇화재가 발생하면 어떻게 해야 할까요?</t>
  </si>
  <si>
    <t>http://prezi.com/8dfbvnz2vtt_/?utm_campaign=share&amp;utm_medium=copy&amp;rc=ex0share</t>
  </si>
  <si>
    <t>수업안내, 사진찍기</t>
  </si>
  <si>
    <t>수업안내, 사진직기</t>
  </si>
  <si>
    <t>안전교육, 알짜정리 노트, 플리커 실습</t>
  </si>
  <si>
    <t>탐구 문제를 정하여 볼까요?</t>
  </si>
  <si>
    <t>모래, 눈금실린더, 투명한페트병, 스탠드, 링, 집게잡이, 약숟가락, 종이컵, 알코올 온도계, 실, 반코팅장갑, 초시계</t>
  </si>
  <si>
    <t>http://prezi.com/rbxzxtvg_ig0/?utm_campaign=share&amp;utm_medium=copy&amp;rc=ex0share</t>
  </si>
  <si>
    <t>128-129(78)</t>
  </si>
  <si>
    <t>실험을 계획하여 볼까요?</t>
  </si>
  <si>
    <t>http://prezi.com/ky_9ssvtpwft/?utm_campaign=share&amp;utm_medium=copy&amp;rc=ex0share</t>
  </si>
  <si>
    <t>http://prezi.com/aonh_8r0eud8/?utm_campaign=share&amp;utm_medium=copy&amp;rc=ex0share</t>
  </si>
  <si>
    <t>실험을 해 볼까요? (1/2)</t>
  </si>
  <si>
    <t>네오디뮴자석, 큰못, 핀, 초시계</t>
  </si>
  <si>
    <t>http://prezi.com/ee2efwkhmlnt/?utm_campaign=share&amp;utm_medium=copy&amp;rc=ex0share</t>
  </si>
  <si>
    <t>실험을 해 볼까요?(2/2)</t>
  </si>
  <si>
    <t>https://prezi.com/rkvskk5j1kwg/51__0003-4_-14-15p-10p_180318/?utm_campaign=share&amp;utm_medium=copy</t>
  </si>
  <si>
    <t>실험을 해 볼까요?(1/2)</t>
  </si>
  <si>
    <t>모래, 좁쌀, 설탕, 온도계, 초시계, 장값 - 7모둠</t>
  </si>
  <si>
    <t>http://prezi.com/rkvskk5j1kwg/?utm_campaign=share&amp;utm_medium=copy&amp;rc=ex0share</t>
  </si>
  <si>
    <t>http://prezi.com/a5xzzg3os4rl/?utm_campaign=share&amp;utm_medium=copy&amp;rc=ex0share</t>
  </si>
  <si>
    <t>실험을 해 볼까요? (2/2)</t>
  </si>
  <si>
    <t>http://prezi.com/xceeoiqzspbj/?utm_campaign=share&amp;utm_medium=copy&amp;rc=ex0share</t>
  </si>
  <si>
    <t>실험결과 정리하기</t>
  </si>
  <si>
    <t>네오디뮴자석, 못, 핀</t>
  </si>
  <si>
    <t>http://prezi.com/rgy4zzupe-7e/?utm_campaign=share&amp;utm_medium=copy&amp;rc=ex0share</t>
  </si>
  <si>
    <t>실무사님께)쫍쌀, 설탕 말고 페트병에 넣을 다른 물질이 없을까요? 콩, 소금 등등 가루물질 같은것으로요.</t>
  </si>
  <si>
    <t>http://prezi.com/lyaae25exxlz/?utm_campaign=share&amp;utm_medium=copy&amp;rc=ex0share</t>
  </si>
  <si>
    <t>열변색물감, 면봉, 페트리접시, 드라이기, 면장갑</t>
  </si>
  <si>
    <t>http://prezi.com/kvt7qqphg9dm/?utm_campaign=share&amp;utm_medium=copy&amp;rc=ex0share</t>
  </si>
  <si>
    <t>지구의 전개도, 유성펜, 풀</t>
  </si>
  <si>
    <t>http://prezi.com/sbwa-vkc5f_q/?utm_campaign=share&amp;utm_medium=copy&amp;rc=ex0share</t>
  </si>
  <si>
    <t>온독도계2개, 차가운물, 뜨거운물, 비커2개, 스탠드 일체</t>
  </si>
  <si>
    <t>https://prezi.com/krtht--1pzqz/51__0102_-26-27p-16p_2018/?utm_campaign=share&amp;utm_medium=copy</t>
  </si>
  <si>
    <t>태양-지구 머리띠, 동-서 카드</t>
  </si>
  <si>
    <t>http://prezi.com/bdypinntzycg/?utm_campaign=share&amp;utm_medium=copy&amp;rc=ex0share</t>
  </si>
  <si>
    <t>http://prezi.com/lc5wbmkbtqpa/?utm_campaign=share&amp;utm_medium=copy&amp;rc=ex0share</t>
  </si>
  <si>
    <t>온도계, 모종삽, 온도계 받침대, 자</t>
  </si>
  <si>
    <t>http://prezi.com/x8m8czdyfx0n/?utm_campaign=share&amp;utm_medium=copy&amp;rc=ex0share</t>
  </si>
  <si>
    <t>온독도계2개, 차가운물, 뜨거운물, 비커2개, 스탠드 일체, 초시계</t>
  </si>
  <si>
    <t>http://prezi.com/7zhqy9xomfmm/?utm_campaign=share&amp;utm_medium=copy</t>
  </si>
  <si>
    <t xml:space="preserve">온도계2개, 스텐드 일체, 초시계, 500비커, 빈 음료수캔, 커피포트 2개, </t>
  </si>
  <si>
    <t>http://prezi.com/imgfyhsdq9we/?utm_campaign=share&amp;utm_medium=copy&amp;rc=ex0share</t>
  </si>
  <si>
    <t>테두리 없는 지구의, 사람모형, 갓없는 전구</t>
  </si>
  <si>
    <t>https://prezi.com/zc1oud4gnket/61__0104_4-30-31p-18p_2018/?utm_campaign=share&amp;utm_medium=copy</t>
  </si>
  <si>
    <t>열변색 쇠막대, 열변색 구리판 2개, 초, 삼발이, 점화기, 쇠그물, 스텐드, 고정집게, 집게잡이, 면장갑</t>
  </si>
  <si>
    <t>http://prezi.com/wqsfvhjqdeag/?utm_campaign=share&amp;utm_medium=copy&amp;rc=ex0share</t>
  </si>
  <si>
    <t>http://prezi.com/uxocmbu4lxkx/?utm_campaign=share&amp;utm_medium=copy&amp;rc=ex0share</t>
  </si>
  <si>
    <t>공작실 수업</t>
  </si>
  <si>
    <t>http://prezi.com/3k9llem7gspp/?utm_campaign=share&amp;utm_medium=copy&amp;rc=ex0share</t>
  </si>
  <si>
    <t>이론수업</t>
  </si>
  <si>
    <t>http://prezi.com/cltugmgbvasu/?utm_campaign=share&amp;utm_medium=copy&amp;rc=ex0share</t>
  </si>
  <si>
    <t>스티로폼공 3개(대,중,소), 가위, 풀, 셀로판테이프, 자, 꽃철사, 유성매직</t>
  </si>
  <si>
    <t>http://prezi.com/fxqzt508lg9c/?utm_campaign=share&amp;utm_medium=copy&amp;rc=ex0share</t>
  </si>
  <si>
    <t>지구와 달의 운동 모형 만들기(2/2)</t>
  </si>
  <si>
    <t>뻥튀기</t>
  </si>
  <si>
    <t>http://prezi.com/ve9b07bfbvqf/?utm_campaign=share&amp;utm_medium=copy</t>
  </si>
  <si>
    <t>스트리폼 공, 전기스텐드</t>
  </si>
  <si>
    <t>http://prezi.com/svmmb5oc6_et/?utm_campaign=share&amp;utm_medium=copy&amp;rc=ex0share</t>
  </si>
  <si>
    <t>버너, 열기구안전망,가는철사, 셀로판테이프, 큰비닐, 유성매직</t>
  </si>
  <si>
    <t>http://prezi.com/xjp3euf6qneo/?utm_campaign=share&amp;utm_medium=copy&amp;rc=ex0share</t>
  </si>
  <si>
    <t>https://prezi.com/svouivawh-da/61__0201_1-52-53p_2018/?utm_campaign=share&amp;utm_medium=copy</t>
  </si>
  <si>
    <t>http://prezi.com/8ldumtl6flo8/?utm_campaign=share&amp;utm_medium=copy&amp;rc=ex0share</t>
  </si>
  <si>
    <t>알미늄호일, 스타이로폼, 뽁뽁이, 스카치테이프, 개인준비물-병2개</t>
  </si>
  <si>
    <t>http://prezi.com/l7jvukf4dgrq/?utm_campaign=share&amp;utm_medium=copy&amp;rc=ex0share</t>
  </si>
  <si>
    <t>간이 보온병 만들기(2/2)</t>
  </si>
  <si>
    <t>http://prezi.com/dgxa9s77ouzx/?utm_campaign=share&amp;utm_medium=copy&amp;rc=ex0share</t>
  </si>
  <si>
    <t>http://prezi.com/7jwlyz9ri6dz/?utm_campaign=share&amp;utm_medium=copy&amp;rc=ex0share</t>
  </si>
  <si>
    <t>http://prezi.com/hjtzmu_0dc-i/?utm_campaign=share&amp;utm_medium=copy&amp;rc=ex0share</t>
  </si>
  <si>
    <t>http://prezi.com/qf2m3ucyga3o/?utm_campaign=share&amp;utm_medium=copy&amp;rc=ex0share</t>
  </si>
  <si>
    <t>돋보기, 색연필, 보물찾기 쪽지, 모둠학습지</t>
  </si>
  <si>
    <t>http://prezi.com/svouivawh-da/?utm_campaign=share&amp;utm_medium=copy</t>
  </si>
  <si>
    <t>http://prezi.com/f59uimvld6ma/?utm_campaign=share&amp;utm_medium=copy&amp;rc=ex0share</t>
  </si>
  <si>
    <t>http://prezi.com/exqdkeandlns/?utm_campaign=share&amp;utm_medium=copy&amp;rc=ex0share</t>
  </si>
  <si>
    <t>http://prezi.com/jpg6gz37upha/?utm_campaign=share&amp;utm_medium=copy</t>
  </si>
  <si>
    <t>56학년 창의 체험</t>
  </si>
  <si>
    <t>http://prezi.com/g6nrtmrzigb2/?utm_campaign=share&amp;utm_medium=copy&amp;rc=ex0share</t>
  </si>
  <si>
    <t>http://prezi.com/fks0arv7apf-/?utm_campaign=share&amp;utm_medium=copy&amp;rc=ex0share</t>
  </si>
  <si>
    <t>http://prezi.com/hg41s_yoazm0/?utm_campaign=share&amp;utm_medium=copy&amp;rc=ex0share</t>
  </si>
  <si>
    <t>http://prezi.com/w7izm8cdnyog/?utm_campaign=share&amp;utm_medium=copy&amp;rc=ex0share</t>
  </si>
  <si>
    <t>http://prezi.com/jwmzzlvzhwhc/?utm_campaign=share&amp;utm_medium=copy&amp;rc=ex0share</t>
  </si>
  <si>
    <t>무선공유기, 스페이스크래프트 AR, 마커</t>
  </si>
  <si>
    <t>https://prezi.com/qf2m3ucyga3o/51__0205_-60-61p-33-34p_2018/?utm_campaign=share&amp;utm_medium=copy</t>
  </si>
  <si>
    <t>http://prezi.com/g0zag_r2l4yv/?utm_campaign=share&amp;utm_medium=copy</t>
  </si>
  <si>
    <t>http://prezi.com/ey_x0fex6ku1/?utm_campaign=share&amp;utm_medium=copy&amp;rc=ex0share</t>
  </si>
  <si>
    <t>http://prezi.com/94dmzsim4dfh/?utm_campaign=share&amp;utm_medium=copy&amp;rc=ex0share</t>
  </si>
  <si>
    <t>별자리표 어플, 무선공유기</t>
  </si>
  <si>
    <t>https://prezi.com/d5qpyvas3cam/51__0207_-68-69p-37-38p_2018/?utm_campaign=share&amp;utm_medium=copy</t>
  </si>
  <si>
    <t>만화 학습지</t>
  </si>
  <si>
    <t>https://prezi.com/jwmzzlvzhwhc/51__0209-10_-72-73p-40p_2018/?utm_campaign=share&amp;utm_medium=copy</t>
  </si>
  <si>
    <t>http://prezi.com/e61udvnbrsyh/?utm_campaign=share&amp;utm_medium=copy&amp;rc=ex0share</t>
  </si>
  <si>
    <t>돋보기4, 온도계1, 흰종이</t>
  </si>
  <si>
    <t>http://prezi.com/upng6lcvacwq/?utm_campaign=share&amp;utm_medium=copy&amp;rc=ex0share</t>
  </si>
  <si>
    <t>http://prezi.com/nfljnya5sfmv/?utm_campaign=share&amp;utm_medium=copy&amp;rc=ex0share</t>
  </si>
  <si>
    <t>http://prezi.com/tgqvld1pk44w/?utm_campaign=share&amp;utm_medium=copy&amp;rc=ex0share</t>
  </si>
  <si>
    <t>http://prezi.com/7i14pfytwxei/?utm_campaign=share&amp;utm_medium=copy&amp;rc=ex0share</t>
  </si>
  <si>
    <t>http://prezi.com/2k4gmx-b7ikm/?utm_campaign=share&amp;utm_medium=copy&amp;rc=ex0share</t>
  </si>
  <si>
    <t>식물관찰하고 공통점 찾기</t>
  </si>
  <si>
    <t>학습지 준비</t>
  </si>
  <si>
    <t>http://prezi.com/ggbboeipmfxt/?utm_campaign=share&amp;utm_medium=copy&amp;rc=ex0share</t>
  </si>
  <si>
    <t>http://prezi.com/l3q-r0ybp9oh/?utm_campaign=share&amp;utm_medium=copy&amp;rc=ex0share</t>
  </si>
  <si>
    <t>스마트폰, 별자리표 어플, 무선공유기</t>
  </si>
  <si>
    <t>http://prezi.com/sgsgwss6glft/?utm_campaign=share&amp;utm_medium=copy</t>
  </si>
  <si>
    <t>학부모연수</t>
  </si>
  <si>
    <t>렌즈를 이용하여 재미있는 사진 찍기(1/2)</t>
  </si>
  <si>
    <t>- 오목렌즈, 볼록렌즈, 근시경, 원시경, 유리막대 등등
- 아이패드, 스마트폰</t>
  </si>
  <si>
    <t>http://prezi.com/vlkmag1lxoam/?utm_campaign=share&amp;utm_medium=copy&amp;rc=ex0share</t>
  </si>
  <si>
    <t>http://prezi.com/zvuuf6su1raz/?utm_campaign=share&amp;utm_medium=copy&amp;rc=ex0share</t>
  </si>
  <si>
    <t>식물의 기관은 서로 어떤 관련이 있을까요?</t>
  </si>
  <si>
    <t>http://prezi.com/hbn2vv7dtpyh/?utm_campaign=share&amp;utm_medium=copy&amp;rc=ex0share</t>
  </si>
  <si>
    <t>식물 2종(잎을 딴, 따지 않은)</t>
  </si>
  <si>
    <t>광학현미경, 영구표본</t>
  </si>
  <si>
    <t>http://prezi.com/fsapseswdp8u/?utm_campaign=share&amp;utm_medium=copy&amp;rc=ex0share</t>
  </si>
  <si>
    <t>식물의 세계 디자인하기(1/2)</t>
  </si>
  <si>
    <t>싸인펜, 학습지, PPT</t>
  </si>
  <si>
    <t>파워포인트</t>
  </si>
  <si>
    <t>식물의 세계 디자인하기(2/2)</t>
  </si>
  <si>
    <t>실험관찰 자료, 스카치테이프, 점화기, 향</t>
  </si>
  <si>
    <t>http://prezi.com/g14ysfwwyucm/?utm_campaign=share&amp;utm_medium=copy&amp;rc=ex0share</t>
  </si>
  <si>
    <t>식물의 구조와 기능에 대하여 정리해 볼까요?</t>
  </si>
  <si>
    <t>4. 여러 가지 기체</t>
  </si>
  <si>
    <t>5모둠(스텐드,링,집게잡이,깔대기,고무관2개(10cm, 30cm), 핀치집개, 유리관, 구멍이 한개 뚫린 고무마개, 가지달린 삼각플라스크, ㄱ자유리관,집기병250ml 3개, 유리판 3개, 수조, 보안경, 실험용장갑)</t>
  </si>
  <si>
    <t>http://prezi.com/inepunyxjwnx/?utm_campaign=share&amp;utm_medium=copy&amp;rc=ex0share</t>
  </si>
  <si>
    <t>6/12</t>
  </si>
  <si>
    <t>10/12</t>
  </si>
  <si>
    <t>용액4종,보안경, 고무풍선(두꺼운것), 헬륨가스, 공기주입기, 스포이트, 지시약병</t>
  </si>
  <si>
    <t>http://prezi.com/y9zrmpjcc02n/?utm_campaign=share&amp;utm_medium=copy&amp;rc=ex0share</t>
  </si>
  <si>
    <t>http://prezi.com/fgbvxalq81r7/?utm_campaign=share&amp;utm_medium=copy&amp;rc=ex0share</t>
  </si>
  <si>
    <t>투명비치볼,작은 플라스틱볼50개, 셀로판테이프, 가위, 공기주입기</t>
  </si>
  <si>
    <t>http://prezi.com/pkxv_oik9fxx/?utm_campaign=share&amp;utm_medium=copy&amp;rc=ex0share</t>
  </si>
  <si>
    <t>4. 용해와 용액</t>
  </si>
  <si>
    <t>7모둠(물, 설탕, 식용섹소 세가지, 시험관, 고무마개, 비커 250ml 개, 페트리 접시, 약숫가락, 유리막대 3개, 스포이트 3개)</t>
  </si>
  <si>
    <t>http://prezi.com/ylldgfnzdvzr/?utm_campaign=share&amp;utm_medium=copy&amp;rc=ex0share</t>
  </si>
  <si>
    <t>멘티멘토 익히기 / 도서관수업</t>
  </si>
  <si>
    <t>http://prezi.com/4u0pjr3olzdc/?utm_campaign=share&amp;utm_medium=copy&amp;rc=ex0share</t>
  </si>
  <si>
    <t>여러 가지 물질을 물에 넣으면 어떻게 될까요?</t>
  </si>
  <si>
    <t>7모둠(비커50ml 3개, 페트리접시 3개, 약숟가락 3개, 유리막대 3개, 소금, 분말쥬스, 나프탈렌)</t>
  </si>
  <si>
    <t>http://prezi.com/men8_qa7notf/?utm_campaign=share&amp;utm_medium=copy&amp;rc=ex0share</t>
  </si>
  <si>
    <t>물질이 물에 녹으면 어떻게 될까요?(1/2)</t>
  </si>
  <si>
    <t>7모둠(비커250ml, 각설탕)</t>
  </si>
  <si>
    <t>http://prezi.com/3fumjct0rq90/?utm_campaign=share&amp;utm_medium=copy&amp;rc=ex0share</t>
  </si>
  <si>
    <t>5모둠-기체발생장치, 비커, 약숟가락, 향, 점화기, 탄산캴슘, 묽은염산, 석회수, 보안경, 실험용장갑</t>
  </si>
  <si>
    <t>http://prezi.com/tpuvtjinjh3u/?utm_campaign=share&amp;utm_medium=copy&amp;rc=ex0share</t>
  </si>
  <si>
    <t>7모둠- 비커100ml, 전자저울, 약숟가락, 유리막대, 백설탕, 약포지</t>
  </si>
  <si>
    <t>7/12</t>
  </si>
  <si>
    <t>http://prezi.com/0fhsuqrejqtf/?utm_campaign=share&amp;utm_medium=copy&amp;rc=ex0share</t>
  </si>
  <si>
    <t>재량시간</t>
  </si>
  <si>
    <t>과학평가 확인 및 피드백</t>
  </si>
  <si>
    <t>재시험???</t>
  </si>
  <si>
    <t>5/11</t>
  </si>
  <si>
    <t>http://prezi.com/gqlwm9lzqv-g/?utm_campaign=share&amp;utm_medium=copy&amp;rc=ex0share</t>
  </si>
  <si>
    <t>탄산수 톡! 톡! (1/2)</t>
  </si>
  <si>
    <t xml:space="preserve">5모둠 - 투명플라스틱컵 5개, 시트르산, 탄산수소나트륨, 설탕, 요플레숟가락 3개, 종이컵 2개, 랩, 나무젓가락, 소주컵 5개 </t>
  </si>
  <si>
    <t>http://prezi.com/x5wg8ybsgk6h/?utm_campaign=share&amp;utm_medium=copy&amp;rc=ex0share</t>
  </si>
  <si>
    <t>탄산수 톡! 톡! (2/2)</t>
  </si>
  <si>
    <t>3/11</t>
  </si>
  <si>
    <t>7모둠-비커250ml2개, 페트리접시, 약숟가라, 유리막대 2개, 백설탕, 방울토마토, 화장지</t>
  </si>
  <si>
    <t>http://prezi.com/uco-yrc73esu/?utm_campaign=share&amp;utm_medium=copy&amp;rc=ex0share</t>
  </si>
  <si>
    <t>7모둠-100ml비커 6개, 약숟가락2개, 유리막대 6개, 백반덩어리, 백반가루, 실험용장갑, 보안경</t>
  </si>
  <si>
    <t>http://prezi.com/i7x-rag8q01c/?utm_campaign=share&amp;utm_medium=copy&amp;rc=ex0share</t>
  </si>
  <si>
    <t>◆ 5학년행사 시간</t>
  </si>
  <si>
    <t>http://prezi.com/pzs3lmx1rspr/?utm_campaign=share&amp;utm_medium=copy&amp;rc=ex0share</t>
  </si>
  <si>
    <t>용액의 진하기를 비교할 수 있는 도구 만들기(1/2)</t>
  </si>
  <si>
    <t xml:space="preserve">7모둠-비커250ml 2개, 약숟가락, 유리막대, 소금, 주름빨대4개, 고무줄 4개, 고무찰흙, 유성펜2개, 자2개, 가위2개, </t>
  </si>
  <si>
    <t>http://prezi.com/9309b_zdukfj/?utm_campaign=share&amp;utm_medium=copy&amp;rc=ex0share</t>
  </si>
  <si>
    <t>http://prezi.com/vuxwc3dkodr_/?utm_campaign=share&amp;utm_medium=copy&amp;rc=ex0share</t>
  </si>
  <si>
    <t>용액의 진하기를 비교할 수 있는 도구 만들기(2/2)</t>
  </si>
  <si>
    <t>http://prezi.com/q3_6ffyapvuv/?utm_campaign=share&amp;utm_medium=copy&amp;rc=ex0share</t>
  </si>
  <si>
    <t>◆ 56학년행사 시간</t>
  </si>
  <si>
    <t>http://prezi.com/3nw7yapuf6gi/?utm_campaign=share&amp;utm_medium=copy&amp;rc=ex0share</t>
  </si>
  <si>
    <t>♡탐구 계획에 따라 실행하여 볼까요?</t>
  </si>
  <si>
    <t>- 안전 영상 시청
- 탐구 계획서 작성 및 탐구보고서 레이아웃 작성 후 검토
- 필요한 준비물 양식에 적도록 안내
- 과학실에 없는 준비물은 모둠에서 준비. 준비물을 꼼꼼히 확인</t>
  </si>
  <si>
    <t>https://youtu.be/m-Pk3KNgY3I</t>
  </si>
  <si>
    <t>- 탐구주제 정하기
- 탐구주제 적을 양식을 만들어서 전체적으로 검토</t>
  </si>
  <si>
    <t>♡탐구 결과는 어떻게 발표할까요? (2/2)</t>
  </si>
  <si>
    <t>실험약품 영상</t>
  </si>
  <si>
    <t>https://youtu.be/N0stObr3Ckw</t>
  </si>
  <si>
    <t>안전영상 : 불, 열원</t>
  </si>
  <si>
    <t>- 탐구주제 적을 양식을 만들어서 전체적으로 검토</t>
  </si>
  <si>
    <t>16-17(12-14)</t>
  </si>
  <si>
    <t>♡탐구 보고서는 어떻게 만들까요?</t>
  </si>
  <si>
    <t>안전영상 : 전기</t>
  </si>
  <si>
    <t>https://youtu.be/PiGvLl5DfY4</t>
  </si>
  <si>
    <t>- 안전영상 시청
- 탐구 계획서 작성 및 탐구보고서 레이아웃 작성 후 검토
- 필요한 준비물 양식에 적도록 안내
- 과학실에 없는 준비물은 모둠에서 준비. 준비물을 꼼꼼히 확인</t>
  </si>
  <si>
    <t>1. 날씨와 우리 생활</t>
  </si>
  <si>
    <t>http://prezi.com/imjuq6mnbxpu/?utm_campaign=share&amp;utm_medium=copy&amp;rc=ex0share</t>
  </si>
  <si>
    <t>- 탐구실행 및 보고서 작성</t>
  </si>
  <si>
    <t>♡탐구 결과는 어떻게 발표할까요? (1/2)</t>
  </si>
  <si>
    <t>안전 영상 : 실험약품</t>
  </si>
  <si>
    <t>1. 생물과 우리 생활</t>
  </si>
  <si>
    <t>http://prezi.com/7vhrgnu5ytws/?utm_campaign=share&amp;utm_medium=copy&amp;rc=ex0share</t>
  </si>
  <si>
    <t>◇탐구 보고서는 어떻게 만들까요?</t>
  </si>
  <si>
    <t>◇탐구 결과 발표는 어떻게 할까요? (1/2)</t>
  </si>
  <si>
    <t>안전영상 : 실험약품</t>
  </si>
  <si>
    <t>안전영상 : 동식물
 PMI 발명 학습지</t>
  </si>
  <si>
    <t>http://prezi.com/zw6tcrhv0bnc/?utm_campaign=share&amp;utm_medium=copy&amp;rc=ex0share</t>
  </si>
  <si>
    <t xml:space="preserve"> PMI 발명 학습지</t>
  </si>
  <si>
    <t>안전영상 : 동식물</t>
  </si>
  <si>
    <t>https://youtu.be/lt3yE14AgGA</t>
  </si>
  <si>
    <t>http://prezi.com/3-xmthwwlrip/?utm_campaign=share&amp;utm_medium=copy&amp;rc=ex0share</t>
  </si>
  <si>
    <t>◇탐구 결과 발표는 어떻게 할까요? (2/2)</t>
  </si>
  <si>
    <t xml:space="preserve">- 탐구보고서 발표
</t>
  </si>
  <si>
    <t>안전영상 : 기타도구
https://youtu.be/lC7y19M0ABA 
PMI 발명 학습지</t>
  </si>
  <si>
    <t>모둠: 느타리버섯, 빵에 자란 곰팡이, 페트리 접시, 마스크, 실험용 장갑</t>
  </si>
  <si>
    <t>http://prezi.com/lfq63wmize0g/?utm_campaign=share&amp;utm_medium=copy&amp;rc=ex0share</t>
  </si>
  <si>
    <t>- 탐구보고서 발표
- 안전영상 :실험약품</t>
  </si>
  <si>
    <t>♡구름, 비, 눈은 어떻게 만들어질까요?</t>
  </si>
  <si>
    <t>http://prezi.com/ch4fhwjbvfio/?utm_campaign=share&amp;utm_medium=copy&amp;rc=ex0share</t>
  </si>
  <si>
    <t>◇해캄과 짚신벌레에 대하여 알아볼까요? (1/2)</t>
  </si>
  <si>
    <t>짚신벌레 영구 표본, 광학 현미경</t>
  </si>
  <si>
    <t>http://prezi.com/qvkt-2l3suvf/?utm_campaign=share&amp;utm_medium=copy&amp;rc=ex0share</t>
  </si>
  <si>
    <t>http://prezi.com/tg63gyjl-mx7/?utm_campaign=share&amp;utm_medium=copy&amp;rc=ex0share</t>
  </si>
  <si>
    <t>안전영상 : 동물과 식물</t>
  </si>
  <si>
    <t>http://prezi.com/vvcb3ahj43ff/?utm_campaign=share&amp;utm_medium=copy&amp;rc=ex0share</t>
  </si>
  <si>
    <t>- 아이패드 모둠당 2대씩
- 작은생물의 이로운점과 해로운점 조사</t>
  </si>
  <si>
    <t>http://prezi.com/ycxgfzok-_dy/?utm_campaign=share&amp;utm_medium=copy&amp;rc=ex0share</t>
  </si>
  <si>
    <t>추석연휴</t>
  </si>
  <si>
    <t>_x0003_</t>
  </si>
  <si>
    <t>◇해캄과 짚신벌레에 대하여 알아볼까요? (2/2)</t>
  </si>
  <si>
    <t>도서관 책읽기</t>
  </si>
  <si>
    <t>공개수업 참가</t>
  </si>
  <si>
    <t>http://prezi.com/kqlwkfmipxpd/?utm_campaign=share&amp;utm_medium=copy&amp;rc=ex0share</t>
  </si>
  <si>
    <t>a</t>
  </si>
  <si>
    <t>재량휴업일</t>
  </si>
  <si>
    <t>한글날</t>
  </si>
  <si>
    <t>◇손에 있는 세균 검사하기 (1/2)</t>
  </si>
  <si>
    <t>- 작은생물 이로운전 해로운점 발표</t>
  </si>
  <si>
    <t>핸드 플레이트 4개</t>
  </si>
  <si>
    <t>http://prezi.com/adsufekejgh-/?utm_campaign=share&amp;utm_medium=copy&amp;rc=ex0share</t>
  </si>
  <si>
    <t>http://prezi.com/rzbdteg27q3p/?utm_campaign=share&amp;utm_medium=copy&amp;rc=ex0share</t>
  </si>
  <si>
    <t>개천철</t>
  </si>
  <si>
    <t>2. 전기의 작용</t>
  </si>
  <si>
    <t>◇전지, 전구, 전선을 어떻게 연결하여야 전구에 불이 켜질까요?</t>
  </si>
  <si>
    <t>◇손에 있는 세균 검사하기 (2/2)</t>
  </si>
  <si>
    <t>- 실험한 핸드플레이트 4개</t>
  </si>
  <si>
    <t>◇생물은 우리 생활에 어떤 영향을 끼칠까요? (3/2)</t>
  </si>
  <si>
    <t>http://prezi.com/kxbvdasxaglj/?utm_campaign=share&amp;utm_medium=copy&amp;rc=ex0share</t>
  </si>
  <si>
    <t>5-2</t>
  </si>
  <si>
    <t>5-1</t>
  </si>
  <si>
    <t>전자저울, 페트병, 공기압축마개</t>
  </si>
  <si>
    <t>http://prezi.com/pxgvkkwzpbjd/?utm_campaign=share&amp;utm_medium=copy&amp;rc=ex0share</t>
  </si>
  <si>
    <t>http://prezi.com/egeg2dtq9pnx/?utm_campaign=share&amp;utm_medium=copy&amp;rc=ex0share</t>
  </si>
  <si>
    <t>5-3</t>
  </si>
  <si>
    <t>풍선자동차 만들기 세트</t>
  </si>
  <si>
    <t>http://prezi.com/6yey8legocyf/?utm_campaign=share&amp;utm_medium=copy&amp;rc=ex0share</t>
  </si>
  <si>
    <t>82-83(51)</t>
  </si>
  <si>
    <t>♡물체의 운동은 어떻게 나타낼까요?</t>
  </si>
  <si>
    <t>http://prezi.com/ckywyjiw3a4p/?utm_campaign=share&amp;utm_medium=copy&amp;rc=ex0share</t>
  </si>
  <si>
    <t>♡바람의 방향과 빠르기를 측정하는 기구 만들기 (1/2)</t>
  </si>
  <si>
    <t>종이컵, 수수깡, 핀침, 색종이, 가위, 두꺼운 도화지</t>
  </si>
  <si>
    <t>http://prezi.com/bhhsw5-5fmn1/?utm_campaign=share&amp;utm_medium=copy&amp;rc=ex0share</t>
  </si>
  <si>
    <t>소</t>
  </si>
  <si>
    <t>방</t>
  </si>
  <si>
    <t>훈</t>
  </si>
  <si>
    <t>련</t>
  </si>
  <si>
    <t>http://prezi.com/yja-piv0dyq8/?utm_campaign=share&amp;utm_medium=copy&amp;rc=ex0share</t>
  </si>
  <si>
    <t>2. 산과 염기</t>
  </si>
  <si>
    <t>♡지시약을 만들어 용액을 분류하여 볼까요? (1/2)</t>
  </si>
  <si>
    <t>http://prezi.com/bo0hy9x75f1s/?utm_campaign=share&amp;utm_medium=copy&amp;rc=ex0share</t>
  </si>
  <si>
    <t>http://prezi.com/oh-vbpnmqxg4/?utm_campaign=share&amp;utm_medium=copy&amp;rc=ex0share</t>
  </si>
  <si>
    <t>http://prezi.com/lm3o3fbpctle/?utm_campaign=share&amp;utm_medium=copy&amp;rc=ex0share</t>
  </si>
  <si>
    <t>http://prezi.com/4ht0f-tyqtsk/?utm_campaign=share&amp;utm_medium=copy&amp;rc=ex0share</t>
  </si>
  <si>
    <t>http://prezi.com/elxqhqnmlif7/?utm_campaign=share&amp;utm_medium=copy&amp;rc=ex0share</t>
  </si>
  <si>
    <t>http://prezi.com/hetr6vysvoew/?utm_campaign=share&amp;utm_medium=copy&amp;rc=ex0share</t>
  </si>
  <si>
    <t>http://prezi.com/gt9x6uofua59/?utm_campaign=share&amp;utm_medium=copy&amp;rc=ex0share</t>
  </si>
  <si>
    <t>♡내가 만드는 천연 지시약 시험지 (1/2)</t>
  </si>
  <si>
    <t>http://prezi.com/yvrkpchworog/?utm_campaign=share&amp;utm_medium=copy&amp;rc=ex0share</t>
  </si>
  <si>
    <t>동아리 축제</t>
  </si>
  <si>
    <t>http://prezi.com/dtl7eb5qu0su/?utm_campaign=share&amp;utm_medium=copy&amp;rc=ex0share</t>
  </si>
  <si>
    <t>http://prezi.com/ymxmuvas3cji/?utm_campaign=share&amp;utm_medium=copy&amp;rc=ex0share</t>
  </si>
  <si>
    <t>http://prezi.com/tfwi1voyfwin/?utm_campaign=share&amp;utm_medium=copy&amp;rc=ex0share</t>
  </si>
  <si>
    <t>http://prezi.com/mnnl2wmbwr6e/?utm_campaign=share&amp;utm_medium=copy&amp;rc=ex0share</t>
  </si>
  <si>
    <t>http://prezi.com/3v7inuulewwb/?utm_campaign=share&amp;utm_medium=copy&amp;rc=ex0share</t>
  </si>
  <si>
    <t>◇전자석을 이용한 발명품 설계하기 (1/2)</t>
  </si>
  <si>
    <t>http://prezi.com/upfm3hjnwp0u/?utm_campaign=share&amp;utm_medium=copy&amp;rc=ex0share</t>
  </si>
  <si>
    <t>3. 물체의 빠르기</t>
  </si>
  <si>
    <t>http://prezi.com/8ke0yzy6selo/?utm_campaign=share&amp;utm_medium=copy&amp;rc=ex0share</t>
  </si>
  <si>
    <t>창체</t>
  </si>
  <si>
    <t>발명동아리 활동</t>
  </si>
  <si>
    <t>반성하기~</t>
  </si>
  <si>
    <t>80-81(50)</t>
  </si>
  <si>
    <t>♡물체의 위치는 어떻게 나타낼까요?</t>
  </si>
  <si>
    <t>http://prezi.com/bnvqkoxfvns8/?utm_campaign=share&amp;utm_medium=copy&amp;rc=ex0share</t>
  </si>
  <si>
    <t>http://prezi.com/w9zzrkzorbfj/?utm_campaign=share&amp;utm_medium=copy&amp;rc=ex0share</t>
  </si>
  <si>
    <t>아이패드, 풍선자동차</t>
  </si>
  <si>
    <t>http://prezi.com/sgjsbct9gfom/?utm_campaign=share&amp;utm_medium=copy&amp;rc=ex0share</t>
  </si>
  <si>
    <t>http://prezi.com/prou04b4d-ce/?utm_campaign=share&amp;utm_medium=copy&amp;rc=ex0share</t>
  </si>
  <si>
    <t>http://prezi.com/ud4ys1zg16tv/?utm_campaign=share&amp;utm_medium=copy&amp;rc=ex0share</t>
  </si>
  <si>
    <t>3. 계절의 변화</t>
  </si>
  <si>
    <t>◇하루 동안의 태양 고도와 그림자 길이, 기온을 측정하여 볼까요?</t>
  </si>
  <si>
    <t>http://prezi.com/i6sbkoj9reca/?utm_campaign=share&amp;utm_medium=copy&amp;rc=ex0share</t>
  </si>
  <si>
    <t>http://prezi.com/-ple1jh7u4ap/?utm_campaign=share&amp;utm_medium=copy&amp;rc=ex0share</t>
  </si>
  <si>
    <t>http://prezi.com/4vrw9pn3dgwv/?utm_campaign=share&amp;utm_medium=copy&amp;rc=ex0share</t>
  </si>
  <si>
    <t>◇태양 고도와 그림자 길이, 기온은 어떤 관계가 있을까요?</t>
  </si>
  <si>
    <t>http://prezi.com/yvuzyd_rfjro/?utm_campaign=share&amp;utm_medium=copy&amp;rc=ex0share</t>
  </si>
  <si>
    <t>♡움직이는 물체의 속력 측정하기 (1-2/2)</t>
  </si>
  <si>
    <t>http://prezi.com/wa3vnwutpxml/?utm_campaign=share&amp;utm_medium=copy&amp;rc=ex0share</t>
  </si>
  <si>
    <t>대학수능일</t>
  </si>
  <si>
    <t>◇태양 고도와 방위를 고려한 집 디자인하기 (1/2)</t>
  </si>
  <si>
    <t>가위, 칼, 자, 컷팅매트, 셀로판테이프, 색지, 교과서 부록, 갓없는 스탠드</t>
  </si>
  <si>
    <t>http://prezi.com/zgfl6bwpyhbv/?utm_campaign=share&amp;utm_medium=copy&amp;rc=ex0share</t>
  </si>
  <si>
    <t>◇태양 고도와 방위를 고려한 집 디자인하기 (2/2)</t>
  </si>
  <si>
    <t>http://prezi.com/dokq7qkc2oxn/?utm_campaign=share&amp;utm_medium=copy&amp;rc=ex0share</t>
  </si>
  <si>
    <t>http://prezi.com/nctafnj6weed/?utm_campaign=share&amp;utm_medium=copy&amp;rc=ex0share</t>
  </si>
  <si>
    <t>http://prezi.com/qymuyhclyxqb/?utm_campaign=share&amp;utm_medium=copy&amp;rc=ex0share</t>
  </si>
  <si>
    <t>http://prezi.com/r0ta-rdbhgon/?utm_campaign=share&amp;utm_medium=copy&amp;rc=ex0share</t>
  </si>
  <si>
    <t>태양고도 측정기</t>
  </si>
  <si>
    <t>도서관 이용</t>
  </si>
  <si>
    <t>4. 우리 몸의 구조와 기능</t>
  </si>
  <si>
    <t>http://prezi.com/u_tqjnrfwvg6/?utm_campaign=share&amp;utm_medium=copy&amp;rc=ex0share</t>
  </si>
  <si>
    <t>4. 연소와 소화</t>
  </si>
  <si>
    <t>http://prezi.com/zqleoukkxs46/?utm_campaign=share&amp;utm_medium=copy&amp;rc=ex0share</t>
  </si>
  <si>
    <t>http://prezi.com/2x6vtldxbm5l/?utm_campaign=share&amp;utm_medium=copy&amp;rc=ex0share</t>
  </si>
  <si>
    <t>http://prezi.com/he2fhzd0s0ik/?utm_campaign=share&amp;utm_medium=copy&amp;rc=ex0share</t>
  </si>
  <si>
    <t>시험지 확인 및 문제풀이</t>
  </si>
  <si>
    <t>http://prezi.com/r8sdxs2xmzhv/?utm_campaign=share&amp;utm_medium=copy&amp;rc=ex0share</t>
  </si>
  <si>
    <t>http://prezi.com/htw_9rivtk5b/?utm_campaign=share&amp;utm_medium=copy&amp;rc=ex0share</t>
  </si>
  <si>
    <t>http://prezi.com/l7axwjeyxuha/?utm_campaign=share&amp;utm_medium=copy&amp;rc=ex0share</t>
  </si>
  <si>
    <t>http://prezi.com/ty8glhj7ux4l/?utm_campaign=share&amp;utm_medium=copy&amp;rc=ex0share</t>
  </si>
  <si>
    <t>http://prezi.com/hcthqaygdesf/?utm_campaign=share&amp;utm_medium=copy&amp;rc=ex0share</t>
  </si>
  <si>
    <t>http://prezi.com/vegdb1kp2ers/?utm_campaign=share&amp;utm_medium=copy&amp;rc=ex0share</t>
  </si>
  <si>
    <t>컴퓨터실 설문조사</t>
  </si>
  <si>
    <t>http://prezi.com/lms0aiqdirvr/?utm_campaign=share&amp;utm_medium=copy&amp;rc=ex0share</t>
  </si>
  <si>
    <t>http://prezi.com/p1qfm91xazxd/?utm_campaign=share&amp;utm_medium=copy&amp;rc=ex0share</t>
  </si>
  <si>
    <t>◇간이 소화기 만들기 (1/2)</t>
  </si>
  <si>
    <t>http://prezi.com/oespop_9tj2b/?utm_campaign=share&amp;utm_medium=copy&amp;rc=ex0share</t>
  </si>
  <si>
    <t>130-133(79-81)</t>
  </si>
  <si>
    <t>◇연소와 소화에 대하여 정리해 볼까요?</t>
  </si>
  <si>
    <t>마리오 게임, 이름표 뽑기</t>
  </si>
  <si>
    <t>http://prezi.com/8a-mvbgt-5mp/?utm_campaign=share&amp;utm_medium=copy&amp;rc=ex0share</t>
  </si>
  <si>
    <t>3D프린터</t>
  </si>
  <si>
    <t>30자(모둠당 2개)</t>
  </si>
  <si>
    <t>http://prezi.com/2hnieozoyrrj/?utm_campaign=share&amp;utm_medium=copy&amp;rc=ex0share</t>
  </si>
  <si>
    <t>http://prezi.com/ahp1vdjrymfs/?utm_campaign=share&amp;utm_medium=copy&amp;rc=ex0share</t>
  </si>
  <si>
    <t>♡움직이는 그림 만들기 (1-2/2)</t>
  </si>
  <si>
    <t>http://prezi.com/vs2fnvfscado/?utm_campaign=share&amp;utm_medium=copy&amp;rc=ex0share</t>
  </si>
  <si>
    <t>1단원 마리오 게임, 이름표 뽑기</t>
  </si>
  <si>
    <t>◇심화보충(담임재량)</t>
  </si>
  <si>
    <t xml:space="preserve"> 도서관 수업</t>
  </si>
  <si>
    <t>ppt 안내</t>
  </si>
  <si>
    <t>이름표 뽑기</t>
  </si>
  <si>
    <t>1. 과학자는 어떻게 탐구할까요?</t>
  </si>
  <si>
    <t>10-11(6)</t>
  </si>
  <si>
    <t>탐구 문제를 정해 볼까요?</t>
  </si>
  <si>
    <t>거름종이, 수성싸인펜, 비커 2개(250), 스포이트, 물</t>
  </si>
  <si>
    <t>https://prezi.com/zwmgmb_wpddj/?token=92069f063b325e35da3d2c6d0e08e9e971240d8ba9b4bde873303d70bdd580b1&amp;utm_campaign=share&amp;utm_medium=copy&amp;rc=ex0share</t>
  </si>
  <si>
    <t>1. 과학자처럼 탐구해 볼까요?</t>
  </si>
  <si>
    <t>탐구 문제를 정하고 가설을 세워 볼까요?
실험을 계획해 볼까요?</t>
  </si>
  <si>
    <t>1-2/6</t>
  </si>
  <si>
    <t>https://prezi.com/zil4iym4em0v/?token=5b94cf12a616c10816821d12471024337553f7bb53fbf00cf3195e882a811714&amp;utm_campaign=share&amp;utm_medium=copy</t>
  </si>
  <si>
    <t>오리엔테이션 / 디교 로그인</t>
  </si>
  <si>
    <t>디지털교과서</t>
  </si>
  <si>
    <t>2. 온도와 열</t>
  </si>
  <si>
    <t>색깔이 변하는 신기한 종이컵</t>
  </si>
  <si>
    <t>교과서 24쪽 준비물</t>
  </si>
  <si>
    <t>12-13(7-8)</t>
  </si>
  <si>
    <t>실험을 계획해 볼까요?</t>
  </si>
  <si>
    <t>https://prezi.com/y6c8xanufbff/?token=de9f228659c78f8ce791d1643d2a808d07b92eaac2993bb3a70cbd182f598c1b&amp;utm_campaign=share&amp;utm_medium=copy&amp;rc=ex0share</t>
  </si>
  <si>
    <t>14-15(9)</t>
  </si>
  <si>
    <t>2. 지구와 달의 운동</t>
  </si>
  <si>
    <t>움직이는 지구와 달</t>
  </si>
  <si>
    <t>1/11</t>
  </si>
  <si>
    <t>대형클립</t>
  </si>
  <si>
    <t>막대모양 거름종이, 자, 수성싸인펜, 스텐드, 링, 집게잡이, 셀로판테이프, 페트리 접시, 물</t>
  </si>
  <si>
    <t>https://prezi.com/agfkopk4azub/?token=14ef97f462a2df092c16219b7c1c630b646cf9f4445e02e2b7aa884dab616a99&amp;utm_campaign=share&amp;utm_medium=copy&amp;rc=ex0share</t>
  </si>
  <si>
    <t>26-27(12)</t>
  </si>
  <si>
    <t>지구의 자전은 무엇일까요?</t>
  </si>
  <si>
    <t>갓없는 스탠드, 지구의, 동서남북 스티커</t>
  </si>
  <si>
    <t>https://prezi.com/wx09fbunbbdr/?token=7f322a7b329fb247c1c5c270e2ed3b9d4a1bdb66278a1d58709057e858889139&amp;utm_campaign=share&amp;utm_medium=copy&amp;rc=ex0share</t>
  </si>
  <si>
    <t>28-29(13)</t>
  </si>
  <si>
    <t>하루 동안 태양과 달의 위치는 어떻게 달라질까요?</t>
  </si>
  <si>
    <t>20-21(12-13)</t>
  </si>
  <si>
    <t>https://prezi.com/dod0q-fguuee/?token=40803105ec7a49bc8d2e2f16824bb9fc535d2885271c1fd1624da1007eec4dec&amp;utm_campaign=share&amp;utm_medium=copy</t>
  </si>
  <si>
    <t>28-31(15)</t>
  </si>
  <si>
    <t>온도계는 어떻게 사용할까요?(2/2)</t>
  </si>
  <si>
    <t>교과서 28쪽 준비물</t>
  </si>
  <si>
    <t>https://prezi.com/gtu5pt7ifowy/?token=2f71df9c15f74d8bf9afcc8571d2b1aade23cbbcbc1920ffd21ddbace499f21c&amp;utm_campaign=share&amp;utm_medium=copy&amp;rc=ex0share</t>
  </si>
  <si>
    <t>교과서 14쪽 준비물 / 7모둠</t>
  </si>
  <si>
    <t>https://prezi.com/iumsf_3fv7y7/?token=c43f69ab6dbc19488a2b8c71834a6865fa17efc0ab6392d67b6b88c0ce8f3455&amp;utm_campaign=share&amp;utm_medium=copy</t>
  </si>
  <si>
    <t>26-27(14)</t>
  </si>
  <si>
    <t>- 시작퀴즈 / 마무리 퀴즈
- 온도의 정의 줄긋기
- 마무리 퀴즈 스크린샷 위두랑 업로드</t>
  </si>
  <si>
    <t>온도계는 어떻게 사용할까요?(1/2)</t>
  </si>
  <si>
    <t>16-19(10)</t>
  </si>
  <si>
    <t>실험 결과를 변환하고 해석해 볼까요?
결론을 내려 볼까요?</t>
  </si>
  <si>
    <t>자, 싸인펜</t>
  </si>
  <si>
    <t>https://prezi.com/qbwydflzjegp/?token=c2469ce0058ebd286004eb577480c768c3f5e91a4b8c637031ae12132d89355f&amp;utm_campaign=share&amp;utm_medium=copy</t>
  </si>
  <si>
    <t>32-33(16)</t>
  </si>
  <si>
    <t>교과서 32쪽 준비물</t>
  </si>
  <si>
    <t>https://prezi.com/bdu6chg_ao6p/?token=b92334985259a35716ed7c7bfc6c388f3f087e2a76e691ea1fd6b60e9eab42db&amp;utm_campaign=share&amp;utm_medium=copy&amp;rc=ex0share</t>
  </si>
  <si>
    <t>36-37(16)</t>
  </si>
  <si>
    <t>고체 물질의 종류에 따라 열이 이동하는 빠르기는 어떻게 다를까요?</t>
  </si>
  <si>
    <t>교과서 36쪽 준비물</t>
  </si>
  <si>
    <t>https://prezi.com/uxoaxmcsah4m/?token=b31bcd1c337b79c268d45f8814f059bf3efb21d6b04dcd8cdc8b06347dd13027&amp;utm_campaign=share&amp;utm_medium=copy&amp;rc=ex0share</t>
  </si>
  <si>
    <t>34-35(17)</t>
  </si>
  <si>
    <t>디교</t>
  </si>
  <si>
    <t>교과서 34쪽 준비물</t>
  </si>
  <si>
    <t>https://prezi.com/so4gdxb5fbzq/?token=e53a3aab80c63df9ab9cbc6224c6cf6a414005fa1fa77abe8b44b713af53e052&amp;utm_campaign=share&amp;utm_medium=copy&amp;rc=ex0share</t>
  </si>
  <si>
    <t>30-31(14)</t>
  </si>
  <si>
    <t>낮과 밤이 생기는 까닭은 무엇일까요?</t>
  </si>
  <si>
    <t>갓없는 전구, 관측자모형, 지구의</t>
  </si>
  <si>
    <t>https://prezi.com/rhf94e5k-18f/?token=89b2182367fd347fee73d880e43278df2ef9284b0ab0593430fb03e4e9077da1&amp;utm_campaign=share&amp;utm_medium=copy&amp;rc=ex0share</t>
  </si>
  <si>
    <t>38-39(19)</t>
  </si>
  <si>
    <t>교과서 38쪽 준비물</t>
  </si>
  <si>
    <t>https://prezi.com/ixc09l8pbwo7/?token=8445d18f648b0ac262a696bd7300c8372fe6e7e465c0997021903a973bbd43e0&amp;utm_campaign=share&amp;utm_medium=copy&amp;rc=ex0share</t>
  </si>
  <si>
    <t>32-33(15)</t>
  </si>
  <si>
    <t>지구의 공전은 무엇일까요?</t>
  </si>
  <si>
    <t>https://prezi.com/cns8uyozvotr/?token=404db78ea9ed8f40d5d4ea48ec716aa7c2f121ef036a00f9dc152f9fcb079eae&amp;utm_campaign=share&amp;utm_medium=copy&amp;rc=ex0share</t>
  </si>
  <si>
    <t>34-35(16)</t>
  </si>
  <si>
    <t>디교 / vr</t>
  </si>
  <si>
    <t>계절별 별자리 출력물</t>
  </si>
  <si>
    <t>https://prezi.com/k1r8h_kticgd/?token=37c940a2e9f43a42239a33bc3c427f51861515327cc21fb84d0943ea25f80a91&amp;utm_campaign=share&amp;utm_medium=copy&amp;rc=ex0share</t>
  </si>
  <si>
    <t>36-37(17)</t>
  </si>
  <si>
    <t>여러 날 동안 달의 모양은 어떻게 달라질까요?</t>
  </si>
  <si>
    <t>https://prezi.com/hjbikruqld-g/?token=ad42d5277edb894a8afea7a3a4f940f1f574a228b838352232ecdea99ccbce26&amp;utm_campaign=share&amp;utm_medium=copy&amp;rc=ex0share</t>
  </si>
  <si>
    <t>40-41(20)</t>
  </si>
  <si>
    <t>교과서 40쪽 준비물</t>
  </si>
  <si>
    <t>https://prezi.com/aboyofsyw2qx/?token=052178759e1183b2ea298c82cbd41e88c3610f1e41f3cb5c25a1c3cb73fb7e1a&amp;utm_campaign=share&amp;utm_medium=copy&amp;rc=ex0share</t>
  </si>
  <si>
    <t>42-43(21)</t>
  </si>
  <si>
    <t>단열이 잘되는 집 만들기(1/2)</t>
  </si>
  <si>
    <t>손난로, 우드락, 커터칼, 컬러지점토</t>
  </si>
  <si>
    <t>https://prezi.com/ye_gpwkxccm5/?token=cf3cb81647fdd027fc92aa45e280058f5139d0b95239b0210f1c4ba6e29afd17&amp;utm_campaign=share&amp;utm_medium=copy&amp;rc=ex0share</t>
  </si>
  <si>
    <t>46-47(22-25)</t>
  </si>
  <si>
    <t>온도와 열을 정리해 볼까요?</t>
  </si>
  <si>
    <t xml:space="preserve"> 마리오게임</t>
  </si>
  <si>
    <t>40-41(19)</t>
  </si>
  <si>
    <t>https://prezi.com/jav8jl2k31es/?token=f2f3dcb8fa9b51df3235ca371a0d8e5d9d24afdfd87681eee018e0a11d002c37&amp;utm_campaign=share&amp;utm_medium=copy</t>
  </si>
  <si>
    <t>44-45(20-23)</t>
  </si>
  <si>
    <t>지구와 달의 운동을 정리해 볼까요?</t>
  </si>
  <si>
    <t>38-39(18)</t>
  </si>
  <si>
    <t>여러 날 동안 달의 위치는 어떻게 달라질까요?</t>
  </si>
  <si>
    <t>https://prezi.com/4fwznvik3wp_/?token=096a2a774057531c1f4c9c5d75262157af5fff6d17b0a990331bc22c3a0269ec&amp;utm_campaign=share&amp;utm_medium=copy&amp;rc=ex0share</t>
  </si>
  <si>
    <t>단열이 잘되는 집 만들기(1-2/2)</t>
  </si>
  <si>
    <t>3. 태양계와 별</t>
  </si>
  <si>
    <t>50-51</t>
  </si>
  <si>
    <t>알쏭달쏭 다섯 고개 알아맞히기</t>
  </si>
  <si>
    <t>https://prezi.com/xe8ukwuavne6/?token=b4cba831828254db11fc9425d3cf9526f23587044473f50aaf17cdf6cacb002f&amp;utm_campaign=share&amp;utm_medium=copy&amp;rc=ex0share</t>
  </si>
  <si>
    <t>https://prezi.com/z3othfgh2vnl/?token=ff3566f30ffb18eea0d08f2749972d65891cfc4a6bcaeacc86500bd481993d4e&amp;utm_campaign=share&amp;utm_medium=copy&amp;rc=ex0share</t>
  </si>
  <si>
    <t>52-53(26)</t>
  </si>
  <si>
    <t>태양은 우리에게 어떤 영향을 미칠까요?</t>
  </si>
  <si>
    <t>https://prezi.com/uyselgrfkvik/?token=4972df796052b5a4888fb7628a2359c63e40e6440b174bde72a4996edc309fb3&amp;utm_campaign=share&amp;utm_medium=copy&amp;rc=ex0share</t>
  </si>
  <si>
    <t>3. 여러 가지 기체</t>
  </si>
  <si>
    <t>48-49</t>
  </si>
  <si>
    <t>부글부글 거품 만들기</t>
  </si>
  <si>
    <t>https://prezi.com/bom22cxjhuft/?token=f908ee6f2f3a93b4d87fe3824b996f870ed5e6cd25dd6e0f7e5de4aa6ed69edf&amp;utm_campaign=share&amp;utm_medium=copy&amp;rc=ex0share</t>
  </si>
  <si>
    <t>50-53(24)</t>
  </si>
  <si>
    <t>산소에는 어떤 성질이 있을까요?(1/2)</t>
  </si>
  <si>
    <t>교과서 50페이지</t>
  </si>
  <si>
    <t>https://prezi.com/yghik5p02yi7/?token=487e2a8cd0deb6473b790078061bed55c0fac185b1a5d11fe0d831aae4507c74&amp;utm_campaign=share&amp;utm_medium=copy&amp;rc=ex0share</t>
  </si>
  <si>
    <t>https://prezi.com/b5lchrkov7ac/?token=4dfded5f38c0408b700db511567814674a2d1c51c954f3b28046a6894f53436a&amp;utm_campaign=share&amp;utm_medium=copy</t>
  </si>
  <si>
    <t>산소에는 어떤 성질이 있을까요?(2/2)</t>
  </si>
  <si>
    <t>https://prezi.com/2pmwttj8jmjy/?token=430569c7e71f33d369764992fa44497331e7295e8cd00f3dd28ade464c916f86&amp;utm_campaign=share&amp;utm_medium=copy</t>
  </si>
  <si>
    <t>특별활동</t>
  </si>
  <si>
    <t>인터넷 드림단</t>
  </si>
  <si>
    <t>https://prezi.com/wmgtvglig2th/?token=8243dbd6a6a668c205c15e78e3995da28784a7c1fd15aa327043c7e080997ba2&amp;utm_campaign=share&amp;utm_medium=copy</t>
  </si>
  <si>
    <t>1.재미있는 나의 탐구</t>
  </si>
  <si>
    <t>10-11(6-7)</t>
  </si>
  <si>
    <t>탐구 문제를 정해 볼까요?
탐구 계획을 세워 볼까요?</t>
  </si>
  <si>
    <t>14-17(10-11)</t>
  </si>
  <si>
    <t>교과서 14-17쪽</t>
  </si>
  <si>
    <t>탐구를 실행해 볼까요? (2/2)</t>
  </si>
  <si>
    <t>https://prezi.com/tduiksosj7h5/?token=209e3a8040cb9d76450153395cdd725e7b53ef6221d38e4b700005446dae6cab&amp;utm_campaign=share&amp;utm_medium=copy&amp;rc=ex0share</t>
  </si>
  <si>
    <t>- 탐구활동 마무리
- 보고서 작성하기</t>
  </si>
  <si>
    <t>18-19(12)</t>
  </si>
  <si>
    <t>탐구 결과를 발표해 볼까요?</t>
  </si>
  <si>
    <t>- 보고서 발표하기
- 새로운 탐구문제 정하기</t>
  </si>
  <si>
    <t>24-25
26-27(14)</t>
  </si>
  <si>
    <t>생태 빙고 놀이 하기
생태계란 무엇일까요?</t>
  </si>
  <si>
    <t>1-2/11</t>
  </si>
  <si>
    <t>탐구를 실행해 볼까요? (1/2)</t>
  </si>
  <si>
    <t>58-59(26)</t>
  </si>
  <si>
    <t>- 2차 탐구 실행</t>
  </si>
  <si>
    <t>압력이 변하면 기체의 부피는 어떻게 달라질까요?</t>
  </si>
  <si>
    <t>(수업 보완)생물과 환경</t>
  </si>
  <si>
    <t>128-129(68)</t>
  </si>
  <si>
    <t>생태계를 구성하는 생물은 어떤 먹이 관계를 맺고 있을까요?</t>
  </si>
  <si>
    <t>학습지</t>
  </si>
  <si>
    <t>교과서 58쪽</t>
  </si>
  <si>
    <t>130-131(69)</t>
  </si>
  <si>
    <t>생태계는 어떻게 유지될까요?</t>
  </si>
  <si>
    <t>교과서 48쪽</t>
  </si>
  <si>
    <t>122-123</t>
  </si>
  <si>
    <t>생물 요소를 어떻게 분류할 수 있을까요?</t>
  </si>
  <si>
    <t>132-133(70)</t>
  </si>
  <si>
    <t>비생물 요소는 생물에 어떤 영향을 줄까요?</t>
  </si>
  <si>
    <t>https://docs.google.com/presentation/d/1WpFlNwS_K_Ic4C6I2lXfpfB5sQwBcYd_MzZJGBhnXm8/edit?usp=sharing</t>
  </si>
  <si>
    <t>할일</t>
  </si>
  <si>
    <t>1</t>
  </si>
  <si>
    <t>2</t>
  </si>
  <si>
    <t>3</t>
  </si>
  <si>
    <t>4</t>
  </si>
  <si>
    <t>5. 에너지와 생활</t>
  </si>
  <si>
    <t>108-109(54-55)</t>
  </si>
  <si>
    <t>에너지의 형태가 바뀌는 예를 찾아볼까요?</t>
  </si>
  <si>
    <t>4/9</t>
  </si>
  <si>
    <t>5. 산과 염기</t>
  </si>
  <si>
    <t>110-111(58)</t>
  </si>
  <si>
    <t>우리 생활에서 산성 용액과 염기성 용액을 어떻게 이용할까요?</t>
  </si>
  <si>
    <t>교과서 110쪽</t>
  </si>
  <si>
    <t>https://docs.google.com/presentation/d/1z9Eg2wBWZwH4t3u7r4nCHn5LKg2SHEdarN_CBvgrm1c/edit?usp=sharing</t>
  </si>
  <si>
    <t>https://docs.google.com/presentation/d/1dz-shrJoKihqghsnOiIuB7gcQDTYg4aTyaSrToZSiPA/edit?usp=sharing</t>
  </si>
  <si>
    <t>5</t>
  </si>
  <si>
    <t>스카이스크래퍼</t>
  </si>
  <si>
    <t>[6] 에너지를 효율적으로 이용하려면 어떻게 해야 할까요?</t>
  </si>
  <si>
    <t>6/9</t>
  </si>
  <si>
    <t>6</t>
  </si>
  <si>
    <t>108-109(57)</t>
  </si>
  <si>
    <t>산성 용액과 염기성 용액을 섞으면 어떻게 될까요?</t>
  </si>
  <si>
    <t>교과서 108쪽</t>
  </si>
  <si>
    <t>106-107(56)</t>
  </si>
  <si>
    <t>https://docs.google.com/presentation/d/1bYsdRmP0jP62TgvLPkYC697DqpWmW0k5KMCgQMJKEpw/edit?usp=sharing</t>
  </si>
  <si>
    <t>산성 용액과 염기성 용액에 물질을 넣으면 어떻게 될까요?</t>
  </si>
  <si>
    <t>교과서 106쪽</t>
  </si>
  <si>
    <t>https://docs.google.com/presentation/d/1fdAMerpP7MAHMkBBs9oFu93lu4Jq_WMdYV4HAwJnyNg/edit?usp=sharing</t>
  </si>
  <si>
    <t>https://docs.google.com/presentation/d/1mQEG2p8H0OHiGxS-UTFtrFj1VOgpsEwlIKXCeLz-uv4/edit?usp=sharing</t>
  </si>
  <si>
    <t>3. 연소와 소화</t>
  </si>
  <si>
    <t>68-69(34)</t>
  </si>
  <si>
    <t>화재가 발생하면 어떻게 해야 할까요?</t>
  </si>
  <si>
    <t>https://docs.google.com/presentation/d/1a1gGhszygk3BmOshqgMgw1R7NuL7PReBpn7-31bOrow/edit?usp=sharing</t>
  </si>
  <si>
    <t>72-75(36-39)</t>
  </si>
  <si>
    <t>연소와 소화를 정리해 볼까요?</t>
  </si>
  <si>
    <t>6-1</t>
  </si>
  <si>
    <t>[5] 우리가 이용하는 에너지는 무엇으로부터 전환되었을까요?</t>
  </si>
  <si>
    <t>https://docs.google.com/presentation/d/1kppwYFI_fePs5NsyC0oIjNcPZdahROyqOa16M7IavHE/edit?usp=sharing</t>
  </si>
  <si>
    <t>112-113(59)</t>
  </si>
  <si>
    <t>천연 지시약으로 협동화 그리기 (1-2/2)</t>
  </si>
  <si>
    <t>교과서 113쪽</t>
  </si>
  <si>
    <t>104-105(52)</t>
  </si>
  <si>
    <t>에너지는 왜 필요할까요?</t>
  </si>
  <si>
    <t>2/9</t>
  </si>
  <si>
    <t>https://docs.google.com/presentation/d/1R3Z7UoJo5IP4hb3gNp1_h0F4_GqPXWJ178VYtxWGKgg/edit?usp=sharing</t>
  </si>
  <si>
    <t>106-107(53)</t>
  </si>
  <si>
    <t>에너지에는 어떤 것이 있을까요?</t>
  </si>
  <si>
    <t>3/9</t>
  </si>
  <si>
    <t>https://docs.google.com/presentation/d/14gWNPo9S1Q1RpkB6ax1zVItGy-nnP_7tN1BkTVFuwDc/edit?usp=sharing</t>
  </si>
  <si>
    <t>[7] 화재가 발생하면 어떻게 해야 할까요?</t>
  </si>
  <si>
    <t>7</t>
  </si>
  <si>
    <t>디교 연수</t>
  </si>
  <si>
    <t>https://prezi.com/qlzzocxw-ve8/?token=ca07cf7288baf41233553af007a3da8d1a61571e3c0807a8740f2f9712dad45d&amp;utm_campaign=share&amp;utm_medium=copy&amp;rc=ex0share</t>
  </si>
  <si>
    <t>102-103</t>
  </si>
  <si>
    <t>단원도입 빙고</t>
  </si>
  <si>
    <t>1/9</t>
  </si>
  <si>
    <t>8</t>
  </si>
  <si>
    <t>ㅌㅌㅌㅌ</t>
  </si>
  <si>
    <t>102~105쪽</t>
  </si>
  <si>
    <t>[4~5] 지시약을 이용해 여러 가지 용액을 어떻게 분류할 수 있을까요?</t>
  </si>
  <si>
    <t>교과서 102쪽</t>
  </si>
  <si>
    <t>https://docs.google.com/presentation/d/132p1pWDrsNZJhYZmsPbdnhf86xaUYY_aoK4tCZGqlcE/edit?usp=sharing</t>
  </si>
  <si>
    <t>100~101쪽</t>
  </si>
  <si>
    <t>[2~3] 여러 가지 용액을 어떻게 분류할 수 있을까요?</t>
  </si>
  <si>
    <t>교과서 100쪽</t>
  </si>
  <si>
    <t>https://docs.google.com/presentation/d/1kmhsP-RMtEhJcecSR3JS86GC7dgMJ73wXEML6hO8jXw/edit?usp=sharing</t>
  </si>
  <si>
    <t>[2] 물질이 탈 때 어떤 현상이 나타날까요?</t>
  </si>
  <si>
    <t>https://docs.google.com/presentation/d/1KDMiCUi-Vq8png60wzRAVr6m_SYlyEgNIk2cgO9tAVw/edit?usp=sharing</t>
  </si>
  <si>
    <t>4. 물체의 운동</t>
  </si>
  <si>
    <t>94~95쪽</t>
  </si>
  <si>
    <t>[11] 물체의 운동을 정리해 볼까요?</t>
  </si>
  <si>
    <t>ㅌ</t>
  </si>
  <si>
    <t>90~91쪽</t>
  </si>
  <si>
    <t>[9~10] 스마트 기기를 이용해 우리 학교 안내 지도 만들기</t>
  </si>
  <si>
    <t>색연필, 초시계</t>
  </si>
  <si>
    <t>https://docs.google.com/presentation/d/1Dlo5xcMfjbUQZvulvSpyoKPFFCl7GfML2PPxlhq9lYs/edit?usp=sharing</t>
  </si>
  <si>
    <t>106~107쪽</t>
  </si>
  <si>
    <t>교과서 104쪽</t>
  </si>
  <si>
    <t>[6] 산성 용액과 염기성 용액에 물질을 넣으면 어떻게 될까요?</t>
  </si>
  <si>
    <t>98~99쪽</t>
  </si>
  <si>
    <t>단원도입</t>
  </si>
  <si>
    <t>84~85쪽</t>
  </si>
  <si>
    <t>[6] 물체의 속력은 어떻게 나타낼까요?</t>
  </si>
  <si>
    <t>https://docs.google.com/presentation/d/1AFUOPkVwAxHvZewns_LchuQ9hUv1ks4POpqZy045MvI/edit?usp=sharing</t>
  </si>
  <si>
    <t>[3~4] 물질이 타려면 무엇이 필요할까요?</t>
  </si>
  <si>
    <t>3-4</t>
  </si>
  <si>
    <t>교과서60, 교과서 62쪽</t>
  </si>
  <si>
    <t>https://docs.google.com/presentation/d/1-9lcdl9OJ5B6lFsVhK1l_2KdH1xQM3JMoubkG38CGlc/edit?usp=sharing</t>
  </si>
  <si>
    <t>82~83쪽</t>
  </si>
  <si>
    <t>[5] 일정한 시간 동안 이동한 물체의 빠르기는 어떻게 비교할까요?</t>
  </si>
  <si>
    <t>https://docs.google.com/presentation/d/1u4pG4zpmWq1_vrC6F6DsC67O8EHHc3cdfk5YikxXnYo/edit?usp=sharing</t>
  </si>
  <si>
    <t>2. 계절의 변화</t>
  </si>
  <si>
    <t>[8~9] 나만의 태양 고도 측정기 만들기</t>
  </si>
  <si>
    <t>칼, 풀, 두꺼운 도화지</t>
  </si>
  <si>
    <t>https://docs.google.com/presentation/d/1cLqFieYdlpDI96xfi8PmFDxU6GeWLcE_M64OKMGiVBk/edit?usp=sharing</t>
  </si>
  <si>
    <t>[8~9] 화재 대피도 그리기
단원정리</t>
  </si>
  <si>
    <t>8-9</t>
  </si>
  <si>
    <t>단원마무리</t>
  </si>
  <si>
    <t>10</t>
  </si>
  <si>
    <t>[5] 물질이 연소한 후에는 무엇이 생길까요?</t>
  </si>
  <si>
    <t>교과서 64쪽</t>
  </si>
  <si>
    <t>https://docs.google.com/presentation/d/14hOzKPC9KavzVaDfqGJNC9e92ztTQcl5BGZcfgR73Yo/edit?usp=sharing</t>
  </si>
  <si>
    <t>86~89쪽</t>
  </si>
  <si>
    <t>[7~8] 속력과 관련된 안전장치와 안전 수칙에는 무엇이 있을까요?</t>
  </si>
  <si>
    <t>https://docs.google.com/presentation/d/11JDT2FY6n7l43huodSsAriGVeeiThHNuupjtDhf2ui0/edit?usp=sharing</t>
  </si>
  <si>
    <t>[6] 불을 끄려면 어떻게 해야 할까요?</t>
  </si>
  <si>
    <t>교과서 66쪽</t>
  </si>
  <si>
    <t>https://docs.google.com/presentation/d/1mjm8tRDYYeKW6Jl0DR5UkqXlQILGYhQTTFgxz7_-yMA/edit?usp=sharing</t>
  </si>
  <si>
    <t>빙고게임</t>
  </si>
  <si>
    <t>메이커 꿈나무</t>
  </si>
  <si>
    <t>https://prezi.com/z0vygo011rry/?token=15b8a67cd55204944808295e3827b489772169d2180f53f10165fe04e97e1a91&amp;utm_campaign=share&amp;utm_medium=copy&amp;rc=ex0share</t>
  </si>
  <si>
    <t>9</t>
  </si>
  <si>
    <t>[5] 계절에 따라 기온이 달라지는 까닭은 무엇일까요?</t>
  </si>
  <si>
    <t>https://prezi.com/2dil36_szj-f/?token=178484bb340500c46366e284b59920f397781d78ec8131aef01563eb6345fe11&amp;utm_campaign=share&amp;utm_medium=copy&amp;rc=ex0share</t>
  </si>
  <si>
    <t>[6~7] 계절의 변화가 생기는 까닭은 무엇일까요?</t>
  </si>
  <si>
    <t>6/11</t>
  </si>
  <si>
    <t>https://docs.google.com/presentation/d/15m__2_s6e2_i8f8BOGsg7ULp-y8fKHe20jxQp-1YcDs/edit?usp=sharing</t>
  </si>
  <si>
    <t>74~75쪽</t>
  </si>
  <si>
    <t>76~77쪽</t>
  </si>
  <si>
    <t>[2] 물체의 운동은 어떻게 나타낼까요?</t>
  </si>
  <si>
    <t>[수행평가]마무리 퀴즈 과제 제출(53쪽)</t>
  </si>
  <si>
    <t>https://docs.google.com/presentation/d/17uKtPyvq41cyKW3PeqjKP0-UPx91jBbdSiiIO9dFLEM/edit?usp=sharing</t>
  </si>
  <si>
    <t>80~81쪽</t>
  </si>
  <si>
    <t>[4] 일정한 거리를 이동한 물체의 
빠르기는 어떻게 비교할까요?</t>
  </si>
  <si>
    <t>4/11</t>
  </si>
  <si>
    <t>https://docs.google.com/presentation/d/1SBIfI1Ujzgnj4-2JH4EO7pCiC0QqDWMI1q5Fde9KyIQ/edit?usp=sharing</t>
  </si>
  <si>
    <t>78~79쪽</t>
  </si>
  <si>
    <t>[3] 여러 가지 물체의 운동은 어떻게 다를까요?</t>
  </si>
  <si>
    <t>[수행평가]마무리 퀴즈 과제 제출(55쪽)</t>
  </si>
  <si>
    <t>https://docs.google.com/presentation/d/1zQIG6HLg14fhZQ4Xms3I6ZEFRLgbbrjILZWrjfiKjnM/edit?usp=sharing</t>
  </si>
  <si>
    <t>외부강의</t>
  </si>
  <si>
    <t>[4] 계절에 따라 태양의 남중 고도와 낮의 길이는 어떻게 달라질까요?</t>
  </si>
  <si>
    <t>1. 전기의 이용</t>
  </si>
  <si>
    <t>https://docs.google.com/presentation/d/1W5msChvhuukiMtt7L6QRfLSMQXBA9ShayzNokIQ_6BY/edit?usp=sharing</t>
  </si>
  <si>
    <t>단원정리</t>
  </si>
  <si>
    <t>11/11</t>
  </si>
  <si>
    <t>3. 날씨와 우리 생활</t>
  </si>
  <si>
    <t>64~65쪽</t>
  </si>
  <si>
    <t>[9] 날씨는 우리 생활에 어떤 영향을 미칠까요?</t>
  </si>
  <si>
    <t>9/12</t>
  </si>
  <si>
    <t>https://docs.google.com/presentation/d/1q1RDY50kSmW8n67HCRlOenlusm_uZTfbROaEKmUSnHc/edit?usp=sharing</t>
  </si>
  <si>
    <t>12/12</t>
  </si>
  <si>
    <t>[10~11] 날씨와 관련된 생활용품 설계하기</t>
  </si>
  <si>
    <t>https://docs.google.com/presentation/d/1rw66nKb0G3amvbOJyLFrQE8dBBwbDTdOOIdq2-UxgY8/edit?usp=sharing</t>
  </si>
  <si>
    <t>11/12</t>
  </si>
  <si>
    <t>하루동안 태양 고도, 그림자 길이, 기온측정하기</t>
  </si>
  <si>
    <t>2/10</t>
  </si>
  <si>
    <t>38-39</t>
  </si>
  <si>
    <t>https://docs.google.com/presentation/d/13WBn18k6x040lE2V_VgFklS_sN33lCqW0oZsudy5ACk/edit?usp=sharing</t>
  </si>
  <si>
    <t>태양고도, 그림자 길이, 기온 그래프 그리기</t>
  </si>
  <si>
    <t>3/10</t>
  </si>
  <si>
    <t>[수행평가]마무리 퀴즈 과제 제출(41쪽)</t>
  </si>
  <si>
    <t>단원도입 빙고하기</t>
  </si>
  <si>
    <t>1/10</t>
  </si>
  <si>
    <t>제작 / 출력</t>
  </si>
  <si>
    <t>56~57쪽</t>
  </si>
  <si>
    <t>[5] 고기압과 저기압은 무엇일까요?</t>
  </si>
  <si>
    <t>https://docs.google.com/presentation/d/1UNTc7p-HbLuHc9RgHQLJYncrbIHVpd4AJHYRNFePNvM/edit?usp=sharing</t>
  </si>
  <si>
    <t>24~25쪽</t>
  </si>
  <si>
    <t>[8] 전기를 안전하게 사용하고 절약하는 방법은 무엇일까요?</t>
  </si>
  <si>
    <t>58~59쪽</t>
  </si>
  <si>
    <t>[6] 지면과 수면의 온도는 하루 동안 어떻게 변할까요?</t>
  </si>
  <si>
    <t>26~27쪽</t>
  </si>
  <si>
    <t>https://docs.google.com/presentation/d/1jq2AzHj0U9ycrmEkoObD1I4JfOBP131iU5wei5FxUDc/edit?usp=sharing</t>
  </si>
  <si>
    <t>[9~10] 전기 회로를 이용한 작품 만들기</t>
  </si>
  <si>
    <t>https://docs.google.com/presentation/d/1TIJYa5Z5AEEXRhuP6rX_fMGjNP67tnkoFktYptTlp8s/edit?usp=sharing</t>
  </si>
  <si>
    <t>50~51쪽</t>
  </si>
  <si>
    <t>[2] 습도는 우리 생활에 어떤 영향을 미칠까요?</t>
  </si>
  <si>
    <t>https://docs.google.com/presentation/d/1m3zyoH1JWc9KLPgMo6iodR8Ln90B91J5tsMW1muKlL8/edit?usp=sharing</t>
  </si>
  <si>
    <t>54~55쪽</t>
  </si>
  <si>
    <t>[4] 구름, 비, 눈은 어떻게 만들어질까요?</t>
  </si>
  <si>
    <t>https://docs.google.com/presentation/d/1eDi_qvKQsyEW3yOUkjbKhBaa9LK05ot_LdEbCyB2FnE/edit?usp=sharing</t>
  </si>
  <si>
    <t>60~61쪽</t>
  </si>
  <si>
    <t>[7] 바람은 바닷가에서 낮과 밤에 어떻게 불까요?</t>
  </si>
  <si>
    <t>https://docs.google.com/presentation/d/1UtnmRlR7VOhTCGbpwfIqyi1EUU37pfQnondgbMTetqM/edit?usp=sharing</t>
  </si>
  <si>
    <t>62~63쪽</t>
  </si>
  <si>
    <t>[8] 우리나라의 계절별 날씨는 어떠할까요?</t>
  </si>
  <si>
    <t>8/12</t>
  </si>
  <si>
    <t>https://docs.google.com/presentation/d/1NCpIzObjpSvS9n-N17JJP3lB_XKVydY71fdLUN5cyI4/edit?usp=sharing</t>
  </si>
  <si>
    <t xml:space="preserve"> 동아리 활동</t>
  </si>
  <si>
    <t>52~53쪽</t>
  </si>
  <si>
    <t>[3] 이슬과 안개는 어떻게 만들어질까요?</t>
  </si>
  <si>
    <t>https://docs.google.com/presentation/d/1BTdlFEqMtmItOJHgi2NT7EWvDyqsl1pXJ5fgiiZ1JB8/edit?usp=sharing</t>
  </si>
  <si>
    <t>온라인 코딩파티</t>
  </si>
  <si>
    <t>디교 효과성 사후 검사</t>
  </si>
  <si>
    <t>https://docs.google.com/presentation/d/1V4OW-Sy5wvJip4x7R5pBgqLmhMStWw6IdHXQBfwyasw/edit?usp=sharing</t>
  </si>
  <si>
    <t>태원 공개수업</t>
  </si>
  <si>
    <t>18~19쪽</t>
  </si>
  <si>
    <t>[5] 전류가 흐르는 전선 주위에서 나침반 바늘은 어떻게 될까요?</t>
  </si>
  <si>
    <t>https://docs.google.com/presentation/d/1GORwexLSPcZNN_rGd5grntKi4xwgpJPDOoyYOBPSiXM/edit?usp=sharing</t>
  </si>
  <si>
    <t>생태계 복원을 위한 노력,생물과 환경을 정리해 볼까요?</t>
  </si>
  <si>
    <t>단원 도입 빙고</t>
  </si>
  <si>
    <t>20~23쪽</t>
  </si>
  <si>
    <t>[6~7] 전자석은 어떤 성질이 있을까요?</t>
  </si>
  <si>
    <t>6-7/11</t>
  </si>
  <si>
    <t>https://docs.google.com/presentation/d/1UDnKDZ6awvAgr0iyYXMUW9z2JKZxOrJc5BCtFEl9wjg/edit?usp=sharing</t>
  </si>
  <si>
    <t>16~17쪽</t>
  </si>
  <si>
    <t>[4] 전구의 연결 방법에 따라 전구의 밝기는 어떻게 달라질까요?</t>
  </si>
  <si>
    <t>https://docs.google.com/presentation/d/1x0OmzBc80Jr46nSgFjQ6QmN6pFYdQ6NhB9B0mINY1JY/edit?usp=sharing</t>
  </si>
  <si>
    <t>생태계 보전을 위한 캠페인 도구 만들기(1/2)</t>
  </si>
  <si>
    <t>https://docs.google.com/presentation/d/1mdfT0wzvhrPuZwXQ4F6igcbKmsFfUiK14koJ5WkDpXQ/edit?usp=sharing</t>
  </si>
  <si>
    <t>생태계 보전을 위한 캠페인 도구 만들기(2/2)</t>
  </si>
  <si>
    <t>14~15</t>
  </si>
  <si>
    <t>전지의 연결 방법에 따라 전구의 밝기는 어떻게 달라질까요?</t>
  </si>
  <si>
    <t>교과서 14~15쪽</t>
  </si>
  <si>
    <t>https://docs.google.com/presentation/d/1YjH9nfICxgcrwSMdSoGGLru7u-JKgY27mNyoGzjKfSQ/edit?usp=sharing</t>
  </si>
  <si>
    <t>https://prezi.com/sxmxbjpjbvp5/?token=87754a01bd865998d7536e7a88682a06d75605b287ecd6e574ebec9c302fc63e&amp;utm_campaign=share&amp;utm_medium=copy&amp;rc=ex0share</t>
  </si>
  <si>
    <t>12~13</t>
  </si>
  <si>
    <t>전구에 불이 켜지게 하려면 어떻게 해야 할까요?</t>
  </si>
  <si>
    <t>교과서 12~13</t>
  </si>
  <si>
    <t>https://docs.google.com/presentation/d/1I2hnvkJy9e7ocbgzsr7aa3AekftHx6aXyeL2XZg9vdQ/edit?usp=sharing</t>
  </si>
  <si>
    <t>인터넷 드림단 설문</t>
  </si>
  <si>
    <t>https://docs.google.com/forms/d/1Lj_Ynr34z6dGLvsZTGcKXCUo1H7HACoRHM3gERB6Js0/edit</t>
  </si>
  <si>
    <t>32-33(17)</t>
  </si>
  <si>
    <t>https://docs.google.com/presentation/d/1Y9OKryK6s_M2-1LjeY5emKTOxgnHwKTAhvLZxqoIChw/edit?usp=sharing</t>
  </si>
  <si>
    <t>환경 오염은 생물에 어떤 영향을 줄까요?</t>
  </si>
  <si>
    <t>https://docs.google.com/presentation/d/1a3sxF1qMBquJ9FDYGazuM5tRwj9Fl6lbnCE06ZGdbfc/edit?usp=sharing</t>
  </si>
  <si>
    <t>디지털교과서 효과성 사후 검사</t>
  </si>
  <si>
    <t>30-31(16)</t>
  </si>
  <si>
    <t>https://docs.google.com/presentation/d/10BBQt83VOCptOTx0z9SkFmdOGQ-kWlkriyoG9D3XF10/edit?usp=sharing</t>
  </si>
  <si>
    <t>https://docs.google.com/presentation/d/1pvPxg45Jxlr4nJTSNnia6J52vf_B2Mz83iEqQegdoZg/edit?usp=sharing</t>
  </si>
  <si>
    <t>생물은 환경에 어떻게 적응될까요?</t>
  </si>
  <si>
    <t>https://docs.google.com/presentation/d/1iZIMwwJWJK_taWy_FHWZVu4Zn3GKPMNg93N--oTsd1E/edit?usp=sharing</t>
  </si>
  <si>
    <t>34-35(18)</t>
  </si>
  <si>
    <t>28-29(15)</t>
  </si>
  <si>
    <t>36-37(19)</t>
  </si>
  <si>
    <t>https://docs.google.com/presentation/d/1dVIPZwfSCgybKoEbsHlInab4eanvTj8YKo-fvK6mByc/edit?usp=sharing</t>
  </si>
  <si>
    <t>138-139(73)</t>
  </si>
  <si>
    <t>136-137(72)</t>
  </si>
  <si>
    <t>10~11</t>
  </si>
  <si>
    <t>전기를 이용한 재미있는 점토 놀이</t>
  </si>
  <si>
    <t>교과서 10~11</t>
  </si>
  <si>
    <t>https://docs.google.com/presentation/d/1KY1SXEkAUgNSih106xdIf10HHlYHDGLoX3rKX0OIqr4/edit?usp=sharing</t>
  </si>
  <si>
    <t>140-143(74-77)</t>
  </si>
  <si>
    <t>134-135(71)</t>
  </si>
  <si>
    <t>추석</t>
  </si>
  <si>
    <t>5. 다양한 생물과 우리 생활</t>
  </si>
  <si>
    <t>110-111(56)</t>
  </si>
  <si>
    <t>첨단 생명 과학은 우리 생활에 어떻게 활용될까요?</t>
  </si>
  <si>
    <t>106-107(54)</t>
  </si>
  <si>
    <t>세균에는 어떤 특징이 있을까요?</t>
  </si>
  <si>
    <t>108-109(55)</t>
  </si>
  <si>
    <t>다양한 생물은 우리 생활에 어떤 영향을 미칠까요?</t>
  </si>
  <si>
    <t>시험문제 확인</t>
  </si>
  <si>
    <t>116-117(58-61)</t>
  </si>
  <si>
    <t>다양한 생물과 우리 생활을 정리해 볼까요?</t>
  </si>
  <si>
    <t>102-105(52-53)</t>
  </si>
  <si>
    <t>짚신벌레와 해캄에는 어떤 특징이 있을까요?(2/2)</t>
  </si>
  <si>
    <t>5학년 교과서 102쪽</t>
  </si>
  <si>
    <t>https://prezi.com/bcqzhnxv_n0f/?token=4fd61b59a039dfd7fc5a1af02f7952c4ecf372d67ea6357c9358718bfa089f6e&amp;utm_campaign=share&amp;utm_medium=copy&amp;rc=ex0share</t>
  </si>
  <si>
    <t>★평가결과 확인</t>
  </si>
  <si>
    <t>(수업 보완 자료) 다양한 생물과 우리 생활</t>
  </si>
  <si>
    <t>130-131(64)</t>
  </si>
  <si>
    <t>98-101(50-51)</t>
  </si>
  <si>
    <t>곰팡이와 버섯에는 어떤 특징이 있을까요?(2/2)</t>
  </si>
  <si>
    <t>외부강의(양지초)</t>
  </si>
  <si>
    <t>참학력 평가</t>
  </si>
  <si>
    <t>곰팡이와 버섯에는 어떤 특징이 있을까요?(1/2)</t>
  </si>
  <si>
    <t>교과서 98쪽</t>
  </si>
  <si>
    <t>https://prezi.com/aczv14bbxd8f/?token=853fd9a9935d41bc6669c40e4c1a4b1a7a2769deda722d1d7e44583eb90b4a95&amp;utm_campaign=share&amp;utm_medium=copy&amp;rc=ex0share</t>
  </si>
  <si>
    <t>짚신벌레와 해캄에는 어떤 특징이 있을까요?(1/2)</t>
  </si>
  <si>
    <t>92-93(46-49)</t>
  </si>
  <si>
    <t>용해와 용액을 정리해 볼까요?</t>
  </si>
  <si>
    <t>우리 주변의 다양한 생물 알아보기</t>
  </si>
  <si>
    <t>https://prezi.com/c_ztsooudvhr/?token=3afd6f0471015fe8043e0d5ddffa54619b13ab621a2fcda12ad5948ade8e437c&amp;utm_campaign=share&amp;utm_medium=copy&amp;rc=ex0share</t>
  </si>
  <si>
    <t>외부강의(정재초)</t>
  </si>
  <si>
    <t>짚신벌레와 해캄에는 어떤 특징이 있을까요?(1-2/2)</t>
  </si>
  <si>
    <t>[외부강의]중앙초</t>
  </si>
  <si>
    <t>https://prezi.com/0fp80sgcsdri/?token=ec7c6d39fa1ce2daf3b150ccdd2b5e271bf00c84b29b32475db17578df3ebc54&amp;utm_campaign=share&amp;utm_medium=copy&amp;rc=ex0share</t>
  </si>
  <si>
    <t>잎이 하는일</t>
  </si>
  <si>
    <t>참학력시험</t>
  </si>
  <si>
    <t>프로젝트(1/5)</t>
  </si>
  <si>
    <t>외부강의(성안초)</t>
  </si>
  <si>
    <t>https://prezi.com/pvqvqiivovjz/?token=ed71ea8c0126169a1f2e42c07d3aa641dd0b8a11fe4cf3257e4553150bc9bfba&amp;utm_campaign=share&amp;utm_medium=copy&amp;rc=ex0share</t>
  </si>
  <si>
    <t>84-87(43-44)</t>
  </si>
  <si>
    <t>용액의 진하기를 어떻게 비교할까요?(2/2)</t>
  </si>
  <si>
    <t>교과서 86쪽</t>
  </si>
  <si>
    <t>https://prezi.com/dfo63kyul9y-/?token=ba1f6abdda38928034bcd78493e4cf9a5138102a2bfc7fdcf566c8ddef2abc60&amp;utm_campaign=share&amp;utm_medium=copy&amp;rc=ex0share</t>
  </si>
  <si>
    <t>88-89(45)</t>
  </si>
  <si>
    <t>비고</t>
  </si>
  <si>
    <t>디교 사전 설문조사</t>
  </si>
  <si>
    <t>54-55(27)</t>
  </si>
  <si>
    <t>디교(펜, 노트, 위두랑)</t>
  </si>
  <si>
    <t>https://prezi.com/dmvhemzcqfth/?token=3b81b5c4384bc3771287ecb13c6a3ef448e2c49cfad7cc9ccd9516bd0a1858dc&amp;utm_campaign=share&amp;utm_medium=copy&amp;rc=ex0share</t>
  </si>
  <si>
    <t>126-129(62-63)</t>
  </si>
  <si>
    <t>디교 - 사전조사</t>
  </si>
  <si>
    <t>5. 빛과 렌즈</t>
  </si>
  <si>
    <t>112-113(53)</t>
  </si>
  <si>
    <t>우리가 찾은 볼록 렌즈로 세상 보기(1-2/2)</t>
  </si>
  <si>
    <t>58-59(29)</t>
  </si>
  <si>
    <t>태양계 행성은 태양에서 얼마나 떨어져 있을까요?</t>
  </si>
  <si>
    <t>두루마리휴지 6개</t>
  </si>
  <si>
    <t>https://prezi.com/0hof0mr-biqj/?token=925ac6f0d092891e00577def848972c7833650b9666c5983e53457a30e8fb496&amp;utm_campaign=share&amp;utm_medium=copy&amp;rc=ex0share</t>
  </si>
  <si>
    <t>110-111(52)</t>
  </si>
  <si>
    <t>우리 생활에서 볼록 렌즈는 어디에 이용될까요?</t>
  </si>
  <si>
    <t>밸과 별자리를 찾아볼까요?</t>
  </si>
  <si>
    <t>https://prezi.com/o4e0lkgigilq/?token=123c768ee71b6f4ddf0e8597af38f2da31564f6bfd39907d9ec6d067c1bf0801&amp;utm_campaign=share&amp;utm_medium=copy&amp;rc=ex0share</t>
  </si>
  <si>
    <t>디교 - 위두랑
어플 - 별자리표</t>
  </si>
  <si>
    <t>https://prezi.com/tp5pr1rr1sw_/?token=c48113735c9e0ff4422a3148f8857addadf489bbf9ca42c22ce7ee824f01d77f&amp;utm_campaign=share&amp;utm_medium=copy&amp;rc=ex0share</t>
  </si>
  <si>
    <t>56-57(26)</t>
  </si>
  <si>
    <t>태양계 행성의 크기를 비교해 볼까요?</t>
  </si>
  <si>
    <t>https://prezi.com/ka4yuthsffsa/?token=74d0352d4728940734dcaf3c2fccabe61388bd55571e165b7c3c8ba0c334b7dc&amp;utm_campaign=share&amp;utm_medium=copy&amp;rc=ex0share</t>
  </si>
  <si>
    <t>54-57(25)</t>
  </si>
  <si>
    <t>이산화 탄소에는 어떤 성질이 있을까요?(1/2)</t>
  </si>
  <si>
    <t>교과서 54쪽</t>
  </si>
  <si>
    <t>https://prezi.com/t_xafna1e--m/?token=529a2cab9d32e4c962e5fba582b4e44fce1b35de28fc82acfe2821698238b4b4&amp;utm_campaign=share&amp;utm_medium=copy&amp;rc=ex0share</t>
  </si>
  <si>
    <t>이산화 탄소에는 어떤 성질이 있을까요?(2/2)</t>
  </si>
  <si>
    <t>64-65(32)</t>
  </si>
  <si>
    <t>행성과 별은 어떤점이 다를까요?</t>
  </si>
  <si>
    <t>디교 - 마무리 퀴즈</t>
  </si>
  <si>
    <t>https://prezi.com/koap5nnmk4fl/?token=1ba13703c7f33360d37855d8bac3df251f427fedf53a187f03c710f8927311dd&amp;utm_campaign=share&amp;utm_medium=copy&amp;rc=ex0share</t>
  </si>
  <si>
    <t>66-67(33)</t>
  </si>
  <si>
    <t>우주 교실 꾸미기(1/2)</t>
  </si>
  <si>
    <t>https://prezi.com/jwmzzlvzhwhc/?token=b96346c4c5817c0d2e9ebd4fb8668002fd4c3e943d8b3234b67a0a1fe3862117&amp;utm_campaign=share&amp;utm_medium=copy&amp;rc=ex0share</t>
  </si>
  <si>
    <t>60-61(27)</t>
  </si>
  <si>
    <t>온도가 변하면 기체의 부피는 어떻게 달라질까요?(1/2)</t>
  </si>
  <si>
    <t>교과서 60쪽</t>
  </si>
  <si>
    <t>https://prezi.com/ugq2rf3wvupd/?token=cca03bfdbd18835f87e0e9ae74ef9eff59f631908bea6132904f5a370c634f65&amp;utm_campaign=share&amp;utm_medium=copy&amp;rc=ex0share</t>
  </si>
  <si>
    <t>62-63(31)</t>
  </si>
  <si>
    <t>밤하늘에서 북극성은 어떻게 찾을까요?</t>
  </si>
  <si>
    <t>디교 - 교과서, VR</t>
  </si>
  <si>
    <t>https://prezi.com/jtnbregh0a9f/?token=699cfe585fb39731783370bd79ebccdd444e33c01aca6ae9b18ae26e3ed56135&amp;utm_campaign=share&amp;utm_medium=copy&amp;rc=ex0share</t>
  </si>
  <si>
    <t>온도가 변하면 기체의 부피는 어떻게 달라질까요?(2/2)</t>
  </si>
  <si>
    <t>디교 - VR</t>
  </si>
  <si>
    <t>60-61(30)</t>
  </si>
  <si>
    <t>별과 별자리를 찾아볼까요?</t>
  </si>
  <si>
    <t>셀로판 테이프, 가위</t>
  </si>
  <si>
    <t>디교 설문조사</t>
  </si>
  <si>
    <t>https://prezi.com/8ufvc4qaofka/?token=0b312b491a2e8fcac1bd42ec2504e984dfd4eca158511ec1535bee479f05034a&amp;utm_campaign=share&amp;utm_medium=copy&amp;rc=ex0share</t>
  </si>
  <si>
    <t xml:space="preserve"> 키프리스 검색</t>
  </si>
  <si>
    <t>https://prezi.com/2pmwttj8jmjy/edit/#1</t>
  </si>
  <si>
    <t>64-65(29)</t>
  </si>
  <si>
    <t>공기를 이루는 기체에는 무엇이 있을까요?</t>
  </si>
  <si>
    <t>https://prezi.com/nq-vc_hf3liq/?token=8cdecc3a6b3b770e9bbb43689ae4b0d5e509606eb8105ace0bfa76c0fcab74ba&amp;utm_campaign=share&amp;utm_medium=copy&amp;rc=ex0share</t>
  </si>
  <si>
    <t>https://prezi.com/qulu5hyxgw9i/?token=5e7e34f22317ecf35d298f074bc617d79ad835bd733bb21f92b3b873cf5cf374&amp;utm_campaign=share&amp;utm_medium=copy&amp;rc=ex0share</t>
  </si>
  <si>
    <t>행성과 별은 어떤 점이 다를까요?</t>
  </si>
  <si>
    <t>인터네 드림단</t>
  </si>
  <si>
    <t xml:space="preserve"> 인터넷드림단</t>
  </si>
  <si>
    <t>https://prezi.com/p6yzve-dstl9/?token=1cdbee5cb27de0d55b5e84048c04faf564b2667274f68d155b263651b46e74a5&amp;utm_campaign=share&amp;utm_medium=copy&amp;rc=ex0share</t>
  </si>
  <si>
    <t>[대양초]외부강의</t>
  </si>
  <si>
    <t>https://prezi.com/n5stpelx9sic/?token=10194ab1c1083404abf0b6149d3b993d62b17a3416e52e0e516445f56d836fe9&amp;utm_campaign=share&amp;utm_medium=copy&amp;rc=ex0share</t>
  </si>
  <si>
    <t>위두랑 노트쓰기</t>
  </si>
  <si>
    <t>62-63(28)</t>
  </si>
  <si>
    <t>공기를 이루는 여러가지 기체에는 무엇이 있을까요?</t>
  </si>
  <si>
    <t>우주 교실 꾸미기(2/2)</t>
  </si>
  <si>
    <t>70-71(34-37)</t>
  </si>
  <si>
    <t>태양계와 별을 정리해 볼까요?</t>
  </si>
  <si>
    <t>[외부강의]화성월문초</t>
  </si>
  <si>
    <t>https://prezi.com/z7max-d0b6w8/?token=662e521015a4324c1c6dcb15ef976fcc6e5417ccefa24960f82192d63e2448c8&amp;utm_campaign=share&amp;utm_medium=copy&amp;rc=ex0share</t>
  </si>
  <si>
    <t>68-69(30-33)</t>
  </si>
  <si>
    <t>여러 가지 기체를 정리해 볼까요?</t>
  </si>
  <si>
    <t>78-79(39)</t>
  </si>
  <si>
    <t>물에 용해된 설탕은 어떻게 되었을까요?</t>
  </si>
  <si>
    <t xml:space="preserve"> 교과서 78쪽</t>
  </si>
  <si>
    <t>4. 식물의 구조와 기능</t>
  </si>
  <si>
    <t>74-75(34)</t>
  </si>
  <si>
    <t>https://prezi.com/_ggn4crc5qy1/?token=b1930197a0c97dc147cd86d5b7a8faaa64bd3ab40b2085254df82dc1575acbc4&amp;utm_campaign=share&amp;utm_medium=copy&amp;rc=ex0share</t>
  </si>
  <si>
    <t>식물을 이루는 세포는 어떻게 생겼을까요?</t>
  </si>
  <si>
    <t>https://prezi.com/og63--szrbe6/?token=e0ac69124931445055284d3bbfb3011fd13d5ffbaed18a6bbd545ecdfd41bf3d&amp;utm_campaign=share&amp;utm_medium=copy&amp;rc=ex0share</t>
  </si>
  <si>
    <t>80-81(40)</t>
  </si>
  <si>
    <t>용질마다 물에 용해되는 양이 같을까요?</t>
  </si>
  <si>
    <t>교과서 80쪽</t>
  </si>
  <si>
    <t>https://prezi.com/mwo2kaphqs0g/?token=e909423e7e3eca5b99f4c577060c439890e968051f73dfa002a539b4d2de935c&amp;utm_campaign=share&amp;utm_medium=copy&amp;rc=ex0share</t>
  </si>
  <si>
    <t>74-75</t>
  </si>
  <si>
    <t>물을 만난 초콜릿 색소</t>
  </si>
  <si>
    <t>디교 - 위두랑 결과올리기</t>
  </si>
  <si>
    <t>교과서 74쪽</t>
  </si>
  <si>
    <t>https://prezi.com/arvko89unoib/?token=2488434272918bc41e0e94ff8fce237cf01e4add0785f1447d6755609075d16d&amp;utm_campaign=share&amp;utm_medium=copy&amp;rc=ex0share</t>
  </si>
  <si>
    <t>82-83(41-42)</t>
  </si>
  <si>
    <t>물의 온도가 달라지면 용질이 용해되는 양은 어떻게 될까요?(1/2)</t>
  </si>
  <si>
    <t>https://prezi.com/fughrbs9gv0u/?token=490ea09795b2e72a7629af2380a439c62604c39e9ff4c8e782414a07fec3ebb9&amp;utm_campaign=share&amp;utm_medium=copy&amp;rc=ex0share</t>
  </si>
  <si>
    <t>76-77(38)</t>
  </si>
  <si>
    <t>교과서 76쪽</t>
  </si>
  <si>
    <t>https://prezi.com/bbfwxrcenc7l/?token=2547ed343b820aa979d41032a7e67d4f20b0798c5668cd9c7ea48db6d0f84519&amp;utm_campaign=share&amp;utm_medium=copy&amp;rc=ex0share</t>
  </si>
  <si>
    <t>96-97</t>
  </si>
  <si>
    <t>빛과 렌즈로 놀이하기</t>
  </si>
  <si>
    <t>교과서 96쪽</t>
  </si>
  <si>
    <t>98-99(46)</t>
  </si>
  <si>
    <t>햇빛이 프리즘을 통과하면 어떻게 될까요?</t>
  </si>
  <si>
    <t>https://prezi.com/apz_0half4rx/?token=3aeaa850e2ae302830ec285812c68992869bc12baf2c73a2ddb3503d90e8db22&amp;utm_campaign=share&amp;utm_medium=copy&amp;rc=ex0share</t>
  </si>
  <si>
    <t>102-103(48)</t>
  </si>
  <si>
    <t>물속에 있는 물체는 어떻게 보일까요?</t>
  </si>
  <si>
    <t>https://prezi.com/1emn2bil2l_7/?token=1840ce64ea8c3f2974642ff242cda3983fc216cec2dda3b11e37f3d0b71a6139&amp;utm_campaign=share&amp;utm_medium=copy&amp;rc=ex0share</t>
  </si>
  <si>
    <t>교과서 78쪽</t>
  </si>
  <si>
    <t>104-105(49)</t>
  </si>
  <si>
    <t>볼록 렌즈에는 어떤 특징이 있을까요?</t>
  </si>
  <si>
    <t>https://prezi.com/sp2yvimxf95r/?token=a576cd6c0e7dbc088628f44d14255c9597efddc216adb21ba0b97446d1bd1582&amp;utm_campaign=share&amp;utm_medium=copy&amp;rc=ex0share</t>
  </si>
  <si>
    <t>디교 - 프리즘 AR 가능함</t>
  </si>
  <si>
    <t>용액의 진하기를 어떻게 비교할까요?(1/2)</t>
  </si>
  <si>
    <t>5, 6학년 창의 한마당</t>
  </si>
  <si>
    <t>교과서 84쪽</t>
  </si>
  <si>
    <t>101-102(47)</t>
  </si>
  <si>
    <t>빛은 공기와 물의 경계에서 어떻게 나아갈까요?</t>
  </si>
  <si>
    <t>https://prezi.com/hmtlg67nyx4j/?token=01ff3bf4d4fc243b611a7c5fa61bf939e5321428ae5e2a0cc6db64e50056c9d4&amp;utm_campaign=share&amp;utm_medium=copy&amp;rc=ex0share</t>
  </si>
  <si>
    <t>교과서 82</t>
  </si>
  <si>
    <t>106-107(50)</t>
  </si>
  <si>
    <t>볼록 렌즈를 통과한 햇빛은 어떻게 될까요?</t>
  </si>
  <si>
    <t>https://prezi.com/e5jx-0fgivqz/?token=27a08d354bd72e0d1aa34a870f171b20adeccd4a4d503a34921cc53022717583&amp;utm_campaign=share&amp;utm_medium=copy&amp;rc=ex0share</t>
  </si>
  <si>
    <t>드림단</t>
  </si>
  <si>
    <t>https://prezi.com/o5some4dhrhw/?token=6be65e6517d1ad4f33f8660fd465d0f2e25dcfc867d0dedafbf4f7a949ae46e0&amp;utm_campaign=share&amp;utm_medium=copy&amp;rc=ex0share</t>
  </si>
  <si>
    <t>108-109(51)</t>
  </si>
  <si>
    <t>간이 사진기로 물체를 보면 어떻게 보일까요?</t>
  </si>
  <si>
    <t>https://prezi.com/f-fyjngb8qrr/?token=e9ff6a68c1d482cc52472f97880a04c15b11bc019f9dca19bb966d993222ae0b&amp;utm_campaign=share&amp;utm_medium=copy&amp;rc=ex0share</t>
  </si>
  <si>
    <t>물의 온도가 달라지면 용질이 용해되는 양은 어떻게 될까요?(2/2)</t>
  </si>
  <si>
    <t>132-133(65)</t>
  </si>
  <si>
    <t>오스모시스 존스</t>
  </si>
  <si>
    <t>134-135(66)</t>
  </si>
  <si>
    <t>외부강의_경수초</t>
  </si>
  <si>
    <t>https://prezi.com/vdyjtkqhwvhd/?token=93a099729c935d5298db237f615805d3934d7035068a54e73857ee6fd0eec618&amp;utm_campaign=share&amp;utm_medium=copy&amp;rc=ex0share</t>
  </si>
  <si>
    <t>112-113(57)</t>
  </si>
  <si>
    <t>다양한 생물을 알리는 홍보 자료 만들기(1/2)</t>
  </si>
  <si>
    <t>https://prezi.com/7zup3rvqwitt/?token=95c6d0cf8127059a0fd328cb3e5299e6ff01c56523b03952875e93b02513b5f9&amp;utm_campaign=share&amp;utm_medium=copy&amp;rc=ex0share</t>
  </si>
  <si>
    <t>다양한 생물을 알리는 홍보 자료 만들기(2/2)</t>
  </si>
  <si>
    <t>외부강의_고잔초</t>
  </si>
  <si>
    <t>140-141(68-71)</t>
  </si>
  <si>
    <t>136-137(67)</t>
  </si>
  <si>
    <t>우리가 찾은 볼록 렌즈로 세상 보기(2/2)</t>
  </si>
  <si>
    <t>외부강의_제암초</t>
  </si>
  <si>
    <t>https://prezi.com/kouo-v_8ow1f/?token=37908e41e3d1de3c67a589c82f03a4808f335e46a5658cfb5725e446b7f156aa&amp;utm_campaign=share&amp;utm_medium=copy&amp;rc=ex0share</t>
  </si>
  <si>
    <t>외부강의_진흥초</t>
  </si>
  <si>
    <t>♡심화보충(담임재량)</t>
  </si>
  <si>
    <t>도서관 수업</t>
  </si>
  <si>
    <t>◇간이 소화기 만들기(1/2)</t>
  </si>
  <si>
    <t xml:space="preserve">뚜껑있는 플라스틱컵, 시트르산용액, 탄산수소나트륨, 실, </t>
  </si>
  <si>
    <t>http://prezi.com/0rqxpcnsqe50/?utm_campaign=share&amp;utm_medium=copy&amp;rc=ex0share</t>
  </si>
  <si>
    <t>◇간이 소화기 만들기(2/2)</t>
  </si>
  <si>
    <t>링크</t>
  </si>
  <si>
    <t>월
(13일)</t>
  </si>
  <si>
    <t>보결수업</t>
  </si>
  <si>
    <t>https://docs.google.com/spreadsheets/d/15pg4Je_qpz0uywSpeY2cYiSZbBs9wDXOFhxF8W_Tj4M/edit#gid=0&amp;range=G3</t>
  </si>
  <si>
    <t>없음</t>
  </si>
  <si>
    <t>탐구 문제를 정하여 볼까요?(과10-11p, 실관8p)</t>
  </si>
  <si>
    <t>1/6</t>
  </si>
  <si>
    <t>모둠: 모래, 눈금실린더, 투명한 페트병(500 mL), 약숟가락, 종이컵, 알코올 온도계, 스탠드, 링, 집게 잡이, 실, 반코팅 면장갑, 초시계</t>
  </si>
  <si>
    <t>화
(14일)</t>
  </si>
  <si>
    <t>실험을 계획하여 볼까요?(과12-13p, 실관9p)</t>
  </si>
  <si>
    <t>2/6</t>
  </si>
  <si>
    <t>http://prezi.com/ne3divnqsjio/?utm_campaign=share&amp;utm_medium=copy&amp;rc=ex0share</t>
  </si>
  <si>
    <t>실험을 해 볼까요?(과14-15p, 실관10p)</t>
  </si>
  <si>
    <t>수
(15일)</t>
  </si>
  <si>
    <t>실험 결과를 정리하고 해석하여 볼까요?(과16-19p, 실관11-12p)</t>
  </si>
  <si>
    <t>결론을 내려 볼까요?(과20-21p, 실관13p)</t>
  </si>
  <si>
    <t>생각중</t>
  </si>
  <si>
    <t>[3-4차시]실험을 해 볼까요?(과14-15p, 실관10p)</t>
  </si>
  <si>
    <t>모둠: 막대형 네오디뮴 자석, 큰못(9cm) 한 상자, 핀 한 통, 초시계</t>
  </si>
  <si>
    <t>목
(16일)</t>
  </si>
  <si>
    <t>[1차시]가설을 만들어 볼까요?(과10-11p, 실관8p)</t>
  </si>
  <si>
    <t>[5차시]실험 결과를 정리하고 해석하여 볼까요?(과16-19p, 실관11-12p)</t>
  </si>
  <si>
    <t>금
(17일)</t>
  </si>
  <si>
    <t>[6차시]결론을 내려 볼까요?(과20-21p, 실관13p)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</si>
</sst>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89">
    <font>
      <sz val="10.0"/>
      <color rgb="FF000000"/>
      <name val="Arial"/>
    </font>
    <font>
      <b/>
      <sz val="11.0"/>
      <color rgb="FF000000"/>
      <name val="한양그래픽"/>
    </font>
    <font>
      <b/>
      <sz val="9.0"/>
      <color rgb="FF000000"/>
      <name val="한양그래픽"/>
    </font>
    <font/>
    <font>
      <b/>
      <sz val="9.0"/>
    </font>
    <font>
      <name val="굴림"/>
    </font>
    <font>
      <sz val="9.0"/>
    </font>
    <font>
      <sz val="10.0"/>
      <color rgb="FF000000"/>
      <name val="굴림"/>
    </font>
    <font>
      <u/>
      <color rgb="FF0000FF"/>
    </font>
    <font>
      <b/>
      <sz val="9.0"/>
      <color rgb="FF000000"/>
      <name val="굴림"/>
    </font>
    <font>
      <sz val="11.0"/>
      <name val="바탕"/>
    </font>
    <font>
      <u/>
      <color rgb="FF0000FF"/>
      <name val="굴림"/>
    </font>
    <font>
      <color rgb="FF000000"/>
      <name val="Arial"/>
    </font>
    <font>
      <u/>
      <color rgb="FF0000FF"/>
      <name val="Arial"/>
    </font>
    <font>
      <name val="Arial"/>
    </font>
    <font>
      <u/>
      <sz val="10.0"/>
      <color rgb="FF000000"/>
      <name val="굴림"/>
    </font>
    <font>
      <u/>
      <color rgb="FF000000"/>
      <name val="Arial"/>
    </font>
    <font>
      <u/>
      <color rgb="FF0000FF"/>
    </font>
    <font>
      <u/>
      <sz val="10.0"/>
      <color rgb="FF000000"/>
      <name val="굴림"/>
    </font>
    <font>
      <u/>
      <color rgb="FF000000"/>
      <name val="Arial"/>
    </font>
    <font>
      <u/>
      <sz val="10.0"/>
      <color rgb="FF000000"/>
      <name val="굴림"/>
    </font>
    <font>
      <sz val="9.0"/>
      <name val="Arial"/>
    </font>
    <font>
      <u/>
      <color rgb="FF000000"/>
      <name val="Arial"/>
    </font>
    <font>
      <b/>
      <sz val="9.0"/>
      <name val="굴림"/>
    </font>
    <font>
      <sz val="9.0"/>
      <name val="굴림"/>
    </font>
    <font>
      <u/>
      <sz val="10.0"/>
      <color rgb="FF000000"/>
      <name val="굴림"/>
    </font>
    <font>
      <u/>
      <color rgb="FF0000FF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FF"/>
      <name val="굴림"/>
    </font>
    <font>
      <u/>
      <color rgb="FF0000FF"/>
      <name val="굴림"/>
    </font>
    <font>
      <strike/>
    </font>
    <font>
      <strike/>
      <name val="굴림"/>
    </font>
    <font>
      <strike/>
      <sz val="9.0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FF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b/>
      <sz val="9.0"/>
      <name val="함초롬돋움"/>
    </font>
    <font>
      <name val="함초롬돋움"/>
    </font>
    <font>
      <sz val="9.0"/>
      <name val="함초롬돋움"/>
    </font>
    <font>
      <u/>
      <color rgb="FF0000FF"/>
    </font>
    <font>
      <u/>
      <color rgb="FF1155CC"/>
      <name val="Arial"/>
    </font>
    <font>
      <u/>
      <color rgb="FF0000FF"/>
      <name val="굴림"/>
    </font>
    <font>
      <b/>
      <sz val="9.0"/>
      <name val="함초롬바탕"/>
    </font>
    <font>
      <name val="함초롬바탕"/>
    </font>
    <font>
      <sz val="9.0"/>
      <name val="함초롬바탕"/>
    </font>
    <font>
      <u/>
      <color rgb="FF0000FF"/>
      <name val="Arial"/>
    </font>
    <font>
      <b/>
      <sz val="9.0"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b/>
      <strike/>
      <sz val="11.0"/>
      <color rgb="FF000000"/>
      <name val="한양그래픽"/>
    </font>
    <font>
      <b/>
      <u/>
      <sz val="9.0"/>
      <color rgb="FF0000FF"/>
    </font>
    <font>
      <sz val="9.0"/>
      <color rgb="FF000000"/>
      <name val="Arial"/>
    </font>
    <font>
      <u/>
      <sz val="10.0"/>
      <color rgb="FF000000"/>
      <name val="굴림"/>
    </font>
    <font>
      <u/>
      <color rgb="FF1155CC"/>
      <name val="Arial"/>
    </font>
    <font>
      <u/>
      <color rgb="FF0000FF"/>
      <name val="Arial"/>
    </font>
    <font>
      <b/>
      <u/>
      <sz val="9.0"/>
      <color rgb="FF0000FF"/>
    </font>
    <font>
      <u/>
      <color rgb="FF1155CC"/>
      <name val="Arial"/>
    </font>
    <font>
      <color rgb="FF000000"/>
    </font>
    <font>
      <u/>
      <color rgb="FF1155CC"/>
      <name val="Arial"/>
    </font>
    <font>
      <b/>
      <u/>
      <sz val="9.0"/>
      <color rgb="FF0000FF"/>
    </font>
    <font>
      <u/>
      <color rgb="FF1155CC"/>
      <name val="Arial"/>
    </font>
    <font>
      <u/>
      <color rgb="FF1155CC"/>
      <name val="Arial"/>
    </font>
    <font>
      <sz val="8.0"/>
      <color rgb="FF000000"/>
      <name val="굴림"/>
    </font>
    <font>
      <sz val="9.0"/>
      <color rgb="FF000000"/>
      <name val="굴림"/>
    </font>
    <font>
      <u/>
      <color rgb="FF000000"/>
      <name val="Arial"/>
    </font>
    <font>
      <u/>
      <color rgb="FF0000FF"/>
    </font>
    <font>
      <u/>
      <sz val="8.0"/>
      <color rgb="FF000000"/>
      <name val="굴림"/>
    </font>
    <font>
      <u/>
      <sz val="8.0"/>
      <color rgb="FF000000"/>
      <name val="굴림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3" fillId="0" fontId="3" numFmtId="0" xfId="0" applyBorder="1" applyFont="1"/>
    <xf borderId="1" fillId="2" fontId="4" numFmtId="164" xfId="0" applyAlignment="1" applyBorder="1" applyFill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6" numFmtId="165" xfId="0" applyAlignment="1" applyBorder="1" applyFont="1" applyNumberForma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ill="1" applyFont="1">
      <alignment horizontal="center" readingOrder="0" shrinkToFit="0" vertical="center" wrapText="1"/>
    </xf>
    <xf borderId="1" fillId="0" fontId="6" numFmtId="165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ill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0" fillId="3" fontId="3" numFmtId="0" xfId="0" applyAlignment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4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165" xfId="0" applyAlignment="1" applyBorder="1" applyFont="1" applyNumberFormat="1">
      <alignment horizontal="center" readingOrder="0" vertical="center"/>
    </xf>
    <xf borderId="1" fillId="0" fontId="4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center"/>
    </xf>
    <xf borderId="1" fillId="2" fontId="4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0" fontId="6" numFmtId="165" xfId="0" applyAlignment="1" applyBorder="1" applyFont="1" applyNumberFormat="1">
      <alignment horizontal="center" vertical="center"/>
    </xf>
    <xf borderId="1" fillId="2" fontId="5" numFmtId="0" xfId="0" applyAlignment="1" applyBorder="1" applyFont="1">
      <alignment horizontal="center" readingOrder="0" vertical="center"/>
    </xf>
    <xf borderId="1" fillId="2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quotePrefix="1" borderId="1" fillId="2" fontId="6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2" fontId="10" numFmtId="0" xfId="0" applyAlignment="1" applyFont="1">
      <alignment horizontal="center" readingOrder="0" vertical="center"/>
    </xf>
    <xf borderId="1" fillId="0" fontId="6" numFmtId="165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6" numFmtId="165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1"/>
    </xf>
    <xf borderId="1" fillId="2" fontId="6" numFmtId="0" xfId="0" applyAlignment="1" applyBorder="1" applyFont="1">
      <alignment horizontal="center" readingOrder="0" vertical="center"/>
    </xf>
    <xf borderId="0" fillId="2" fontId="10" numFmtId="0" xfId="0" applyAlignment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quotePrefix="1" borderId="1" fillId="0" fontId="6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ill="1" applyFont="1">
      <alignment horizontal="center" readingOrder="0" shrinkToFit="0" vertical="center" wrapText="1"/>
    </xf>
    <xf borderId="6" fillId="0" fontId="16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5" fontId="4" numFmtId="164" xfId="0" applyAlignment="1" applyBorder="1" applyFont="1" applyNumberForma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readingOrder="0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7" fontId="5" numFmtId="0" xfId="0" applyAlignment="1" applyBorder="1" applyFont="1">
      <alignment horizontal="center" readingOrder="0" shrinkToFit="0" vertical="center" wrapText="1"/>
    </xf>
    <xf borderId="1" fillId="7" fontId="6" numFmtId="165" xfId="0" applyAlignment="1" applyBorder="1" applyFont="1" applyNumberFormat="1">
      <alignment horizontal="center" readingOrder="0" shrinkToFit="0" vertical="center" wrapText="1"/>
    </xf>
    <xf borderId="0" fillId="7" fontId="3" numFmtId="0" xfId="0" applyAlignment="1" applyFont="1">
      <alignment horizontal="center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" fillId="7" fontId="4" numFmtId="164" xfId="0" applyAlignment="1" applyBorder="1" applyFont="1" applyNumberFormat="1">
      <alignment horizontal="center" readingOrder="0" shrinkToFit="0" vertical="center" wrapText="1"/>
    </xf>
    <xf borderId="1" fillId="7" fontId="7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8" fontId="4" numFmtId="0" xfId="0" applyAlignment="1" applyBorder="1" applyFill="1" applyFont="1">
      <alignment horizontal="center" readingOrder="0" shrinkToFit="0" vertical="center" wrapText="1"/>
    </xf>
    <xf borderId="1" fillId="8" fontId="4" numFmtId="164" xfId="0" applyAlignment="1" applyBorder="1" applyFont="1" applyNumberForma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5" numFmtId="0" xfId="0" applyAlignment="1" applyBorder="1" applyFont="1">
      <alignment horizontal="center" readingOrder="0" shrinkToFit="0" vertical="center" wrapText="1"/>
    </xf>
    <xf borderId="1" fillId="8" fontId="6" numFmtId="165" xfId="0" applyAlignment="1" applyBorder="1" applyFont="1" applyNumberFormat="1">
      <alignment horizontal="center" readingOrder="0" shrinkToFit="0" vertical="center" wrapText="1"/>
    </xf>
    <xf borderId="1" fillId="8" fontId="18" numFmtId="0" xfId="0" applyAlignment="1" applyBorder="1" applyFont="1">
      <alignment horizontal="center"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wrapText="1"/>
    </xf>
    <xf borderId="6" fillId="0" fontId="19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20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6" fillId="0" fontId="21" numFmtId="165" xfId="0" applyAlignment="1" applyBorder="1" applyFont="1" applyNumberForma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5" fillId="0" fontId="22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7" fillId="0" fontId="21" numFmtId="165" xfId="0" applyAlignment="1" applyBorder="1" applyFont="1" applyNumberFormat="1">
      <alignment horizontal="center" shrinkToFit="0" vertical="center" wrapText="1"/>
    </xf>
    <xf borderId="7" fillId="0" fontId="3" numFmtId="0" xfId="0" applyBorder="1" applyFont="1"/>
    <xf quotePrefix="1" borderId="1" fillId="0" fontId="4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readingOrder="0"/>
    </xf>
    <xf borderId="1" fillId="0" fontId="24" numFmtId="0" xfId="0" applyAlignment="1" applyBorder="1" applyFont="1">
      <alignment readingOrder="0"/>
    </xf>
    <xf borderId="1" fillId="9" fontId="5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164" xfId="0" applyAlignment="1" applyBorder="1" applyFont="1" applyNumberFormat="1">
      <alignment horizontal="center" readingOrder="0" shrinkToFit="0" vertical="center" wrapText="1"/>
    </xf>
    <xf borderId="2" fillId="8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8" fontId="6" numFmtId="0" xfId="0" applyAlignment="1" applyBorder="1" applyFont="1">
      <alignment horizontal="center" readingOrder="0" shrinkToFit="0" vertical="center" wrapText="1"/>
    </xf>
    <xf borderId="1" fillId="3" fontId="6" numFmtId="165" xfId="0" applyAlignment="1" applyBorder="1" applyFont="1" applyNumberFormat="1">
      <alignment horizontal="center" readingOrder="0" shrinkToFit="0" vertical="center" wrapText="1"/>
    </xf>
    <xf borderId="1" fillId="3" fontId="2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vertical="center"/>
    </xf>
    <xf borderId="7" fillId="0" fontId="27" numFmtId="0" xfId="0" applyAlignment="1" applyBorder="1" applyFont="1">
      <alignment horizontal="center" shrinkToFit="0" vertical="center" wrapText="1"/>
    </xf>
    <xf borderId="5" fillId="0" fontId="28" numFmtId="0" xfId="0" applyAlignment="1" applyBorder="1" applyFont="1">
      <alignment horizontal="center" readingOrder="0" shrinkToFit="0" vertical="center" wrapText="1"/>
    </xf>
    <xf borderId="0" fillId="2" fontId="29" numFmtId="0" xfId="0" applyAlignment="1" applyFont="1">
      <alignment horizontal="center" readingOrder="0" shrinkToFit="0" vertical="center" wrapText="1"/>
    </xf>
    <xf borderId="7" fillId="9" fontId="14" numFmtId="0" xfId="0" applyAlignment="1" applyBorder="1" applyFont="1">
      <alignment horizontal="center" readingOrder="0" shrinkToFit="0" vertical="center" wrapText="1"/>
    </xf>
    <xf borderId="7" fillId="0" fontId="30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31" numFmtId="0" xfId="0" applyAlignment="1" applyBorder="1" applyFont="1">
      <alignment horizontal="center" readingOrder="0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4" fillId="0" fontId="3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165" xfId="0" applyAlignment="1" applyBorder="1" applyFont="1" applyNumberFormat="1">
      <alignment horizontal="center" readingOrder="0" shrinkToFit="0" vertical="center" wrapText="1"/>
    </xf>
    <xf borderId="0" fillId="5" fontId="12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readingOrder="0" shrinkToFit="0" vertical="center" wrapText="1"/>
    </xf>
    <xf borderId="5" fillId="5" fontId="14" numFmtId="0" xfId="0" applyAlignment="1" applyBorder="1" applyFont="1">
      <alignment horizontal="center" readingOrder="0" shrinkToFit="0" vertical="center" wrapText="1"/>
    </xf>
    <xf borderId="1" fillId="2" fontId="37" numFmtId="0" xfId="0" applyAlignment="1" applyBorder="1" applyFont="1">
      <alignment horizontal="center" readingOrder="0" shrinkToFit="0" vertical="center" wrapText="1"/>
    </xf>
    <xf borderId="0" fillId="2" fontId="12" numFmtId="0" xfId="0" applyAlignment="1" applyFont="1">
      <alignment readingOrder="0" shrinkToFit="0" wrapText="1"/>
    </xf>
    <xf borderId="6" fillId="0" fontId="14" numFmtId="0" xfId="0" applyAlignment="1" applyBorder="1" applyFont="1">
      <alignment horizontal="center" readingOrder="0" shrinkToFit="0" vertical="center" wrapText="1"/>
    </xf>
    <xf borderId="5" fillId="3" fontId="14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horizontal="center" readingOrder="0" shrinkToFit="0" vertical="center" wrapText="1"/>
    </xf>
    <xf borderId="5" fillId="7" fontId="14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readingOrder="0" shrinkToFit="0" vertical="center" wrapText="1"/>
    </xf>
    <xf borderId="5" fillId="8" fontId="14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39" numFmtId="0" xfId="0" applyAlignment="1" applyBorder="1" applyFont="1">
      <alignment horizontal="center" readingOrder="0" shrinkToFit="0" vertical="center" wrapText="1"/>
    </xf>
    <xf borderId="0" fillId="0" fontId="40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0" fillId="2" fontId="4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42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43" numFmtId="0" xfId="0" applyAlignment="1" applyBorder="1" applyFont="1">
      <alignment horizontal="center" readingOrder="0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1" fillId="2" fontId="44" numFmtId="0" xfId="0" applyAlignment="1" applyBorder="1" applyFont="1">
      <alignment horizontal="center" readingOrder="0" shrinkToFit="0" vertical="center" wrapText="1"/>
    </xf>
    <xf borderId="1" fillId="10" fontId="4" numFmtId="0" xfId="0" applyAlignment="1" applyBorder="1" applyFill="1" applyFont="1">
      <alignment horizontal="center" readingOrder="0" shrinkToFit="0" vertical="center" wrapText="1"/>
    </xf>
    <xf borderId="1" fillId="10" fontId="4" numFmtId="164" xfId="0" applyAlignment="1" applyBorder="1" applyFont="1" applyNumberFormat="1">
      <alignment horizontal="center" readingOrder="0" shrinkToFit="0" vertical="center" wrapText="1"/>
    </xf>
    <xf borderId="1" fillId="10" fontId="3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ont="1">
      <alignment horizontal="center" readingOrder="0" shrinkToFit="0" vertical="center" wrapText="1"/>
    </xf>
    <xf borderId="1" fillId="10" fontId="6" numFmtId="165" xfId="0" applyAlignment="1" applyBorder="1" applyFont="1" applyNumberFormat="1">
      <alignment horizontal="center" readingOrder="0" shrinkToFit="0" vertical="center" wrapText="1"/>
    </xf>
    <xf borderId="1" fillId="8" fontId="45" numFmtId="0" xfId="0" applyAlignment="1" applyBorder="1" applyFont="1">
      <alignment horizontal="center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wrapText="1"/>
    </xf>
    <xf borderId="1" fillId="2" fontId="46" numFmtId="0" xfId="0" applyAlignment="1" applyBorder="1" applyFont="1">
      <alignment horizontal="center" readingOrder="0" shrinkToFit="0" wrapText="1"/>
    </xf>
    <xf borderId="0" fillId="0" fontId="47" numFmtId="0" xfId="0" applyAlignment="1" applyFont="1">
      <alignment horizontal="center" readingOrder="0" shrinkToFit="0" wrapText="1"/>
    </xf>
    <xf borderId="1" fillId="0" fontId="48" numFmtId="0" xfId="0" applyAlignment="1" applyBorder="1" applyFont="1">
      <alignment horizontal="center" readingOrder="0" shrinkToFit="0" wrapText="1"/>
    </xf>
    <xf borderId="2" fillId="10" fontId="2" numFmtId="0" xfId="0" applyAlignment="1" applyBorder="1" applyFont="1">
      <alignment horizontal="center" readingOrder="0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0" fontId="4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1" fillId="10" fontId="12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0" fillId="10" fontId="12" numFmtId="0" xfId="0" applyAlignment="1" applyFont="1">
      <alignment horizontal="center" readingOrder="0" shrinkToFit="0" vertical="center" wrapText="1"/>
    </xf>
    <xf borderId="1" fillId="10" fontId="50" numFmtId="0" xfId="0" applyAlignment="1" applyBorder="1" applyFont="1">
      <alignment horizontal="center" readingOrder="0" shrinkToFit="0" vertical="center" wrapText="1"/>
    </xf>
    <xf borderId="1" fillId="10" fontId="3" numFmtId="164" xfId="0" applyAlignment="1" applyBorder="1" applyFont="1" applyNumberFormat="1">
      <alignment horizontal="center" shrinkToFit="0" vertical="center" wrapText="1"/>
    </xf>
    <xf borderId="1" fillId="10" fontId="12" numFmtId="0" xfId="0" applyAlignment="1" applyBorder="1" applyFont="1">
      <alignment horizontal="center" readingOrder="0" shrinkToFit="0" vertical="center" wrapText="1"/>
    </xf>
    <xf borderId="1" fillId="0" fontId="51" numFmtId="0" xfId="0" applyAlignment="1" applyBorder="1" applyFont="1">
      <alignment horizontal="center" readingOrder="0" shrinkToFit="0" vertical="center" wrapText="1"/>
    </xf>
    <xf borderId="1" fillId="2" fontId="52" numFmtId="0" xfId="0" applyAlignment="1" applyBorder="1" applyFont="1">
      <alignment horizontal="center" readingOrder="0" shrinkToFit="0" vertical="center" wrapText="1"/>
    </xf>
    <xf borderId="2" fillId="8" fontId="5" numFmtId="0" xfId="0" applyAlignment="1" applyBorder="1" applyFont="1">
      <alignment horizontal="center" readingOrder="0" shrinkToFit="0" vertical="center" wrapText="1"/>
    </xf>
    <xf borderId="1" fillId="8" fontId="53" numFmtId="0" xfId="0" applyAlignment="1" applyBorder="1" applyFont="1">
      <alignment horizontal="center" readingOrder="0" shrinkToFit="0" vertical="center" wrapText="1"/>
    </xf>
    <xf borderId="0" fillId="8" fontId="12" numFmtId="0" xfId="0" applyAlignment="1" applyFont="1">
      <alignment horizontal="center" readingOrder="0" shrinkToFit="0" vertical="center" wrapText="1"/>
    </xf>
    <xf borderId="1" fillId="8" fontId="5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wrapText="1"/>
    </xf>
    <xf borderId="1" fillId="0" fontId="55" numFmtId="164" xfId="0" applyAlignment="1" applyBorder="1" applyFont="1" applyNumberFormat="1">
      <alignment horizontal="center" readingOrder="0" shrinkToFit="0" vertical="center" wrapText="1"/>
    </xf>
    <xf borderId="1" fillId="0" fontId="56" numFmtId="0" xfId="0" applyAlignment="1" applyBorder="1" applyFont="1">
      <alignment horizontal="center" readingOrder="0" shrinkToFit="0" vertical="center" wrapText="1"/>
    </xf>
    <xf borderId="1" fillId="0" fontId="57" numFmtId="165" xfId="0" applyAlignment="1" applyBorder="1" applyFont="1" applyNumberFormat="1">
      <alignment horizontal="center" readingOrder="0" shrinkToFit="0" vertical="center" wrapText="1"/>
    </xf>
    <xf borderId="1" fillId="0" fontId="57" numFmtId="0" xfId="0" applyAlignment="1" applyBorder="1" applyFont="1">
      <alignment horizontal="center" readingOrder="0" shrinkToFit="0" vertical="center" wrapText="1"/>
    </xf>
    <xf borderId="0" fillId="0" fontId="55" numFmtId="164" xfId="0" applyAlignment="1" applyFont="1" applyNumberFormat="1">
      <alignment horizontal="center" readingOrder="0" shrinkToFit="0" vertical="center" wrapText="1"/>
    </xf>
    <xf borderId="1" fillId="0" fontId="55" numFmtId="0" xfId="0" applyAlignment="1" applyBorder="1" applyFont="1">
      <alignment horizontal="center" readingOrder="0" shrinkToFit="0" vertical="center" wrapText="1"/>
    </xf>
    <xf borderId="0" fillId="0" fontId="58" numFmtId="0" xfId="0" applyAlignment="1" applyFont="1">
      <alignment horizontal="center" readingOrder="0" shrinkToFit="0" vertical="center" wrapText="1"/>
    </xf>
    <xf quotePrefix="1" borderId="1" fillId="0" fontId="57" numFmtId="0" xfId="0" applyAlignment="1" applyBorder="1" applyFont="1">
      <alignment horizontal="center" readingOrder="0" shrinkToFit="0" vertical="center" wrapText="1"/>
    </xf>
    <xf borderId="1" fillId="0" fontId="59" numFmtId="0" xfId="0" applyAlignment="1" applyBorder="1" applyFont="1">
      <alignment horizontal="center" readingOrder="0" shrinkToFit="0" vertical="center" wrapText="1"/>
    </xf>
    <xf borderId="1" fillId="0" fontId="60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61" numFmtId="164" xfId="0" applyAlignment="1" applyBorder="1" applyFont="1" applyNumberFormat="1">
      <alignment horizontal="center" readingOrder="0" shrinkToFit="0" vertical="center" wrapText="1"/>
    </xf>
    <xf borderId="1" fillId="0" fontId="62" numFmtId="0" xfId="0" applyAlignment="1" applyBorder="1" applyFont="1">
      <alignment horizontal="center" readingOrder="0" shrinkToFit="0" vertical="center" wrapText="1"/>
    </xf>
    <xf borderId="1" fillId="0" fontId="63" numFmtId="165" xfId="0" applyAlignment="1" applyBorder="1" applyFont="1" applyNumberFormat="1">
      <alignment horizontal="center" readingOrder="0" shrinkToFit="0" vertical="center" wrapText="1"/>
    </xf>
    <xf borderId="1" fillId="0" fontId="63" numFmtId="0" xfId="0" applyAlignment="1" applyBorder="1" applyFont="1">
      <alignment horizontal="center" readingOrder="0" shrinkToFit="0" vertical="center" wrapText="1"/>
    </xf>
    <xf borderId="0" fillId="0" fontId="64" numFmtId="0" xfId="0" applyAlignment="1" applyFont="1">
      <alignment horizontal="center" readingOrder="0" shrinkToFit="0" vertical="center" wrapText="1"/>
    </xf>
    <xf borderId="1" fillId="0" fontId="65" numFmtId="164" xfId="0" applyAlignment="1" applyBorder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61" numFmtId="49" xfId="0" applyAlignment="1" applyBorder="1" applyFont="1" applyNumberFormat="1">
      <alignment horizontal="center" readingOrder="0" shrinkToFit="0" vertical="center" wrapText="1"/>
    </xf>
    <xf borderId="1" fillId="0" fontId="62" numFmtId="49" xfId="0" applyAlignment="1" applyBorder="1" applyFont="1" applyNumberForma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1" fillId="0" fontId="14" numFmtId="49" xfId="0" applyAlignment="1" applyBorder="1" applyFont="1" applyNumberFormat="1">
      <alignment horizontal="center" readingOrder="0" shrinkToFit="0" vertical="center" wrapText="1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1" fillId="0" fontId="61" numFmtId="0" xfId="0" applyAlignment="1" applyBorder="1" applyFont="1">
      <alignment horizontal="center" readingOrder="0" shrinkToFit="0" vertical="center" wrapText="1"/>
    </xf>
    <xf borderId="1" fillId="0" fontId="63" numFmtId="164" xfId="0" applyAlignment="1" applyBorder="1" applyFont="1" applyNumberFormat="1">
      <alignment horizontal="center" readingOrder="0" shrinkToFit="0" vertical="center" wrapText="1"/>
    </xf>
    <xf quotePrefix="1" borderId="1" fillId="0" fontId="61" numFmtId="49" xfId="0" applyAlignment="1" applyBorder="1" applyFont="1" applyNumberFormat="1">
      <alignment horizontal="center" readingOrder="0" shrinkToFit="0" vertical="center" wrapText="1"/>
    </xf>
    <xf borderId="1" fillId="0" fontId="63" numFmtId="49" xfId="0" applyAlignment="1" applyBorder="1" applyFont="1" applyNumberFormat="1">
      <alignment horizontal="center" readingOrder="0" shrinkToFit="0" vertical="center" wrapText="1"/>
    </xf>
    <xf borderId="1" fillId="0" fontId="66" numFmtId="49" xfId="0" applyAlignment="1" applyBorder="1" applyFont="1" applyNumberFormat="1">
      <alignment horizontal="center" readingOrder="0" shrinkToFit="0" vertical="center" wrapText="1"/>
    </xf>
    <xf borderId="0" fillId="0" fontId="14" numFmtId="49" xfId="0" applyAlignment="1" applyFont="1" applyNumberFormat="1">
      <alignment horizontal="center" readingOrder="0" shrinkToFit="0" vertical="center" wrapText="1"/>
    </xf>
    <xf quotePrefix="1" borderId="1" fillId="0" fontId="63" numFmtId="49" xfId="0" applyAlignment="1" applyBorder="1" applyFont="1" applyNumberFormat="1">
      <alignment horizontal="center" readingOrder="0" shrinkToFit="0" vertical="center" wrapText="1"/>
    </xf>
    <xf borderId="1" fillId="0" fontId="12" numFmtId="49" xfId="0" applyAlignment="1" applyBorder="1" applyFont="1" applyNumberFormat="1">
      <alignment horizontal="center" shrinkToFit="0" vertical="center" wrapText="1"/>
    </xf>
    <xf borderId="0" fillId="0" fontId="67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2" fillId="7" fontId="2" numFmtId="49" xfId="0" applyAlignment="1" applyBorder="1" applyFont="1" applyNumberFormat="1">
      <alignment horizontal="center" readingOrder="0" shrinkToFit="0" vertical="center" wrapText="1"/>
    </xf>
    <xf borderId="1" fillId="7" fontId="3" numFmtId="49" xfId="0" applyAlignment="1" applyBorder="1" applyFont="1" applyNumberFormat="1">
      <alignment horizontal="center" readingOrder="0" shrinkToFit="0" vertical="center" wrapText="1"/>
    </xf>
    <xf borderId="1" fillId="7" fontId="61" numFmtId="49" xfId="0" applyAlignment="1" applyBorder="1" applyFont="1" applyNumberFormat="1">
      <alignment horizontal="center" readingOrder="0" shrinkToFit="0" vertical="center" wrapText="1"/>
    </xf>
    <xf borderId="1" fillId="7" fontId="62" numFmtId="0" xfId="0" applyAlignment="1" applyBorder="1" applyFont="1">
      <alignment horizontal="center" readingOrder="0" shrinkToFit="0" vertical="center" wrapText="1"/>
    </xf>
    <xf borderId="1" fillId="7" fontId="62" numFmtId="49" xfId="0" applyAlignment="1" applyBorder="1" applyFont="1" applyNumberFormat="1">
      <alignment horizontal="center" readingOrder="0" shrinkToFit="0" vertical="center" wrapText="1"/>
    </xf>
    <xf borderId="1" fillId="7" fontId="63" numFmtId="165" xfId="0" applyAlignment="1" applyBorder="1" applyFont="1" applyNumberFormat="1">
      <alignment horizontal="center" readingOrder="0" shrinkToFit="0" vertical="center" wrapText="1"/>
    </xf>
    <xf borderId="1" fillId="7" fontId="5" numFmtId="49" xfId="0" applyAlignment="1" applyBorder="1" applyFont="1" applyNumberFormat="1">
      <alignment horizontal="center" readingOrder="0" shrinkToFit="0" vertical="center" wrapText="1"/>
    </xf>
    <xf borderId="1" fillId="7" fontId="14" numFmtId="49" xfId="0" applyAlignment="1" applyBorder="1" applyFont="1" applyNumberFormat="1">
      <alignment horizontal="center" readingOrder="0" shrinkToFit="0" vertical="center" wrapText="1"/>
    </xf>
    <xf borderId="1" fillId="7" fontId="63" numFmtId="0" xfId="0" applyAlignment="1" applyBorder="1" applyFont="1">
      <alignment horizontal="center" readingOrder="0" shrinkToFit="0" vertical="center" wrapText="1"/>
    </xf>
    <xf borderId="1" fillId="7" fontId="4" numFmtId="49" xfId="0" applyAlignment="1" applyBorder="1" applyFont="1" applyNumberFormat="1">
      <alignment horizontal="center" readingOrder="0" shrinkToFit="0" vertical="center" wrapText="1"/>
    </xf>
    <xf borderId="1" fillId="7" fontId="63" numFmtId="49" xfId="0" applyAlignment="1" applyBorder="1" applyFont="1" applyNumberFormat="1">
      <alignment horizontal="center" readingOrder="0" shrinkToFit="0" vertical="center" wrapText="1"/>
    </xf>
    <xf borderId="1" fillId="7" fontId="3" numFmtId="49" xfId="0" applyAlignment="1" applyBorder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shrinkToFit="0" wrapText="1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68" numFmtId="49" xfId="0" applyAlignment="1" applyBorder="1" applyFont="1" applyNumberFormat="1">
      <alignment horizontal="center"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1" fillId="0" fontId="7" numFmtId="49" xfId="0" applyAlignment="1" applyBorder="1" applyFont="1" applyNumberFormat="1">
      <alignment horizontal="center" readingOrder="0" shrinkToFit="0" vertical="center" wrapText="1"/>
    </xf>
    <xf borderId="1" fillId="0" fontId="55" numFmtId="49" xfId="0" applyAlignment="1" applyBorder="1" applyFont="1" applyNumberFormat="1">
      <alignment horizontal="center" readingOrder="0" shrinkToFit="0" vertical="center" wrapText="1"/>
    </xf>
    <xf borderId="1" fillId="0" fontId="56" numFmtId="49" xfId="0" applyAlignment="1" applyBorder="1" applyFont="1" applyNumberFormat="1">
      <alignment horizontal="center" readingOrder="0" shrinkToFit="0" vertical="center" wrapText="1"/>
    </xf>
    <xf borderId="1" fillId="0" fontId="57" numFmtId="49" xfId="0" applyAlignment="1" applyBorder="1" applyFont="1" applyNumberFormat="1">
      <alignment horizontal="center" readingOrder="0" shrinkToFit="0" vertical="center" wrapText="1"/>
    </xf>
    <xf borderId="1" fillId="0" fontId="69" numFmtId="0" xfId="0" applyAlignment="1" applyBorder="1" applyFont="1">
      <alignment horizontal="center" readingOrder="0" shrinkToFit="0" vertical="center" wrapText="1"/>
    </xf>
    <xf borderId="1" fillId="0" fontId="14" numFmtId="164" xfId="0" applyAlignment="1" applyBorder="1" applyFont="1" applyNumberFormat="1">
      <alignment horizontal="center" shrinkToFit="0" vertical="center" wrapText="1"/>
    </xf>
    <xf borderId="1" fillId="0" fontId="12" numFmtId="49" xfId="0" applyAlignment="1" applyBorder="1" applyFont="1" applyNumberFormat="1">
      <alignment horizontal="center" shrinkToFit="0" vertical="center" wrapText="1"/>
    </xf>
    <xf borderId="1" fillId="0" fontId="12" numFmtId="49" xfId="0" applyAlignment="1" applyBorder="1" applyFont="1" applyNumberFormat="1">
      <alignment horizontal="center" readingOrder="0" shrinkToFit="0" vertical="center" wrapText="1"/>
    </xf>
    <xf borderId="1" fillId="0" fontId="14" numFmtId="49" xfId="0" applyAlignment="1" applyBorder="1" applyFont="1" applyNumberFormat="1">
      <alignment horizontal="center" shrinkToFit="0" vertical="center" wrapText="1"/>
    </xf>
    <xf borderId="1" fillId="0" fontId="12" numFmtId="0" xfId="0" applyAlignment="1" applyBorder="1" applyFont="1">
      <alignment horizontal="center" shrinkToFit="0" wrapText="1"/>
    </xf>
    <xf borderId="1" fillId="0" fontId="12" numFmtId="49" xfId="0" applyAlignment="1" applyBorder="1" applyFont="1" applyNumberFormat="1">
      <alignment horizontal="center" vertical="center"/>
    </xf>
    <xf borderId="1" fillId="0" fontId="12" numFmtId="49" xfId="0" applyAlignment="1" applyBorder="1" applyFont="1" applyNumberFormat="1">
      <alignment horizontal="center" readingOrder="0" vertical="center"/>
    </xf>
    <xf borderId="1" fillId="0" fontId="3" numFmtId="49" xfId="0" applyAlignment="1" applyBorder="1" applyFont="1" applyNumberFormat="1">
      <alignment horizontal="center" shrinkToFit="0" vertical="center" wrapText="1"/>
    </xf>
    <xf borderId="1" fillId="0" fontId="70" numFmtId="49" xfId="0" applyAlignment="1" applyBorder="1" applyFont="1" applyNumberFormat="1">
      <alignment horizontal="center" readingOrder="0" shrinkToFit="0" vertical="center" wrapText="1"/>
    </xf>
    <xf borderId="1" fillId="0" fontId="71" numFmtId="49" xfId="0" applyAlignment="1" applyBorder="1" applyFont="1" applyNumberFormat="1">
      <alignment horizontal="center" readingOrder="0" shrinkToFit="0" vertical="center" wrapText="1"/>
    </xf>
    <xf borderId="1" fillId="0" fontId="12" numFmtId="49" xfId="0" applyAlignment="1" applyBorder="1" applyFont="1" applyNumberFormat="1">
      <alignment vertical="center"/>
    </xf>
    <xf borderId="1" fillId="0" fontId="72" numFmtId="49" xfId="0" applyAlignment="1" applyBorder="1" applyFont="1" applyNumberFormat="1">
      <alignment horizontal="center" readingOrder="0" shrinkToFit="0" vertical="center" wrapText="1"/>
    </xf>
    <xf borderId="1" fillId="0" fontId="73" numFmtId="49" xfId="0" applyAlignment="1" applyBorder="1" applyFont="1" applyNumberFormat="1">
      <alignment horizontal="center" readingOrder="0" shrinkToFit="0" vertical="center" wrapText="1"/>
    </xf>
    <xf borderId="1" fillId="0" fontId="12" numFmtId="49" xfId="0" applyAlignment="1" applyBorder="1" applyFont="1" applyNumberFormat="1">
      <alignment horizontal="center" readingOrder="0" shrinkToFit="0" wrapText="1"/>
    </xf>
    <xf borderId="0" fillId="0" fontId="12" numFmtId="49" xfId="0" applyAlignment="1" applyFont="1" applyNumberFormat="1">
      <alignment horizontal="center" readingOrder="0" shrinkToFit="0" wrapText="1"/>
    </xf>
    <xf borderId="1" fillId="0" fontId="12" numFmtId="49" xfId="0" applyBorder="1" applyFont="1" applyNumberFormat="1"/>
    <xf borderId="1" fillId="0" fontId="12" numFmtId="49" xfId="0" applyAlignment="1" applyBorder="1" applyFont="1" applyNumberFormat="1">
      <alignment readingOrder="0"/>
    </xf>
    <xf borderId="1" fillId="0" fontId="14" numFmtId="164" xfId="0" applyAlignment="1" applyBorder="1" applyFont="1" applyNumberFormat="1">
      <alignment horizontal="center" shrinkToFit="0" wrapText="1"/>
    </xf>
    <xf borderId="1" fillId="0" fontId="12" numFmtId="49" xfId="0" applyAlignment="1" applyBorder="1" applyFont="1" applyNumberFormat="1">
      <alignment horizontal="center" shrinkToFit="0" wrapText="1"/>
    </xf>
    <xf borderId="1" fillId="0" fontId="14" numFmtId="49" xfId="0" applyAlignment="1" applyBorder="1" applyFont="1" applyNumberFormat="1">
      <alignment horizontal="center" shrinkToFit="0" wrapText="1"/>
    </xf>
    <xf quotePrefix="1" borderId="1" fillId="0" fontId="3" numFmtId="49" xfId="0" applyAlignment="1" applyBorder="1" applyFont="1" applyNumberFormat="1">
      <alignment horizontal="center" readingOrder="0" shrinkToFit="0" vertical="center" wrapText="1"/>
    </xf>
    <xf borderId="2" fillId="11" fontId="2" numFmtId="49" xfId="0" applyAlignment="1" applyBorder="1" applyFill="1" applyFont="1" applyNumberFormat="1">
      <alignment horizontal="center" readingOrder="0" shrinkToFit="0" vertical="center" wrapText="1"/>
    </xf>
    <xf borderId="1" fillId="11" fontId="3" numFmtId="49" xfId="0" applyAlignment="1" applyBorder="1" applyFont="1" applyNumberFormat="1">
      <alignment horizontal="center" readingOrder="0" shrinkToFit="0" vertical="center" wrapText="1"/>
    </xf>
    <xf borderId="1" fillId="11" fontId="61" numFmtId="49" xfId="0" applyAlignment="1" applyBorder="1" applyFont="1" applyNumberFormat="1">
      <alignment horizontal="center" readingOrder="0" shrinkToFit="0" vertical="center" wrapText="1"/>
    </xf>
    <xf borderId="1" fillId="11" fontId="62" numFmtId="0" xfId="0" applyAlignment="1" applyBorder="1" applyFont="1">
      <alignment horizontal="center" readingOrder="0" shrinkToFit="0" vertical="center" wrapText="1"/>
    </xf>
    <xf borderId="1" fillId="11" fontId="63" numFmtId="165" xfId="0" applyAlignment="1" applyBorder="1" applyFont="1" applyNumberFormat="1">
      <alignment horizontal="center" readingOrder="0" shrinkToFit="0" vertical="center" wrapText="1"/>
    </xf>
    <xf borderId="1" fillId="11" fontId="5" numFmtId="0" xfId="0" applyAlignment="1" applyBorder="1" applyFont="1">
      <alignment horizontal="center" readingOrder="0" shrinkToFit="0" vertical="center" wrapText="1"/>
    </xf>
    <xf borderId="1" fillId="11" fontId="14" numFmtId="0" xfId="0" applyAlignment="1" applyBorder="1" applyFont="1">
      <alignment horizontal="center" readingOrder="0" shrinkToFit="0" vertical="center" wrapText="1"/>
    </xf>
    <xf borderId="1" fillId="11" fontId="62" numFmtId="49" xfId="0" applyAlignment="1" applyBorder="1" applyFont="1" applyNumberFormat="1">
      <alignment horizontal="center" readingOrder="0" shrinkToFit="0" vertical="center" wrapText="1"/>
    </xf>
    <xf borderId="1" fillId="11" fontId="63" numFmtId="49" xfId="0" applyAlignment="1" applyBorder="1" applyFont="1" applyNumberFormat="1">
      <alignment horizontal="center" readingOrder="0" shrinkToFit="0" vertical="center" wrapText="1"/>
    </xf>
    <xf borderId="1" fillId="11" fontId="5" numFmtId="49" xfId="0" applyAlignment="1" applyBorder="1" applyFont="1" applyNumberFormat="1">
      <alignment horizontal="center" readingOrder="0" shrinkToFit="0" vertical="center" wrapText="1"/>
    </xf>
    <xf borderId="1" fillId="11" fontId="14" numFmtId="49" xfId="0" applyAlignment="1" applyBorder="1" applyFont="1" applyNumberFormat="1">
      <alignment horizontal="center" readingOrder="0" shrinkToFit="0" vertical="center" wrapText="1"/>
    </xf>
    <xf borderId="1" fillId="11" fontId="3" numFmtId="49" xfId="0" applyAlignment="1" applyBorder="1" applyFont="1" applyNumberFormat="1">
      <alignment horizontal="center" readingOrder="0" shrinkToFit="0" vertical="center" wrapText="1"/>
    </xf>
    <xf borderId="1" fillId="0" fontId="74" numFmtId="0" xfId="0" applyAlignment="1" applyBorder="1" applyFont="1">
      <alignment horizontal="center" readingOrder="0" shrinkToFit="0" vertical="center" wrapText="1"/>
    </xf>
    <xf quotePrefix="1" borderId="1" fillId="0" fontId="63" numFmtId="165" xfId="0" applyAlignment="1" applyBorder="1" applyFont="1" applyNumberForma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quotePrefix="1" borderId="1" fillId="0" fontId="63" numFmtId="0" xfId="0" applyAlignment="1" applyBorder="1" applyFont="1">
      <alignment horizontal="center" readingOrder="0" shrinkToFit="0" vertical="center" wrapText="1"/>
    </xf>
    <xf quotePrefix="1" borderId="1" fillId="0" fontId="61" numFmtId="0" xfId="0" applyAlignment="1" applyBorder="1" applyFont="1">
      <alignment horizontal="center" readingOrder="0" shrinkToFit="0" vertical="center" wrapText="1"/>
    </xf>
    <xf borderId="1" fillId="0" fontId="62" numFmtId="165" xfId="0" applyAlignment="1" applyBorder="1" applyFont="1" applyNumberFormat="1">
      <alignment horizontal="center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1"/>
    </xf>
    <xf borderId="1" fillId="0" fontId="62" numFmtId="164" xfId="0" applyAlignment="1" applyBorder="1" applyFont="1" applyNumberFormat="1">
      <alignment horizontal="center" readingOrder="0" shrinkToFit="0" vertical="center" wrapText="1"/>
    </xf>
    <xf quotePrefix="1" borderId="1" fillId="0" fontId="6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quotePrefix="1" borderId="1" fillId="0" fontId="3" numFmtId="0" xfId="0" applyAlignment="1" applyBorder="1" applyFont="1">
      <alignment horizontal="center" readingOrder="0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7" fontId="61" numFmtId="164" xfId="0" applyAlignment="1" applyBorder="1" applyFont="1" applyNumberFormat="1">
      <alignment horizontal="center" readingOrder="0" shrinkToFit="0" vertical="center" wrapText="1"/>
    </xf>
    <xf borderId="1" fillId="7" fontId="14" numFmtId="0" xfId="0" applyAlignment="1" applyBorder="1" applyFont="1">
      <alignment horizontal="center" readingOrder="0" shrinkToFit="0" vertical="center" wrapText="1"/>
    </xf>
    <xf borderId="1" fillId="8" fontId="61" numFmtId="164" xfId="0" applyAlignment="1" applyBorder="1" applyFont="1" applyNumberFormat="1">
      <alignment horizontal="center" readingOrder="0" shrinkToFit="0" vertical="center" wrapText="1"/>
    </xf>
    <xf borderId="1" fillId="8" fontId="62" numFmtId="0" xfId="0" applyAlignment="1" applyBorder="1" applyFont="1">
      <alignment horizontal="center" readingOrder="0" shrinkToFit="0" vertical="center" wrapText="1"/>
    </xf>
    <xf borderId="1" fillId="8" fontId="62" numFmtId="165" xfId="0" applyAlignment="1" applyBorder="1" applyFont="1" applyNumberForma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1" fillId="0" fontId="75" numFmtId="0" xfId="0" applyAlignment="1" applyBorder="1" applyFont="1">
      <alignment horizontal="center" readingOrder="0" shrinkToFit="0" vertical="center" wrapText="1"/>
    </xf>
    <xf borderId="1" fillId="0" fontId="62" numFmtId="0" xfId="0" applyAlignment="1" applyBorder="1" applyFont="1">
      <alignment readingOrder="0" shrinkToFit="0" vertical="center" wrapText="1"/>
    </xf>
    <xf borderId="1" fillId="0" fontId="61" numFmtId="0" xfId="0" applyAlignment="1" applyBorder="1" applyFont="1">
      <alignment horizontal="center" readingOrder="0"/>
    </xf>
    <xf borderId="1" fillId="0" fontId="62" numFmtId="0" xfId="0" applyAlignment="1" applyBorder="1" applyFont="1">
      <alignment horizontal="center" readingOrder="0"/>
    </xf>
    <xf borderId="1" fillId="0" fontId="62" numFmtId="0" xfId="0" applyAlignment="1" applyBorder="1" applyFont="1">
      <alignment readingOrder="0"/>
    </xf>
    <xf borderId="1" fillId="5" fontId="61" numFmtId="164" xfId="0" applyAlignment="1" applyBorder="1" applyFont="1" applyNumberFormat="1">
      <alignment horizontal="center" readingOrder="0" shrinkToFit="0" vertical="center" wrapText="1"/>
    </xf>
    <xf borderId="1" fillId="5" fontId="62" numFmtId="0" xfId="0" applyAlignment="1" applyBorder="1" applyFont="1">
      <alignment horizontal="center" readingOrder="0" shrinkToFit="0" vertical="center" wrapText="1"/>
    </xf>
    <xf borderId="1" fillId="5" fontId="63" numFmtId="165" xfId="0" applyAlignment="1" applyBorder="1" applyFont="1" applyNumberFormat="1">
      <alignment horizontal="center" readingOrder="0" shrinkToFit="0" vertical="center" wrapText="1"/>
    </xf>
    <xf borderId="1" fillId="5" fontId="76" numFmtId="0" xfId="0" applyAlignment="1" applyBorder="1" applyFont="1">
      <alignment horizontal="center" readingOrder="0" shrinkToFit="0" vertical="center" wrapText="1"/>
    </xf>
    <xf borderId="1" fillId="5" fontId="3" numFmtId="164" xfId="0" applyAlignment="1" applyBorder="1" applyFont="1" applyNumberForma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quotePrefix="1" borderId="1" fillId="0" fontId="55" numFmtId="0" xfId="0" applyAlignment="1" applyBorder="1" applyFont="1">
      <alignment horizontal="center" readingOrder="0" shrinkToFit="0" vertical="center" wrapText="1"/>
    </xf>
    <xf borderId="1" fillId="5" fontId="3" numFmtId="165" xfId="0" applyAlignment="1" applyBorder="1" applyFont="1" applyNumberFormat="1">
      <alignment horizontal="center" shrinkToFit="0" vertical="center" wrapText="1"/>
    </xf>
    <xf borderId="1" fillId="0" fontId="77" numFmtId="0" xfId="0" applyAlignment="1" applyBorder="1" applyFont="1">
      <alignment readingOrder="0"/>
    </xf>
    <xf borderId="1" fillId="0" fontId="55" numFmtId="20" xfId="0" applyAlignment="1" applyBorder="1" applyFont="1" applyNumberFormat="1">
      <alignment horizontal="center" readingOrder="0" shrinkToFit="0" vertical="center" wrapText="1"/>
    </xf>
    <xf borderId="8" fillId="0" fontId="56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6" fillId="0" fontId="3" numFmtId="0" xfId="0" applyBorder="1" applyFont="1"/>
    <xf borderId="1" fillId="0" fontId="71" numFmtId="165" xfId="0" applyAlignment="1" applyBorder="1" applyFont="1" applyNumberForma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78" numFmtId="0" xfId="0" applyAlignment="1" applyBorder="1" applyFont="1">
      <alignment horizontal="center" readingOrder="0" shrinkToFit="0" vertical="center" wrapText="1"/>
    </xf>
    <xf borderId="0" fillId="0" fontId="65" numFmtId="164" xfId="0" applyAlignment="1" applyFont="1" applyNumberFormat="1">
      <alignment horizontal="center" readingOrder="0" shrinkToFit="0" vertical="center" wrapText="1"/>
    </xf>
    <xf borderId="1" fillId="0" fontId="56" numFmtId="0" xfId="0" applyAlignment="1" applyBorder="1" applyFont="1">
      <alignment horizontal="center" readingOrder="0"/>
    </xf>
    <xf borderId="1" fillId="0" fontId="56" numFmtId="0" xfId="0" applyAlignment="1" applyBorder="1" applyFont="1">
      <alignment readingOrder="0"/>
    </xf>
    <xf borderId="1" fillId="0" fontId="57" numFmtId="165" xfId="0" applyAlignment="1" applyBorder="1" applyFont="1" applyNumberFormat="1">
      <alignment horizontal="center" readingOrder="0"/>
    </xf>
    <xf borderId="1" fillId="0" fontId="79" numFmtId="0" xfId="0" applyAlignment="1" applyBorder="1" applyFont="1">
      <alignment horizontal="center" readingOrder="0" shrinkToFit="0" vertical="center" wrapText="1"/>
    </xf>
    <xf borderId="1" fillId="7" fontId="55" numFmtId="164" xfId="0" applyAlignment="1" applyBorder="1" applyFont="1" applyNumberFormat="1">
      <alignment horizontal="center" readingOrder="0" shrinkToFit="0" vertical="center" wrapText="1"/>
    </xf>
    <xf borderId="1" fillId="7" fontId="56" numFmtId="0" xfId="0" applyAlignment="1" applyBorder="1" applyFont="1">
      <alignment horizontal="center" readingOrder="0" shrinkToFit="0" vertical="center" wrapText="1"/>
    </xf>
    <xf borderId="1" fillId="7" fontId="57" numFmtId="165" xfId="0" applyAlignment="1" applyBorder="1" applyFont="1" applyNumberFormat="1">
      <alignment horizontal="center" readingOrder="0" shrinkToFit="0" vertical="center" wrapText="1"/>
    </xf>
    <xf borderId="1" fillId="7" fontId="80" numFmtId="0" xfId="0" applyAlignment="1" applyBorder="1" applyFont="1">
      <alignment horizontal="center" readingOrder="0" shrinkToFit="0" vertical="center" wrapText="1"/>
    </xf>
    <xf borderId="0" fillId="7" fontId="3" numFmtId="0" xfId="0" applyAlignment="1" applyFont="1">
      <alignment horizontal="center" readingOrder="0" shrinkToFit="0" vertical="center" wrapText="1"/>
    </xf>
    <xf borderId="0" fillId="0" fontId="81" numFmtId="0" xfId="0" applyAlignment="1" applyFont="1">
      <alignment horizontal="center" readingOrder="0" shrinkToFit="0" vertical="center" wrapText="1"/>
    </xf>
    <xf quotePrefix="1" borderId="1" fillId="0" fontId="6" numFmtId="0" xfId="0" applyAlignment="1" applyBorder="1" applyFont="1">
      <alignment horizontal="center" readingOrder="0" vertical="center"/>
    </xf>
    <xf borderId="1" fillId="0" fontId="4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9" numFmtId="164" xfId="0" applyAlignment="1" applyBorder="1" applyFont="1" applyNumberFormat="1">
      <alignment horizontal="center" readingOrder="0" vertical="center"/>
    </xf>
    <xf borderId="1" fillId="0" fontId="82" numFmtId="0" xfId="0" applyAlignment="1" applyBorder="1" applyFont="1">
      <alignment horizontal="center" readingOrder="0" vertical="center"/>
    </xf>
    <xf quotePrefix="1" borderId="1" fillId="0" fontId="83" numFmtId="0" xfId="0" applyAlignment="1" applyBorder="1" applyFont="1">
      <alignment horizontal="center" readingOrder="0" vertical="center"/>
    </xf>
    <xf borderId="4" fillId="0" fontId="84" numFmtId="0" xfId="0" applyAlignment="1" applyBorder="1" applyFont="1">
      <alignment horizontal="center" readingOrder="0" shrinkToFit="0" vertical="center" wrapText="1"/>
    </xf>
    <xf borderId="0" fillId="0" fontId="85" numFmtId="0" xfId="0" applyAlignment="1" applyFont="1">
      <alignment horizontal="center" readingOrder="0" vertical="center"/>
    </xf>
    <xf borderId="1" fillId="0" fontId="86" numFmtId="0" xfId="0" applyAlignment="1" applyBorder="1" applyFont="1">
      <alignment horizontal="center" readingOrder="0" vertical="center"/>
    </xf>
    <xf borderId="1" fillId="0" fontId="87" numFmtId="0" xfId="0" applyAlignment="1" applyBorder="1" applyFont="1">
      <alignment horizontal="center" readingOrder="0" vertical="center"/>
    </xf>
    <xf borderId="1" fillId="0" fontId="83" numFmtId="165" xfId="0" applyAlignment="1" applyBorder="1" applyFont="1" applyNumberFormat="1">
      <alignment horizontal="center" readingOrder="0" vertical="center"/>
    </xf>
    <xf borderId="0" fillId="0" fontId="88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121" Type="http://schemas.openxmlformats.org/officeDocument/2006/relationships/worksheet" Target="worksheets/sheet119.xml"/><Relationship Id="rId25" Type="http://schemas.openxmlformats.org/officeDocument/2006/relationships/worksheet" Target="worksheets/sheet23.xml"/><Relationship Id="rId120" Type="http://schemas.openxmlformats.org/officeDocument/2006/relationships/worksheet" Target="worksheets/sheet118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22" Type="http://schemas.openxmlformats.org/officeDocument/2006/relationships/worksheet" Target="worksheets/sheet120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18" Type="http://schemas.openxmlformats.org/officeDocument/2006/relationships/worksheet" Target="worksheets/sheet116.xml"/><Relationship Id="rId117" Type="http://schemas.openxmlformats.org/officeDocument/2006/relationships/worksheet" Target="worksheets/sheet115.xml"/><Relationship Id="rId116" Type="http://schemas.openxmlformats.org/officeDocument/2006/relationships/worksheet" Target="worksheets/sheet114.xml"/><Relationship Id="rId115" Type="http://schemas.openxmlformats.org/officeDocument/2006/relationships/worksheet" Target="worksheets/sheet113.xml"/><Relationship Id="rId119" Type="http://schemas.openxmlformats.org/officeDocument/2006/relationships/worksheet" Target="worksheets/sheet117.xml"/><Relationship Id="rId15" Type="http://schemas.openxmlformats.org/officeDocument/2006/relationships/worksheet" Target="worksheets/sheet13.xml"/><Relationship Id="rId110" Type="http://schemas.openxmlformats.org/officeDocument/2006/relationships/worksheet" Target="worksheets/sheet108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14" Type="http://schemas.openxmlformats.org/officeDocument/2006/relationships/worksheet" Target="worksheets/sheet112.xml"/><Relationship Id="rId18" Type="http://schemas.openxmlformats.org/officeDocument/2006/relationships/worksheet" Target="worksheets/sheet16.xml"/><Relationship Id="rId113" Type="http://schemas.openxmlformats.org/officeDocument/2006/relationships/worksheet" Target="worksheets/sheet111.xml"/><Relationship Id="rId112" Type="http://schemas.openxmlformats.org/officeDocument/2006/relationships/worksheet" Target="worksheets/sheet110.xml"/><Relationship Id="rId111" Type="http://schemas.openxmlformats.org/officeDocument/2006/relationships/worksheet" Target="worksheets/sheet109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://prezi.com/apdh7odaitr0/?utm_campaign=share&amp;utm_medium=copy&amp;rc=ex0share" TargetMode="External"/><Relationship Id="rId10" Type="http://schemas.openxmlformats.org/officeDocument/2006/relationships/hyperlink" Target="http://prezi.com/68vjmdbtbmci/?utm_campaign=share&amp;utm_medium=copy&amp;rc=ex0share" TargetMode="External"/><Relationship Id="rId13" Type="http://schemas.openxmlformats.org/officeDocument/2006/relationships/hyperlink" Target="http://prezi.com/apdh7odaitr0/?utm_campaign=share&amp;utm_medium=copy&amp;rc=ex0share" TargetMode="External"/><Relationship Id="rId12" Type="http://schemas.openxmlformats.org/officeDocument/2006/relationships/hyperlink" Target="http://prezi.com/68vjmdbtbmci/?utm_campaign=share&amp;utm_medium=copy&amp;rc=ex0share" TargetMode="External"/><Relationship Id="rId1" Type="http://schemas.openxmlformats.org/officeDocument/2006/relationships/hyperlink" Target="http://prezi.com/kvb6_kks0gu1/?utm_campaign=share&amp;utm_medium=copy&amp;rc=ex0share" TargetMode="External"/><Relationship Id="rId2" Type="http://schemas.openxmlformats.org/officeDocument/2006/relationships/hyperlink" Target="http://prezi.com/13nsm5ecvcxj/?utm_campaign=share&amp;utm_medium=copy&amp;rc=ex0share" TargetMode="External"/><Relationship Id="rId3" Type="http://schemas.openxmlformats.org/officeDocument/2006/relationships/hyperlink" Target="http://prezi.com/_pk7k0o_rqb3/?utm_campaign=share&amp;utm_medium=copy&amp;rc=ex0share" TargetMode="External"/><Relationship Id="rId4" Type="http://schemas.openxmlformats.org/officeDocument/2006/relationships/hyperlink" Target="http://prezi.com/_pk7k0o_rqb3/?utm_campaign=share&amp;utm_medium=copy&amp;rc=ex0share" TargetMode="External"/><Relationship Id="rId9" Type="http://schemas.openxmlformats.org/officeDocument/2006/relationships/hyperlink" Target="http://prezi.com/i-pjdixdn-fd/?utm_campaign=share&amp;utm_medium=copy&amp;rc=ex0share" TargetMode="External"/><Relationship Id="rId15" Type="http://schemas.openxmlformats.org/officeDocument/2006/relationships/hyperlink" Target="http://prezi.com/egpgdmhxbi1x/?utm_campaign=share&amp;utm_medium=copy&amp;rc=ex0share" TargetMode="External"/><Relationship Id="rId14" Type="http://schemas.openxmlformats.org/officeDocument/2006/relationships/hyperlink" Target="http://prezi.com/apdh7odaitr0/?utm_campaign=share&amp;utm_medium=copy&amp;rc=ex0share" TargetMode="External"/><Relationship Id="rId17" Type="http://schemas.openxmlformats.org/officeDocument/2006/relationships/hyperlink" Target="http://prezi.com/egpgdmhxbi1x/?utm_campaign=share&amp;utm_medium=copy&amp;rc=ex0share" TargetMode="External"/><Relationship Id="rId16" Type="http://schemas.openxmlformats.org/officeDocument/2006/relationships/hyperlink" Target="http://prezi.com/egpgdmhxbi1x/?utm_campaign=share&amp;utm_medium=copy&amp;rc=ex0share" TargetMode="External"/><Relationship Id="rId5" Type="http://schemas.openxmlformats.org/officeDocument/2006/relationships/hyperlink" Target="http://prezi.com/uwpszbeuvnj4/?utm_campaign=share&amp;utm_medium=copy&amp;rc=ex0share" TargetMode="External"/><Relationship Id="rId19" Type="http://schemas.openxmlformats.org/officeDocument/2006/relationships/hyperlink" Target="http://prezi.com/kvb6_kks0gu1/?utm_campaign=share&amp;utm_medium=copy&amp;rc=ex0share" TargetMode="External"/><Relationship Id="rId6" Type="http://schemas.openxmlformats.org/officeDocument/2006/relationships/hyperlink" Target="http://prezi.com/uwpszbeuvnj4/?utm_campaign=share&amp;utm_medium=copy&amp;rc=ex0share" TargetMode="External"/><Relationship Id="rId18" Type="http://schemas.openxmlformats.org/officeDocument/2006/relationships/hyperlink" Target="http://prezi.com/o-vj882xjpbd/?utm_campaign=share&amp;utm_medium=copy&amp;rc=ex0share" TargetMode="External"/><Relationship Id="rId7" Type="http://schemas.openxmlformats.org/officeDocument/2006/relationships/hyperlink" Target="http://prezi.com/kvb6_kks0gu1/?utm_campaign=share&amp;utm_medium=copy&amp;rc=ex0share" TargetMode="External"/><Relationship Id="rId8" Type="http://schemas.openxmlformats.org/officeDocument/2006/relationships/hyperlink" Target="http://prezi.com/4ht8uqgxqddi/?utm_campaign=share&amp;utm_medium=copy&amp;rc=ex0share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rn0t5mzld9xv/61__0107_7-38-39p-21-22p/?utm_campaign=share&amp;utm_medium=copy" TargetMode="External"/><Relationship Id="rId10" Type="http://schemas.openxmlformats.org/officeDocument/2006/relationships/hyperlink" Target="https://prezi.com/o-vj882xjpbd/61__0106_6-36-37p-20p/?utm_campaign=share&amp;utm_medium=copy" TargetMode="External"/><Relationship Id="rId13" Type="http://schemas.openxmlformats.org/officeDocument/2006/relationships/hyperlink" Target="https://prezi.com/rn0t5mzld9xv/61__0107_7-38-39p-21-22p/?utm_campaign=share&amp;utm_medium=copy" TargetMode="External"/><Relationship Id="rId12" Type="http://schemas.openxmlformats.org/officeDocument/2006/relationships/hyperlink" Target="https://prezi.com/o-vj882xjpbd/61__0106_6-36-37p-20p/?utm_campaign=share&amp;utm_medium=copy" TargetMode="External"/><Relationship Id="rId1" Type="http://schemas.openxmlformats.org/officeDocument/2006/relationships/hyperlink" Target="https://prezi.com/spvm7wva8m4l/51__0107_-38-39p-22p/?utm_campaign=share&amp;utm_medium=copy" TargetMode="External"/><Relationship Id="rId2" Type="http://schemas.openxmlformats.org/officeDocument/2006/relationships/hyperlink" Target="https://prezi.com/4ht8uqgxqddi/51__0105_-34-35p/?utm_campaign=share&amp;utm_medium=copy" TargetMode="External"/><Relationship Id="rId3" Type="http://schemas.openxmlformats.org/officeDocument/2006/relationships/hyperlink" Target="https://prezi.com/4ht8uqgxqddi/51__0105_-34-35p/?utm_campaign=share&amp;utm_medium=copy" TargetMode="External"/><Relationship Id="rId4" Type="http://schemas.openxmlformats.org/officeDocument/2006/relationships/hyperlink" Target="https://prezi.com/i-pjdixdn-fd/51__0106_-36-37p-20-21p/?utm_campaign=share&amp;utm_medium=copy" TargetMode="External"/><Relationship Id="rId9" Type="http://schemas.openxmlformats.org/officeDocument/2006/relationships/hyperlink" Target="https://prezi.com/7m10c0b9rx3k/51__0109-10_-44-45p-24p/?utm_campaign=share&amp;utm_medium=copy" TargetMode="External"/><Relationship Id="rId15" Type="http://schemas.openxmlformats.org/officeDocument/2006/relationships/hyperlink" Target="http://prezi.com/dltmx7drvdmn/?utm_campaign=share&amp;utm_medium=copy" TargetMode="External"/><Relationship Id="rId14" Type="http://schemas.openxmlformats.org/officeDocument/2006/relationships/hyperlink" Target="https://prezi.com/rn0t5mzld9xv/61__0107_7-38-39p-21-22p/?utm_campaign=share&amp;utm_medium=copy" TargetMode="External"/><Relationship Id="rId17" Type="http://schemas.openxmlformats.org/officeDocument/2006/relationships/hyperlink" Target="http://prezi.com/dltmx7drvdmn/?utm_campaign=share&amp;utm_medium=copy" TargetMode="External"/><Relationship Id="rId16" Type="http://schemas.openxmlformats.org/officeDocument/2006/relationships/hyperlink" Target="http://prezi.com/dltmx7drvdmn/?utm_campaign=share&amp;utm_medium=copy" TargetMode="External"/><Relationship Id="rId5" Type="http://schemas.openxmlformats.org/officeDocument/2006/relationships/hyperlink" Target="https://prezi.com/spvm7wva8m4l/51__0107_-38-39p-22p/?utm_campaign=share&amp;utm_medium=copy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prezi.com/i-pjdixdn-fd/51__0106_-36-37p-20-21p/?utm_campaign=share&amp;utm_medium=copy" TargetMode="External"/><Relationship Id="rId18" Type="http://schemas.openxmlformats.org/officeDocument/2006/relationships/hyperlink" Target="http://prezi.com/b7cphjes9yif/?utm_campaign=share&amp;utm_medium=copy&amp;rc=ex0share" TargetMode="External"/><Relationship Id="rId7" Type="http://schemas.openxmlformats.org/officeDocument/2006/relationships/hyperlink" Target="https://prezi.com/spvm7wva8m4l/51__0107_-38-39p-22p/?utm_campaign=share&amp;utm_medium=copy" TargetMode="External"/><Relationship Id="rId8" Type="http://schemas.openxmlformats.org/officeDocument/2006/relationships/hyperlink" Target="https://prezi.com/uhhns7bb14hu/51__0108_-40-41p-23p/?utm_campaign=share&amp;utm_medium=copy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prezi.com/na6xqspo3apx/51__0201_-52-53p/?utm_campaign=share&amp;utm_medium=copy" TargetMode="External"/><Relationship Id="rId1" Type="http://schemas.openxmlformats.org/officeDocument/2006/relationships/hyperlink" Target="https://prezi.com/uhhns7bb14hu/51__0108_-40-41p-23p/?utm_campaign=share&amp;utm_medium=copy" TargetMode="External"/><Relationship Id="rId2" Type="http://schemas.openxmlformats.org/officeDocument/2006/relationships/hyperlink" Target="https://prezi.com/uhhns7bb14hu/51__0108_-40-41p-23p/?utm_campaign=share&amp;utm_medium=copy" TargetMode="External"/><Relationship Id="rId3" Type="http://schemas.openxmlformats.org/officeDocument/2006/relationships/hyperlink" Target="https://prezi.com/7m10c0b9rx3k/51__0109-10_-44-45p-24p/?utm_campaign=share&amp;utm_medium=copy" TargetMode="External"/><Relationship Id="rId4" Type="http://schemas.openxmlformats.org/officeDocument/2006/relationships/hyperlink" Target="https://prezi.com/7m10c0b9rx3k/51__0109-10_-44-45p-24p/?utm_campaign=share&amp;utm_medium=copy" TargetMode="External"/><Relationship Id="rId9" Type="http://schemas.openxmlformats.org/officeDocument/2006/relationships/hyperlink" Target="http://prezi.com/o5oyqkdymqyy/?utm_campaign=share&amp;utm_medium=copy" TargetMode="External"/><Relationship Id="rId5" Type="http://schemas.openxmlformats.org/officeDocument/2006/relationships/hyperlink" Target="https://prezi.com/na6xqspo3apx/51__0201_-52-53p/?utm_campaign=share&amp;utm_medium=copy" TargetMode="External"/><Relationship Id="rId6" Type="http://schemas.openxmlformats.org/officeDocument/2006/relationships/hyperlink" Target="https://prezi.com/o-wfdhc2pwmf/51__0202_-54-55p-30p/?utm_campaign=share&amp;utm_medium=copy" TargetMode="External"/><Relationship Id="rId7" Type="http://schemas.openxmlformats.org/officeDocument/2006/relationships/hyperlink" Target="https://prezi.com/b7cphjes9yif/61__0109-10_9-10-44-45p-24p/?utm_campaign=share&amp;utm_medium=copy" TargetMode="External"/><Relationship Id="rId8" Type="http://schemas.openxmlformats.org/officeDocument/2006/relationships/hyperlink" Target="https://prezi.com/b7cphjes9yif/61__0109-10_9-10-44-45p-24p/?utm_campaign=share&amp;utm_medium=copy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vilzdmydgwgm/61__0203_3-58-59p-32-33p/?utm_campaign=share&amp;utm_medium=copy" TargetMode="External"/><Relationship Id="rId10" Type="http://schemas.openxmlformats.org/officeDocument/2006/relationships/hyperlink" Target="https://prezi.com/o5oyqkdymqyy/61__0202_2-54-56p-30-31p/?utm_campaign=share&amp;utm_medium=copy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://prezi.com/v9tgjtcc2dbw/?utm_campaign=share&amp;utm_medium=copy&amp;rc=ex0share" TargetMode="External"/><Relationship Id="rId1" Type="http://schemas.openxmlformats.org/officeDocument/2006/relationships/hyperlink" Target="https://prezi.com/o-wfdhc2pwmf/51__0202_-54-55p-30p/?utm_campaign=share&amp;utm_medium=copy" TargetMode="External"/><Relationship Id="rId2" Type="http://schemas.openxmlformats.org/officeDocument/2006/relationships/hyperlink" Target="https://prezi.com/na6xqspo3apx/51__0201_-52-53p/?utm_campaign=share&amp;utm_medium=copy" TargetMode="External"/><Relationship Id="rId3" Type="http://schemas.openxmlformats.org/officeDocument/2006/relationships/hyperlink" Target="https://prezi.com/o-wfdhc2pwmf/51__0202_-54-55p-30p/?utm_campaign=share&amp;utm_medium=copy" TargetMode="External"/><Relationship Id="rId4" Type="http://schemas.openxmlformats.org/officeDocument/2006/relationships/hyperlink" Target="https://prezi.com/yxyrdkvbpo5d/51__0203_-56-57p-31p/?utm_campaign=share&amp;utm_medium=copy" TargetMode="External"/><Relationship Id="rId9" Type="http://schemas.openxmlformats.org/officeDocument/2006/relationships/hyperlink" Target="http://prezi.com/ycdazo7zewyk/?utm_campaign=share&amp;utm_medium=copy&amp;rc=ex0share" TargetMode="External"/><Relationship Id="rId5" Type="http://schemas.openxmlformats.org/officeDocument/2006/relationships/hyperlink" Target="https://prezi.com/yxyrdkvbpo5d/51__0203_-56-57p-31p/?utm_campaign=share&amp;utm_medium=copy" TargetMode="External"/><Relationship Id="rId6" Type="http://schemas.openxmlformats.org/officeDocument/2006/relationships/hyperlink" Target="https://prezi.com/l_mzjndddl52/51__0204_-58-59p-32p/?utm_campaign=share&amp;utm_medium=copy" TargetMode="External"/><Relationship Id="rId7" Type="http://schemas.openxmlformats.org/officeDocument/2006/relationships/hyperlink" Target="https://prezi.com/o5oyqkdymqyy/61__0202_2-54-56p-30-31p/?utm_campaign=share&amp;utm_medium=copy" TargetMode="External"/><Relationship Id="rId8" Type="http://schemas.openxmlformats.org/officeDocument/2006/relationships/hyperlink" Target="https://prezi.com/vilzdmydgwgm/61__0203_3-58-59p-32-33p/?utm_campaign=share&amp;utm_medium=copy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.xml"/><Relationship Id="rId11" Type="http://schemas.openxmlformats.org/officeDocument/2006/relationships/hyperlink" Target="https://prezi.com/ycdazo7zewyk/61__0204_4-60-62p-34p/" TargetMode="External"/><Relationship Id="rId10" Type="http://schemas.openxmlformats.org/officeDocument/2006/relationships/hyperlink" Target="https://prezi.com/vilzdmydgwgm/61__0203_3-58-59p-32-33p/?utm_campaign=share&amp;utm_medium=copy" TargetMode="External"/><Relationship Id="rId13" Type="http://schemas.openxmlformats.org/officeDocument/2006/relationships/hyperlink" Target="https://prezi.com/v9tgjtcc2dbw/61__0205_5-64-65p-35p/?utm_campaign=share&amp;utm_medium=copy" TargetMode="External"/><Relationship Id="rId12" Type="http://schemas.openxmlformats.org/officeDocument/2006/relationships/hyperlink" Target="https://prezi.com/ycdazo7zewyk/61__0204_4-60-62p-34p/" TargetMode="External"/><Relationship Id="rId1" Type="http://schemas.openxmlformats.org/officeDocument/2006/relationships/hyperlink" Target="https://prezi.com/qqftcouyov90/51__0205_-60-61p-33-34p/?utm_campaign=share&amp;utm_medium=copy" TargetMode="External"/><Relationship Id="rId2" Type="http://schemas.openxmlformats.org/officeDocument/2006/relationships/hyperlink" Target="https://prezi.com/yxyrdkvbpo5d/51__0203_-56-57p-31p/?utm_campaign=share&amp;utm_medium=copy" TargetMode="External"/><Relationship Id="rId3" Type="http://schemas.openxmlformats.org/officeDocument/2006/relationships/hyperlink" Target="https://prezi.com/l_mzjndddl52/51__0204_-58-59p-32p/?utm_campaign=share&amp;utm_medium=copy" TargetMode="External"/><Relationship Id="rId4" Type="http://schemas.openxmlformats.org/officeDocument/2006/relationships/hyperlink" Target="https://prezi.com/l_mzjndddl52/51__0204_-58-59p-32p/?utm_campaign=share&amp;utm_medium=copy" TargetMode="External"/><Relationship Id="rId9" Type="http://schemas.openxmlformats.org/officeDocument/2006/relationships/hyperlink" Target="https://prezi.com/yir40s_tarbk/51__0209-10_-72-73p-40p/?utm_campaign=share&amp;utm_medium=copy" TargetMode="External"/><Relationship Id="rId15" Type="http://schemas.openxmlformats.org/officeDocument/2006/relationships/hyperlink" Target="http://prezi.com/o1wemnrmquhg/?utm_campaign=share&amp;utm_medium=copy&amp;rc=ex0share" TargetMode="External"/><Relationship Id="rId14" Type="http://schemas.openxmlformats.org/officeDocument/2006/relationships/hyperlink" Target="http://prezi.com/s-3ch8_pmglo/?utm_campaign=share&amp;utm_medium=copy" TargetMode="External"/><Relationship Id="rId17" Type="http://schemas.openxmlformats.org/officeDocument/2006/relationships/hyperlink" Target="http://prezi.com/s-3ch8_pmglo/?utm_campaign=share&amp;utm_medium=copy" TargetMode="External"/><Relationship Id="rId16" Type="http://schemas.openxmlformats.org/officeDocument/2006/relationships/hyperlink" Target="https://prezi.com/v9tgjtcc2dbw/61__0205_5-64-65p-35p/?utm_campaign=share&amp;utm_medium=copy" TargetMode="External"/><Relationship Id="rId5" Type="http://schemas.openxmlformats.org/officeDocument/2006/relationships/hyperlink" Target="https://prezi.com/qqftcouyov90/51__0205_-60-61p-33-34p/?utm_campaign=share&amp;utm_medium=copy" TargetMode="External"/><Relationship Id="rId19" Type="http://schemas.openxmlformats.org/officeDocument/2006/relationships/hyperlink" Target="https://prezi.com/l2kgbw5jqzk9/51__0206_-64-65p-35-36p/?utm_campaign=share&amp;utm_medium=copy" TargetMode="External"/><Relationship Id="rId6" Type="http://schemas.openxmlformats.org/officeDocument/2006/relationships/hyperlink" Target="https://prezi.com/qqftcouyov90/51__0205_-60-61p-33-34p/?utm_campaign=share&amp;utm_medium=copy" TargetMode="External"/><Relationship Id="rId18" Type="http://schemas.openxmlformats.org/officeDocument/2006/relationships/hyperlink" Target="http://prezi.com/c3gazpkpasa2/?utm_campaign=share&amp;utm_medium=copy&amp;rc=ex0share" TargetMode="External"/><Relationship Id="rId7" Type="http://schemas.openxmlformats.org/officeDocument/2006/relationships/hyperlink" Target="https://prezi.com/l2kgbw5jqzk9/51__0206_-64-65p-35-36p/?utm_campaign=share&amp;utm_medium=copy" TargetMode="External"/><Relationship Id="rId8" Type="http://schemas.openxmlformats.org/officeDocument/2006/relationships/hyperlink" Target="https://prezi.com/gqkrkuqn4s5j/51__0208_-70-71p-39p/?utm_campaign=share&amp;utm_medium=copy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8iju6ta_58nk/51__0207_-68-69p-37-38p/?utm_campaign=share&amp;utm_medium=copy" TargetMode="External"/><Relationship Id="rId2" Type="http://schemas.openxmlformats.org/officeDocument/2006/relationships/hyperlink" Target="https://prezi.com/8iju6ta_58nk/51__0207_-68-69p-37-38p/?utm_campaign=share&amp;utm_medium=copy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3n52mjqqyykr/?utm_campaign=share&amp;utm_medium=copy&amp;rc=ex0share" TargetMode="External"/><Relationship Id="rId10" Type="http://schemas.openxmlformats.org/officeDocument/2006/relationships/hyperlink" Target="http://prezi.com/avvr3t8v7jgw/?utm_campaign=share&amp;utm_medium=copy&amp;rc=ex0share" TargetMode="External"/><Relationship Id="rId12" Type="http://schemas.openxmlformats.org/officeDocument/2006/relationships/drawing" Target="../drawings/drawing8.xml"/><Relationship Id="rId1" Type="http://schemas.openxmlformats.org/officeDocument/2006/relationships/hyperlink" Target="https://prezi.com/s-3ch8_pmglo/61__0206_6-66-67p-36-37p/?utm_campaign=share&amp;utm_medium=copy" TargetMode="External"/><Relationship Id="rId2" Type="http://schemas.openxmlformats.org/officeDocument/2006/relationships/hyperlink" Target="https://prezi.com/o1wemnrmquhg/61__0207_7-68-69p-38-39p/?utm_campaign=share&amp;utm_medium=copy" TargetMode="External"/><Relationship Id="rId3" Type="http://schemas.openxmlformats.org/officeDocument/2006/relationships/hyperlink" Target="https://prezi.com/dnwsxj_riz9v/51__0301_-80-81p/?utm_campaign=share&amp;utm_medium=copy" TargetMode="External"/><Relationship Id="rId4" Type="http://schemas.openxmlformats.org/officeDocument/2006/relationships/hyperlink" Target="https://prezi.com/p9s5j6didlc0/51__0206__-64-65p-35-36p/?utm_campaign=share&amp;utm_medium=copy" TargetMode="External"/><Relationship Id="rId9" Type="http://schemas.openxmlformats.org/officeDocument/2006/relationships/hyperlink" Target="https://prezi.com/c3gazpkpasa2/61__0208_8-70-71p-40-41p/?utm_campaign=share&amp;utm_medium=copy" TargetMode="External"/><Relationship Id="rId5" Type="http://schemas.openxmlformats.org/officeDocument/2006/relationships/hyperlink" Target="https://prezi.com/o1wemnrmquhg/61__0207_7-68-69p-38-39p/?utm_campaign=share&amp;utm_medium=copy" TargetMode="External"/><Relationship Id="rId6" Type="http://schemas.openxmlformats.org/officeDocument/2006/relationships/hyperlink" Target="https://prezi.com/c3gazpkpasa2/61__0208_8-70-71p-40-41p/?utm_campaign=share&amp;utm_medium=copy" TargetMode="External"/><Relationship Id="rId7" Type="http://schemas.openxmlformats.org/officeDocument/2006/relationships/hyperlink" Target="http://prezi.com/avvr3t8v7jgw/?utm_campaign=share&amp;utm_medium=copy&amp;rc=ex0share" TargetMode="External"/><Relationship Id="rId8" Type="http://schemas.openxmlformats.org/officeDocument/2006/relationships/hyperlink" Target="http://prezi.com/avvr3t8v7jgw/?utm_campaign=share&amp;utm_medium=copy&amp;rc=ex0share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fya7hv4sjbzz/?utm_campaign=share&amp;utm_medium=copy&amp;rc=ex0share" TargetMode="External"/><Relationship Id="rId10" Type="http://schemas.openxmlformats.org/officeDocument/2006/relationships/hyperlink" Target="http://prezi.com/skhdasolyrte/?utm_campaign=share&amp;utm_medium=copy&amp;rc=ex0share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prezi.com/3n52mjqqyykr/61__0301_1-82-83p/?utm_campaign=share&amp;utm_medium=copy" TargetMode="External"/><Relationship Id="rId1" Type="http://schemas.openxmlformats.org/officeDocument/2006/relationships/hyperlink" Target="http://prezi.com/lri5o4fmjasu/?utm_campaign=share&amp;utm_medium=copy&amp;rc=ex0share" TargetMode="External"/><Relationship Id="rId2" Type="http://schemas.openxmlformats.org/officeDocument/2006/relationships/hyperlink" Target="http://prezi.com/qkehialrbqdh/?utm_campaign=share&amp;utm_medium=copy&amp;rc=ex0share" TargetMode="External"/><Relationship Id="rId3" Type="http://schemas.openxmlformats.org/officeDocument/2006/relationships/hyperlink" Target="http://prezi.com/d5qpyvas3cam/?utm_campaign=share&amp;utm_medium=copy&amp;rc=ex0share" TargetMode="External"/><Relationship Id="rId4" Type="http://schemas.openxmlformats.org/officeDocument/2006/relationships/hyperlink" Target="http://prezi.com/sgsgwss6glft/?utm_campaign=share&amp;utm_medium=copy&amp;rc=ex0share" TargetMode="External"/><Relationship Id="rId9" Type="http://schemas.openxmlformats.org/officeDocument/2006/relationships/hyperlink" Target="http://prezi.com/fya7hv4sjbzz/?utm_campaign=share&amp;utm_medium=copy&amp;rc=ex0share" TargetMode="External"/><Relationship Id="rId5" Type="http://schemas.openxmlformats.org/officeDocument/2006/relationships/hyperlink" Target="http://prezi.com/bp1w3tzcu7_r/?utm_campaign=share&amp;utm_medium=copy&amp;rc=ex0share" TargetMode="External"/><Relationship Id="rId6" Type="http://schemas.openxmlformats.org/officeDocument/2006/relationships/hyperlink" Target="http://prezi.com/d5qpyvas3cam/?utm_campaign=share&amp;utm_medium=copy&amp;rc=ex0share" TargetMode="External"/><Relationship Id="rId7" Type="http://schemas.openxmlformats.org/officeDocument/2006/relationships/hyperlink" Target="http://prezi.com/fya7hv4sjbzz/?utm_campaign=share&amp;utm_medium=copy&amp;rc=ex0share" TargetMode="External"/><Relationship Id="rId8" Type="http://schemas.openxmlformats.org/officeDocument/2006/relationships/hyperlink" Target="http://prezi.com/skhdasolyrte/?utm_campaign=share&amp;utm_medium=copy&amp;rc=ex0share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3n52mjqqyykr/61__0301_1-82-83p/?utm_campaign=share&amp;utm_medium=copy" TargetMode="External"/><Relationship Id="rId10" Type="http://schemas.openxmlformats.org/officeDocument/2006/relationships/hyperlink" Target="https://prezi.com/yir40s_tarbk/51__0209-10_-72-73p-40p/?utm_campaign=share&amp;utm_medium=copy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://prezi.com/nfe691rchw9k/?utm_campaign=share&amp;utm_medium=copy" TargetMode="External"/><Relationship Id="rId1" Type="http://schemas.openxmlformats.org/officeDocument/2006/relationships/hyperlink" Target="https://prezi.com/8iju6ta_58nk/51__0207_-68-69p-37-38p/?utm_campaign=share&amp;utm_medium=copy" TargetMode="External"/><Relationship Id="rId2" Type="http://schemas.openxmlformats.org/officeDocument/2006/relationships/hyperlink" Target="https://prezi.com/gqkrkuqn4s5j/51__0208_-70-71p-39p/?utm_campaign=share&amp;utm_medium=copy" TargetMode="External"/><Relationship Id="rId3" Type="http://schemas.openxmlformats.org/officeDocument/2006/relationships/hyperlink" Target="https://prezi.com/gqkrkuqn4s5j/51__0208_-70-71p-39p/?utm_campaign=share&amp;utm_medium=copy" TargetMode="External"/><Relationship Id="rId4" Type="http://schemas.openxmlformats.org/officeDocument/2006/relationships/hyperlink" Target="https://prezi.com/v8uggyhcs5_a/61__0302_2-84-85p-48-49p/?utm_campaign=share&amp;utm_medium=copy" TargetMode="External"/><Relationship Id="rId9" Type="http://schemas.openxmlformats.org/officeDocument/2006/relationships/hyperlink" Target="https://prezi.com/yir40s_tarbk/51__0209-10_-72-73p-40p/?utm_campaign=share&amp;utm_medium=copy" TargetMode="External"/><Relationship Id="rId5" Type="http://schemas.openxmlformats.org/officeDocument/2006/relationships/hyperlink" Target="https://prezi.com/avvr3t8v7jgw/61__0209-10_9-10-74-75p-42p/?utm_campaign=share&amp;utm_medium=copy" TargetMode="External"/><Relationship Id="rId6" Type="http://schemas.openxmlformats.org/officeDocument/2006/relationships/hyperlink" Target="https://prezi.com/avvr3t8v7jgw/61__0209-10_9-10-74-75p-42p/?utm_campaign=share&amp;utm_medium=copy" TargetMode="External"/><Relationship Id="rId7" Type="http://schemas.openxmlformats.org/officeDocument/2006/relationships/hyperlink" Target="https://prezi.com/yir40s_tarbk/51__0209-10_-72-73p-40p/?utm_campaign=share&amp;utm_medium=copy" TargetMode="External"/><Relationship Id="rId8" Type="http://schemas.openxmlformats.org/officeDocument/2006/relationships/hyperlink" Target="https://prezi.com/yir40s_tarbk/51__0209-10_-72-73p-40p/?utm_campaign=share&amp;utm_medium=copy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dnwsxj_riz9v/51__0301_-80-81p/?utm_campaign=share&amp;utm_medium=copy" TargetMode="External"/><Relationship Id="rId2" Type="http://schemas.openxmlformats.org/officeDocument/2006/relationships/hyperlink" Target="https://prezi.com/4yxiloz7_ofc/51__0302_-82-83p-46p/?utm_campaign=share&amp;utm_medium=copy" TargetMode="External"/><Relationship Id="rId3" Type="http://schemas.openxmlformats.org/officeDocument/2006/relationships/hyperlink" Target="https://prezi.com/dnwsxj_riz9v/51__0301_-80-81p/?utm_campaign=share&amp;utm_medium=copy" TargetMode="External"/><Relationship Id="rId4" Type="http://schemas.openxmlformats.org/officeDocument/2006/relationships/hyperlink" Target="https://prezi.com/4yxiloz7_ofc/51__0302_-82-83p-46p/?utm_campaign=share&amp;utm_medium=copy" TargetMode="External"/><Relationship Id="rId9" Type="http://schemas.openxmlformats.org/officeDocument/2006/relationships/drawing" Target="../drawings/drawing11.xml"/><Relationship Id="rId5" Type="http://schemas.openxmlformats.org/officeDocument/2006/relationships/hyperlink" Target="https://prezi.com/gqkrkuqn4s5j/51__0208_-70-71p-39p/?utm_campaign=share&amp;utm_medium=copy" TargetMode="External"/><Relationship Id="rId6" Type="http://schemas.openxmlformats.org/officeDocument/2006/relationships/hyperlink" Target="https://prezi.com/3n52mjqqyykr/61__0301_1-82-83p/?utm_campaign=share&amp;utm_medium=copy" TargetMode="External"/><Relationship Id="rId7" Type="http://schemas.openxmlformats.org/officeDocument/2006/relationships/hyperlink" Target="http://prezi.com/ceo89y0no6pc/?utm_campaign=share&amp;utm_medium=copy&amp;rc=ex0share" TargetMode="External"/><Relationship Id="rId8" Type="http://schemas.openxmlformats.org/officeDocument/2006/relationships/hyperlink" Target="http://prezi.com/v8uggyhcs5_a/?utm_campaign=share&amp;utm_medium=copy" TargetMode="External"/></Relationships>
</file>

<file path=xl/worksheets/_rels/sheet12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cbd5o8j4oo86/51__0303_-84-85p-47p/?utm_campaign=share&amp;utm_medium=copy" TargetMode="External"/><Relationship Id="rId10" Type="http://schemas.openxmlformats.org/officeDocument/2006/relationships/hyperlink" Target="https://prezi.com/yz7lqpj7jtja/61__0306_6-94-95p-55p/?utm_campaign=share&amp;utm_medium=copy" TargetMode="External"/><Relationship Id="rId13" Type="http://schemas.openxmlformats.org/officeDocument/2006/relationships/hyperlink" Target="https://prezi.com/gshafq-vqxle/61__0305_5-90-91p-53-54p/?utm_campaign=share&amp;utm_medium=copy" TargetMode="External"/><Relationship Id="rId12" Type="http://schemas.openxmlformats.org/officeDocument/2006/relationships/hyperlink" Target="https://prezi.com/266t9g9wylr0/51__0305_-90-91p-50p/?utm_campaign=share&amp;utm_medium=copy" TargetMode="External"/><Relationship Id="rId1" Type="http://schemas.openxmlformats.org/officeDocument/2006/relationships/hyperlink" Target="https://prezi.com/gqgmgytw3imk/51__0304_-88-89p-48-49p/?utm_campaign=share&amp;utm_medium=copy" TargetMode="External"/><Relationship Id="rId2" Type="http://schemas.openxmlformats.org/officeDocument/2006/relationships/hyperlink" Target="https://prezi.com/266t9g9wylr0/51__0305_-90-91p-50p/?utm_campaign=share&amp;utm_medium=copy" TargetMode="External"/><Relationship Id="rId3" Type="http://schemas.openxmlformats.org/officeDocument/2006/relationships/hyperlink" Target="https://prezi.com/nfe691rchw9k/61__0203_3-86-87p-50-51p/?utm_campaign=share&amp;utm_medium=copy" TargetMode="External"/><Relationship Id="rId4" Type="http://schemas.openxmlformats.org/officeDocument/2006/relationships/hyperlink" Target="https://prezi.com/ceo89y0no6pc/61__0304_4-88-89p-52p/?utm_campaign=share&amp;utm_medium=copy" TargetMode="External"/><Relationship Id="rId9" Type="http://schemas.openxmlformats.org/officeDocument/2006/relationships/hyperlink" Target="https://prezi.com/gshafq-vqxle/61__0305_5-90-91p-53-54p/?utm_campaign=share&amp;utm_medium=copy" TargetMode="External"/><Relationship Id="rId15" Type="http://schemas.openxmlformats.org/officeDocument/2006/relationships/hyperlink" Target="https://prezi.com/dvtifd0xfit2/51__0306_-92-93p-51p/?utm_campaign=share&amp;utm_medium=copy" TargetMode="External"/><Relationship Id="rId14" Type="http://schemas.openxmlformats.org/officeDocument/2006/relationships/hyperlink" Target="https://prezi.com/ceo89y0no6pc/61__0304_4-88-89p-52p/?utm_campaign=share&amp;utm_medium=copy" TargetMode="External"/><Relationship Id="rId16" Type="http://schemas.openxmlformats.org/officeDocument/2006/relationships/drawing" Target="../drawings/drawing12.xml"/><Relationship Id="rId5" Type="http://schemas.openxmlformats.org/officeDocument/2006/relationships/hyperlink" Target="https://prezi.com/cbd5o8j4oo86/51__0303_-84-85p-47p/?utm_campaign=share&amp;utm_medium=copy" TargetMode="External"/><Relationship Id="rId6" Type="http://schemas.openxmlformats.org/officeDocument/2006/relationships/hyperlink" Target="https://prezi.com/gqgmgytw3imk/51__0304_-88-89p-48-49p/?utm_campaign=share&amp;utm_medium=copy" TargetMode="External"/><Relationship Id="rId7" Type="http://schemas.openxmlformats.org/officeDocument/2006/relationships/hyperlink" Target="https://prezi.com/v8uggyhcs5_a/61__0302_2-84-85p-48-49p/?utm_campaign=share&amp;utm_medium=copy" TargetMode="External"/><Relationship Id="rId8" Type="http://schemas.openxmlformats.org/officeDocument/2006/relationships/hyperlink" Target="https://prezi.com/nfe691rchw9k/61__0203_3-86-87p-50-51p/?utm_campaign=share&amp;utm_medium=copy" TargetMode="Externa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erhy0mfz0nxr/?utm_campaign=share&amp;utm_medium=copy&amp;rc=ex0share" TargetMode="External"/><Relationship Id="rId10" Type="http://schemas.openxmlformats.org/officeDocument/2006/relationships/hyperlink" Target="https://prezi.com/9ze7fdpclyb_/61__0307_7-96-97p-56p/?utm_campaign=share&amp;utm_medium=copy" TargetMode="External"/><Relationship Id="rId13" Type="http://schemas.openxmlformats.org/officeDocument/2006/relationships/hyperlink" Target="https://prezi.com/9ze7fdpclyb_/61__0307_7-96-97p-56p/?utm_campaign=share&amp;utm_medium=copy" TargetMode="External"/><Relationship Id="rId12" Type="http://schemas.openxmlformats.org/officeDocument/2006/relationships/hyperlink" Target="http://prezi.com/erhy0mfz0nxr/?utm_campaign=share&amp;utm_medium=copy&amp;rc=ex0share" TargetMode="External"/><Relationship Id="rId1" Type="http://schemas.openxmlformats.org/officeDocument/2006/relationships/hyperlink" Target="https://prezi.com/266t9g9wylr0/51__0305_-90-91p-50p/?utm_campaign=share&amp;utm_medium=copy" TargetMode="External"/><Relationship Id="rId2" Type="http://schemas.openxmlformats.org/officeDocument/2006/relationships/hyperlink" Target="https://prezi.com/pbytalmdresj/51__-94-95p-52p/?utm_campaign=share&amp;utm_medium=copy" TargetMode="External"/><Relationship Id="rId3" Type="http://schemas.openxmlformats.org/officeDocument/2006/relationships/hyperlink" Target="https://prezi.com/dvtifd0xfit2/51__0306_-92-93p-51p/?utm_campaign=share&amp;utm_medium=copy" TargetMode="External"/><Relationship Id="rId4" Type="http://schemas.openxmlformats.org/officeDocument/2006/relationships/hyperlink" Target="https://prezi.com/dvtifd0xfit2/51__0306_-92-93p-51p/?utm_campaign=share&amp;utm_medium=copy" TargetMode="External"/><Relationship Id="rId9" Type="http://schemas.openxmlformats.org/officeDocument/2006/relationships/hyperlink" Target="https://prezi.com/yz7lqpj7jtja/61__0306_6-94-95p-55p/?utm_campaign=share&amp;utm_medium=copy" TargetMode="External"/><Relationship Id="rId15" Type="http://schemas.openxmlformats.org/officeDocument/2006/relationships/drawing" Target="../drawings/drawing13.xml"/><Relationship Id="rId14" Type="http://schemas.openxmlformats.org/officeDocument/2006/relationships/hyperlink" Target="https://prezi.com/pbytalmdresj/51__-94-95p-52p/?utm_campaign=share&amp;utm_medium=copy" TargetMode="External"/><Relationship Id="rId5" Type="http://schemas.openxmlformats.org/officeDocument/2006/relationships/hyperlink" Target="https://prezi.com/pbytalmdresj/51__-94-95p-52p/?utm_campaign=share&amp;utm_medium=copy" TargetMode="External"/><Relationship Id="rId6" Type="http://schemas.openxmlformats.org/officeDocument/2006/relationships/hyperlink" Target="https://prezi.com/yz7lqpj7jtja/61__0306_6-94-95p-55p/?utm_campaign=share&amp;utm_medium=copy" TargetMode="External"/><Relationship Id="rId7" Type="http://schemas.openxmlformats.org/officeDocument/2006/relationships/hyperlink" Target="https://prezi.com/9ze7fdpclyb_/61__0307_7-96-97p-56p/?utm_campaign=share&amp;utm_medium=copy" TargetMode="External"/><Relationship Id="rId8" Type="http://schemas.openxmlformats.org/officeDocument/2006/relationships/hyperlink" Target="https://prezi.com/gshafq-vqxle/61__0305_5-90-91p-53-54p/?utm_campaign=share&amp;utm_medium=copy" TargetMode="Externa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j7ugez3cu8nx/?utm_campaign=share&amp;utm_medium=copy&amp;rc=ex0share" TargetMode="External"/><Relationship Id="rId10" Type="http://schemas.openxmlformats.org/officeDocument/2006/relationships/hyperlink" Target="http://prezi.com/erhy0mfz0nxr/?utm_campaign=share&amp;utm_medium=copy&amp;rc=ex0share" TargetMode="External"/><Relationship Id="rId13" Type="http://schemas.openxmlformats.org/officeDocument/2006/relationships/hyperlink" Target="https://onedrive.live.com/?authkey=%21AJgK6HrBYy7CYh8&amp;id=642466A1018E5077%21256&amp;cid=642466A1018E5077" TargetMode="External"/><Relationship Id="rId12" Type="http://schemas.openxmlformats.org/officeDocument/2006/relationships/hyperlink" Target="http://prezi.com/j7ugez3cu8nx/?utm_campaign=share&amp;utm_medium=copy&amp;rc=ex0share" TargetMode="External"/><Relationship Id="rId1" Type="http://schemas.openxmlformats.org/officeDocument/2006/relationships/hyperlink" Target="https://prezi.com/xem_hh-ltscc/51__0308_-98-99p-53p/?utm_campaign=share&amp;utm_medium=copy" TargetMode="External"/><Relationship Id="rId2" Type="http://schemas.openxmlformats.org/officeDocument/2006/relationships/hyperlink" Target="https://prezi.com/xem_hh-ltscc/51__0308_-98-99p-53p/?utm_campaign=share&amp;utm_medium=copy" TargetMode="External"/><Relationship Id="rId3" Type="http://schemas.openxmlformats.org/officeDocument/2006/relationships/hyperlink" Target="http://prezi.com/fu-42glcqjpp/?utm_campaign=share&amp;utm_medium=copy&amp;rc=ex0share" TargetMode="External"/><Relationship Id="rId4" Type="http://schemas.openxmlformats.org/officeDocument/2006/relationships/hyperlink" Target="https://prezi.com/lp1bkmoyrg9j/51__0309_-100-101p-54-55p/?utm_campaign=share&amp;utm_medium=copy" TargetMode="External"/><Relationship Id="rId9" Type="http://schemas.openxmlformats.org/officeDocument/2006/relationships/hyperlink" Target="http://prezi.com/j7ugez3cu8nx/?utm_campaign=share&amp;utm_medium=copy&amp;rc=ex0share" TargetMode="External"/><Relationship Id="rId14" Type="http://schemas.openxmlformats.org/officeDocument/2006/relationships/drawing" Target="../drawings/drawing14.xml"/><Relationship Id="rId5" Type="http://schemas.openxmlformats.org/officeDocument/2006/relationships/hyperlink" Target="https://prezi.com/xem_hh-ltscc/51__0308_-98-99p-53p/?utm_campaign=share&amp;utm_medium=copy" TargetMode="External"/><Relationship Id="rId6" Type="http://schemas.openxmlformats.org/officeDocument/2006/relationships/hyperlink" Target="https://prezi.com/lp1bkmoyrg9j/51__0309_-100-101p-54-55p/?utm_campaign=share&amp;utm_medium=copy" TargetMode="External"/><Relationship Id="rId7" Type="http://schemas.openxmlformats.org/officeDocument/2006/relationships/hyperlink" Target="https://prezi.com/lp1bkmoyrg9j/51__0309_-100-101p-54-55p/?utm_campaign=share&amp;utm_medium=copy" TargetMode="External"/><Relationship Id="rId8" Type="http://schemas.openxmlformats.org/officeDocument/2006/relationships/hyperlink" Target="https://onedrive.live.com/?authkey=%21AJgK6HrBYy7CYh8&amp;id=642466A1018E5077%21256&amp;cid=642466A1018E5077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vwt8dloc40r1/?utm_campaign=share&amp;utm_medium=copy&amp;rc=ex0share" TargetMode="External"/><Relationship Id="rId2" Type="http://schemas.openxmlformats.org/officeDocument/2006/relationships/hyperlink" Target="http://prezi.com/wzzw84ws_kdn/?utm_campaign=share&amp;utm_medium=copy&amp;rc=ex0share" TargetMode="External"/><Relationship Id="rId3" Type="http://schemas.openxmlformats.org/officeDocument/2006/relationships/hyperlink" Target="http://prezi.com/wzzw84ws_kdn/?utm_campaign=share&amp;utm_medium=copy&amp;rc=ex0share" TargetMode="External"/><Relationship Id="rId4" Type="http://schemas.openxmlformats.org/officeDocument/2006/relationships/hyperlink" Target="http://prezi.com/vuowyuaeh0cv/?utm_campaign=share&amp;utm_medium=copy&amp;rc=ex0share" TargetMode="External"/><Relationship Id="rId9" Type="http://schemas.openxmlformats.org/officeDocument/2006/relationships/drawing" Target="../drawings/drawing15.xml"/><Relationship Id="rId5" Type="http://schemas.openxmlformats.org/officeDocument/2006/relationships/hyperlink" Target="http://prezi.com/wzzw84ws_kdn/?utm_campaign=share&amp;utm_medium=copy&amp;rc=ex0share" TargetMode="External"/><Relationship Id="rId6" Type="http://schemas.openxmlformats.org/officeDocument/2006/relationships/hyperlink" Target="http://prezi.com/vuowyuaeh0cv/?utm_campaign=share&amp;utm_medium=copy&amp;rc=ex0share" TargetMode="External"/><Relationship Id="rId7" Type="http://schemas.openxmlformats.org/officeDocument/2006/relationships/hyperlink" Target="http://prezi.com/vuowyuaeh0cv/?utm_campaign=share&amp;utm_medium=copy&amp;rc=ex0share" TargetMode="External"/><Relationship Id="rId8" Type="http://schemas.openxmlformats.org/officeDocument/2006/relationships/hyperlink" Target="http://prezi.com/6qvi8vlbbfa8/?utm_campaign=share&amp;utm_medium=copy&amp;rc=ex0share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qspk4tmefsuh/?utm_campaign=share&amp;utm_medium=copy&amp;rc=ex0share" TargetMode="External"/><Relationship Id="rId10" Type="http://schemas.openxmlformats.org/officeDocument/2006/relationships/hyperlink" Target="http://prezi.com/jelcrnxmboow/?utm_campaign=share&amp;utm_medium=copy&amp;rc=ex0share" TargetMode="External"/><Relationship Id="rId13" Type="http://schemas.openxmlformats.org/officeDocument/2006/relationships/hyperlink" Target="http://prezi.com/6qvi8vlbbfa8/?utm_campaign=share&amp;utm_medium=copy&amp;rc=ex0share" TargetMode="External"/><Relationship Id="rId12" Type="http://schemas.openxmlformats.org/officeDocument/2006/relationships/hyperlink" Target="https://prezi.com/fxldwt1jioq5/61__0404_4-116-117p-66-67p/?utm_campaign=share&amp;utm_medium=copy" TargetMode="External"/><Relationship Id="rId1" Type="http://schemas.openxmlformats.org/officeDocument/2006/relationships/hyperlink" Target="https://prezi.com/vwt8dloc40r1/51__0401_-110-111p/?utm_campaign=share&amp;utm_medium=copy" TargetMode="External"/><Relationship Id="rId2" Type="http://schemas.openxmlformats.org/officeDocument/2006/relationships/hyperlink" Target="https://prezi.com/vwt8dloc40r1/51__0401_-110-111p/?utm_campaign=share&amp;utm_medium=copy" TargetMode="External"/><Relationship Id="rId3" Type="http://schemas.openxmlformats.org/officeDocument/2006/relationships/hyperlink" Target="https://prezi.com/k_1zeit4ustx/51__0602_-112-113p-62p/?utm_campaign=share&amp;utm_medium=copy" TargetMode="External"/><Relationship Id="rId4" Type="http://schemas.openxmlformats.org/officeDocument/2006/relationships/hyperlink" Target="https://prezi.com/hhe10zllws6n/51__0403-04_-116-119p-63-64p/?utm_campaign=share&amp;utm_medium=copy" TargetMode="External"/><Relationship Id="rId9" Type="http://schemas.openxmlformats.org/officeDocument/2006/relationships/hyperlink" Target="http://prezi.com/jelcrnxmboow/?utm_campaign=share&amp;utm_medium=copy&amp;rc=ex0share" TargetMode="External"/><Relationship Id="rId14" Type="http://schemas.openxmlformats.org/officeDocument/2006/relationships/drawing" Target="../drawings/drawing16.xml"/><Relationship Id="rId5" Type="http://schemas.openxmlformats.org/officeDocument/2006/relationships/hyperlink" Target="https://prezi.com/k_1zeit4ustx/51__0602_-112-113p-62p/?utm_campaign=share&amp;utm_medium=copy" TargetMode="External"/><Relationship Id="rId6" Type="http://schemas.openxmlformats.org/officeDocument/2006/relationships/hyperlink" Target="https://prezi.com/hhe10zllws6n/51__0403-04_-116-119p-63-64p/?utm_campaign=share&amp;utm_medium=copy" TargetMode="External"/><Relationship Id="rId7" Type="http://schemas.openxmlformats.org/officeDocument/2006/relationships/hyperlink" Target="https://prezi.com/k_1zeit4ustx/51__0602_-112-113p-62p/?utm_campaign=share&amp;utm_medium=copy" TargetMode="External"/><Relationship Id="rId8" Type="http://schemas.openxmlformats.org/officeDocument/2006/relationships/hyperlink" Target="https://prezi.com/hhe10zllws6n/51__0403-04_-116-119p-63-64p/?utm_campaign=share&amp;utm_medium=copy" TargetMode="External"/></Relationships>
</file>

<file path=xl/worksheets/_rels/sheet17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vva7jiuyeqve/?utm_campaign=share&amp;utm_medium=copy&amp;rc=ex0share" TargetMode="External"/><Relationship Id="rId10" Type="http://schemas.openxmlformats.org/officeDocument/2006/relationships/hyperlink" Target="http://prezi.com/vva7jiuyeqve/?utm_campaign=share&amp;utm_medium=copy&amp;rc=ex0share" TargetMode="External"/><Relationship Id="rId13" Type="http://schemas.openxmlformats.org/officeDocument/2006/relationships/hyperlink" Target="https://prezi.com/fxldwt1jioq5/61__0404_4-116-117p-66-67p/?utm_campaign=share&amp;utm_medium=copy" TargetMode="External"/><Relationship Id="rId12" Type="http://schemas.openxmlformats.org/officeDocument/2006/relationships/hyperlink" Target="https://prezi.com/qspk4tmefsuh/61__0409_9-130-131p-72-73p/?utm_campaign=share&amp;utm_medium=copy" TargetMode="External"/><Relationship Id="rId1" Type="http://schemas.openxmlformats.org/officeDocument/2006/relationships/hyperlink" Target="https://prezi.com/hhe10zllws6n/51__0403-04_-116-119p-63-64p/?utm_campaign=share&amp;utm_medium=copy" TargetMode="External"/><Relationship Id="rId2" Type="http://schemas.openxmlformats.org/officeDocument/2006/relationships/hyperlink" Target="https://prezi.com/hhe10zllws6n/51__0403-04_-116-119p-63-64p/?utm_campaign=share&amp;utm_medium=copy" TargetMode="External"/><Relationship Id="rId3" Type="http://schemas.openxmlformats.org/officeDocument/2006/relationships/hyperlink" Target="https://prezi.com/hhe10zllws6n/51__0403-04_-116-119p-63-64p/?utm_campaign=share&amp;utm_medium=copy" TargetMode="External"/><Relationship Id="rId4" Type="http://schemas.openxmlformats.org/officeDocument/2006/relationships/hyperlink" Target="https://prezi.com/rqigtbkmdewy/51__0405-06_-120-123p-65-66p/?utm_campaign=share&amp;utm_medium=copy" TargetMode="External"/><Relationship Id="rId9" Type="http://schemas.openxmlformats.org/officeDocument/2006/relationships/hyperlink" Target="http://prezi.com/vva7jiuyeqve/?utm_campaign=share&amp;utm_medium=copy&amp;rc=ex0share" TargetMode="External"/><Relationship Id="rId14" Type="http://schemas.openxmlformats.org/officeDocument/2006/relationships/drawing" Target="../drawings/drawing17.xml"/><Relationship Id="rId5" Type="http://schemas.openxmlformats.org/officeDocument/2006/relationships/hyperlink" Target="https://prezi.com/rqigtbkmdewy/51__0405-06_-120-123p-65-66p/?utm_campaign=share&amp;utm_medium=copy" TargetMode="External"/><Relationship Id="rId6" Type="http://schemas.openxmlformats.org/officeDocument/2006/relationships/hyperlink" Target="https://prezi.com/rqigtbkmdewy/51__0405-06_-120-123p-65-66p/?utm_campaign=share&amp;utm_medium=copy" TargetMode="External"/><Relationship Id="rId7" Type="http://schemas.openxmlformats.org/officeDocument/2006/relationships/hyperlink" Target="http://prezi.com/jelcrnxmboow/?utm_campaign=share&amp;utm_medium=copy&amp;rc=ex0share" TargetMode="External"/><Relationship Id="rId8" Type="http://schemas.openxmlformats.org/officeDocument/2006/relationships/hyperlink" Target="http://prezi.com/vva7jiuyeqve/?utm_campaign=share&amp;utm_medium=copy&amp;rc=ex0share" TargetMode="External"/></Relationships>
</file>

<file path=xl/worksheets/_rels/sheet18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vva7jiuyeqve/?utm_campaign=share&amp;utm_medium=copy&amp;rc=ex0share" TargetMode="External"/><Relationship Id="rId10" Type="http://schemas.openxmlformats.org/officeDocument/2006/relationships/hyperlink" Target="http://prezi.com/vva7jiuyeqve/?utm_campaign=share&amp;utm_medium=copy&amp;rc=ex0share" TargetMode="External"/><Relationship Id="rId13" Type="http://schemas.openxmlformats.org/officeDocument/2006/relationships/hyperlink" Target="https://prezi.com/qspk4tmefsuh/61__0409_9-130-131p-72-73p/?utm_campaign=share&amp;utm_medium=copy" TargetMode="External"/><Relationship Id="rId12" Type="http://schemas.openxmlformats.org/officeDocument/2006/relationships/hyperlink" Target="https://prezi.com/cbq3wufmzkl7/51__0408_-128-129p-68-69p/?utm_campaign=share&amp;utm_medium=copy" TargetMode="External"/><Relationship Id="rId1" Type="http://schemas.openxmlformats.org/officeDocument/2006/relationships/hyperlink" Target="https://prezi.com/lgvqw7hcevwo/51__0407_-126-127p-67p/?utm_campaign=share&amp;utm_medium=copy" TargetMode="External"/><Relationship Id="rId2" Type="http://schemas.openxmlformats.org/officeDocument/2006/relationships/hyperlink" Target="https://prezi.com/rqigtbkmdewy/51__0405-06_-120-123p-65-66p/?utm_campaign=share&amp;utm_medium=copy" TargetMode="External"/><Relationship Id="rId3" Type="http://schemas.openxmlformats.org/officeDocument/2006/relationships/hyperlink" Target="https://prezi.com/rqigtbkmdewy/51__0405-06_-120-123p-65-66p/?utm_campaign=share&amp;utm_medium=copy" TargetMode="External"/><Relationship Id="rId4" Type="http://schemas.openxmlformats.org/officeDocument/2006/relationships/hyperlink" Target="https://prezi.com/rqigtbkmdewy/51__0405-06_-120-123p-65-66p/?utm_campaign=share&amp;utm_medium=copy" TargetMode="External"/><Relationship Id="rId9" Type="http://schemas.openxmlformats.org/officeDocument/2006/relationships/hyperlink" Target="https://prezi.com/wv7cx5ctdj64/51__0409-10_9-10-130-131p-70p/?utm_campaign=share&amp;utm_medium=copy" TargetMode="External"/><Relationship Id="rId14" Type="http://schemas.openxmlformats.org/officeDocument/2006/relationships/drawing" Target="../drawings/drawing18.xml"/><Relationship Id="rId5" Type="http://schemas.openxmlformats.org/officeDocument/2006/relationships/hyperlink" Target="https://prezi.com/lgvqw7hcevwo/51__0407_-126-127p-67p/?utm_campaign=share&amp;utm_medium=copy" TargetMode="External"/><Relationship Id="rId6" Type="http://schemas.openxmlformats.org/officeDocument/2006/relationships/hyperlink" Target="https://prezi.com/lgvqw7hcevwo/51__0407_-126-127p-67p/?utm_campaign=share&amp;utm_medium=copy" TargetMode="External"/><Relationship Id="rId7" Type="http://schemas.openxmlformats.org/officeDocument/2006/relationships/hyperlink" Target="https://prezi.com/cbq3wufmzkl7/51__0408_-128-129p-68-69p/?utm_campaign=share&amp;utm_medium=copy" TargetMode="External"/><Relationship Id="rId8" Type="http://schemas.openxmlformats.org/officeDocument/2006/relationships/hyperlink" Target="https://prezi.com/cbq3wufmzkl7/51__0408_-128-129p-68-69p/?utm_campaign=share&amp;utm_medium=copy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wv7cx5ctdj64/51__0409-10_9-10-130-131p-70p/?utm_campaign=share&amp;utm_medium=copy" TargetMode="External"/><Relationship Id="rId2" Type="http://schemas.openxmlformats.org/officeDocument/2006/relationships/hyperlink" Target="https://prezi.com/wv7cx5ctdj64/51__0409-10_9-10-130-131p-70p/?utm_campaign=share&amp;utm_medium=copy" TargetMode="External"/><Relationship Id="rId3" Type="http://schemas.openxmlformats.org/officeDocument/2006/relationships/hyperlink" Target="https://prezi.com/ascv5tgoebvu/61__0410-11_10-11-132-133p-74p/?utm_campaign=share&amp;utm_medium=copy" TargetMode="External"/><Relationship Id="rId4" Type="http://schemas.openxmlformats.org/officeDocument/2006/relationships/hyperlink" Target="https://prezi.com/ascv5tgoebvu/61__0410-11_10-11-132-133p-74p/?utm_campaign=share&amp;utm_medium=copy" TargetMode="External"/><Relationship Id="rId5" Type="http://schemas.openxmlformats.org/officeDocument/2006/relationships/hyperlink" Target="https://prezi.com/ascv5tgoebvu/61__0410-11_10-11-132-133p-74p/?utm_campaign=share&amp;utm_medium=copy" TargetMode="External"/><Relationship Id="rId6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r5b6wnekzgac/?utm_campaign=share&amp;utm_medium=copy&amp;rc=ex0share" TargetMode="External"/><Relationship Id="rId10" Type="http://schemas.openxmlformats.org/officeDocument/2006/relationships/hyperlink" Target="http://prezi.com/e_5r0blwr0ws/?utm_campaign=share&amp;utm_medium=copy&amp;rc=ex0share" TargetMode="External"/><Relationship Id="rId13" Type="http://schemas.openxmlformats.org/officeDocument/2006/relationships/hyperlink" Target="http://prezi.com/r5b6wnekzgac/?utm_campaign=share&amp;utm_medium=copy&amp;rc=ex0share" TargetMode="External"/><Relationship Id="rId12" Type="http://schemas.openxmlformats.org/officeDocument/2006/relationships/hyperlink" Target="http://prezi.com/e_5r0blwr0ws/?utm_campaign=share&amp;utm_medium=copy&amp;rc=ex0share" TargetMode="External"/><Relationship Id="rId1" Type="http://schemas.openxmlformats.org/officeDocument/2006/relationships/hyperlink" Target="http://prezi.com/ssm2f_ffxsw3/?utm_campaign=share&amp;utm_medium=copy&amp;rc=ex0share" TargetMode="External"/><Relationship Id="rId2" Type="http://schemas.openxmlformats.org/officeDocument/2006/relationships/hyperlink" Target="http://prezi.com/ssm2f_ffxsw3/?utm_campaign=share&amp;utm_medium=copy&amp;rc=ex0share" TargetMode="External"/><Relationship Id="rId3" Type="http://schemas.openxmlformats.org/officeDocument/2006/relationships/hyperlink" Target="http://prezi.com/ssm2f_ffxsw3/?utm_campaign=share&amp;utm_medium=copy&amp;rc=ex0share" TargetMode="External"/><Relationship Id="rId4" Type="http://schemas.openxmlformats.org/officeDocument/2006/relationships/hyperlink" Target="http://prezi.com/tumcw4p8_ko1/?utm_campaign=share&amp;utm_medium=copy&amp;rc=ex0share" TargetMode="External"/><Relationship Id="rId9" Type="http://schemas.openxmlformats.org/officeDocument/2006/relationships/hyperlink" Target="http://prezi.com/kqxg_devqwlj/?utm_campaign=share&amp;utm_medium=copy&amp;rc=ex0share" TargetMode="External"/><Relationship Id="rId15" Type="http://schemas.openxmlformats.org/officeDocument/2006/relationships/drawing" Target="../drawings/drawing21.xml"/><Relationship Id="rId14" Type="http://schemas.openxmlformats.org/officeDocument/2006/relationships/hyperlink" Target="http://prezi.com/e_5r0blwr0ws/?utm_campaign=share&amp;utm_medium=copy&amp;rc=ex0share" TargetMode="External"/><Relationship Id="rId5" Type="http://schemas.openxmlformats.org/officeDocument/2006/relationships/hyperlink" Target="http://prezi.com/kqxg_devqwlj/?utm_campaign=share&amp;utm_medium=copy&amp;rc=ex0share" TargetMode="External"/><Relationship Id="rId6" Type="http://schemas.openxmlformats.org/officeDocument/2006/relationships/hyperlink" Target="http://prezi.com/tumcw4p8_ko1/?utm_campaign=share&amp;utm_medium=copy&amp;rc=ex0share" TargetMode="External"/><Relationship Id="rId7" Type="http://schemas.openxmlformats.org/officeDocument/2006/relationships/hyperlink" Target="http://prezi.com/kqxg_devqwlj/?utm_campaign=share&amp;utm_medium=copy&amp;rc=ex0share" TargetMode="External"/><Relationship Id="rId8" Type="http://schemas.openxmlformats.org/officeDocument/2006/relationships/hyperlink" Target="http://prezi.com/tumcw4p8_ko1/?utm_campaign=share&amp;utm_medium=copy&amp;rc=ex0share" TargetMode="External"/></Relationships>
</file>

<file path=xl/worksheets/_rels/sheet22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r5b6wnekzgac/?utm_campaign=share&amp;utm_medium=copy&amp;rc=ex0share" TargetMode="External"/><Relationship Id="rId10" Type="http://schemas.openxmlformats.org/officeDocument/2006/relationships/hyperlink" Target="http://prezi.com/7vici1xguyjo/?utm_campaign=share&amp;utm_medium=copy&amp;rc=ex0share" TargetMode="External"/><Relationship Id="rId12" Type="http://schemas.openxmlformats.org/officeDocument/2006/relationships/drawing" Target="../drawings/drawing22.xml"/><Relationship Id="rId1" Type="http://schemas.openxmlformats.org/officeDocument/2006/relationships/hyperlink" Target="http://prezi.com/ysgm3jnhuadm/?utm_campaign=share&amp;utm_medium=copy&amp;rc=ex0share" TargetMode="External"/><Relationship Id="rId2" Type="http://schemas.openxmlformats.org/officeDocument/2006/relationships/hyperlink" Target="http://prezi.com/2ri-9xybtw1w/?utm_campaign=share&amp;utm_medium=copy&amp;rc=ex0share" TargetMode="External"/><Relationship Id="rId3" Type="http://schemas.openxmlformats.org/officeDocument/2006/relationships/hyperlink" Target="http://prezi.com/ysgm3jnhuadm/?utm_campaign=share&amp;utm_medium=copy&amp;rc=ex0share" TargetMode="External"/><Relationship Id="rId4" Type="http://schemas.openxmlformats.org/officeDocument/2006/relationships/hyperlink" Target="http://prezi.com/2ri-9xybtw1w/?utm_campaign=share&amp;utm_medium=copy&amp;rc=ex0share" TargetMode="External"/><Relationship Id="rId9" Type="http://schemas.openxmlformats.org/officeDocument/2006/relationships/hyperlink" Target="http://prezi.com/r5b6wnekzgac/?utm_campaign=share&amp;utm_medium=copy&amp;rc=ex0share" TargetMode="External"/><Relationship Id="rId5" Type="http://schemas.openxmlformats.org/officeDocument/2006/relationships/hyperlink" Target="http://prezi.com/ysgm3jnhuadm/?utm_campaign=share&amp;utm_medium=copy&amp;rc=ex0share" TargetMode="External"/><Relationship Id="rId6" Type="http://schemas.openxmlformats.org/officeDocument/2006/relationships/hyperlink" Target="http://prezi.com/r5b6wnekzgac/?utm_campaign=share&amp;utm_medium=copy&amp;rc=ex0share" TargetMode="External"/><Relationship Id="rId7" Type="http://schemas.openxmlformats.org/officeDocument/2006/relationships/hyperlink" Target="http://prezi.com/r5b6wnekzgac/?utm_campaign=share&amp;utm_medium=copy&amp;rc=ex0share" TargetMode="External"/><Relationship Id="rId8" Type="http://schemas.openxmlformats.org/officeDocument/2006/relationships/hyperlink" Target="http://prezi.com/7vici1xguyjo/?utm_campaign=share&amp;utm_medium=copy&amp;rc=ex0share" TargetMode="External"/></Relationships>
</file>

<file path=xl/worksheets/_rels/sheet23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fzb2cgu3j28y/?utm_campaign=share&amp;utm_medium=copy&amp;rc=ex0share" TargetMode="External"/><Relationship Id="rId10" Type="http://schemas.openxmlformats.org/officeDocument/2006/relationships/hyperlink" Target="http://prezi.com/7vici1xguyjo/?utm_campaign=share&amp;utm_medium=copy&amp;rc=ex0share" TargetMode="External"/><Relationship Id="rId13" Type="http://schemas.openxmlformats.org/officeDocument/2006/relationships/hyperlink" Target="http://prezi.com/fzb2cgu3j28y/?utm_campaign=share&amp;utm_medium=copy&amp;rc=ex0share" TargetMode="External"/><Relationship Id="rId12" Type="http://schemas.openxmlformats.org/officeDocument/2006/relationships/hyperlink" Target="http://prezi.com/fzb2cgu3j28y/?utm_campaign=share&amp;utm_medium=copy&amp;rc=ex0share" TargetMode="External"/><Relationship Id="rId1" Type="http://schemas.openxmlformats.org/officeDocument/2006/relationships/hyperlink" Target="http://prezi.com/iee_gqaynor_/?utm_campaign=share&amp;utm_medium=copy&amp;rc=ex0share" TargetMode="External"/><Relationship Id="rId2" Type="http://schemas.openxmlformats.org/officeDocument/2006/relationships/hyperlink" Target="http://prezi.com/iee_gqaynor_/?utm_campaign=share&amp;utm_medium=copy&amp;rc=ex0share" TargetMode="External"/><Relationship Id="rId3" Type="http://schemas.openxmlformats.org/officeDocument/2006/relationships/hyperlink" Target="http://prezi.com/ewrtmsojv-da/?utm_campaign=share&amp;utm_medium=copy&amp;rc=ex0share" TargetMode="External"/><Relationship Id="rId4" Type="http://schemas.openxmlformats.org/officeDocument/2006/relationships/hyperlink" Target="http://prezi.com/hulqbho-kwoa/?utm_campaign=share&amp;utm_medium=copy&amp;rc=ex0share" TargetMode="External"/><Relationship Id="rId9" Type="http://schemas.openxmlformats.org/officeDocument/2006/relationships/hyperlink" Target="http://prezi.com/eo41cqhwbhh6/?utm_campaign=share&amp;utm_medium=copy&amp;rc=ex0share" TargetMode="External"/><Relationship Id="rId14" Type="http://schemas.openxmlformats.org/officeDocument/2006/relationships/drawing" Target="../drawings/drawing23.xml"/><Relationship Id="rId5" Type="http://schemas.openxmlformats.org/officeDocument/2006/relationships/hyperlink" Target="http://prezi.com/hulqbho-kwoa/?utm_campaign=share&amp;utm_medium=copy&amp;rc=ex0share" TargetMode="External"/><Relationship Id="rId6" Type="http://schemas.openxmlformats.org/officeDocument/2006/relationships/hyperlink" Target="http://prezi.com/ewrtmsojv-da/?utm_campaign=share&amp;utm_medium=copy&amp;rc=ex0share" TargetMode="External"/><Relationship Id="rId7" Type="http://schemas.openxmlformats.org/officeDocument/2006/relationships/hyperlink" Target="http://prezi.com/2ri-9xybtw1w/?utm_campaign=share&amp;utm_medium=copy&amp;rc=ex0share" TargetMode="External"/><Relationship Id="rId8" Type="http://schemas.openxmlformats.org/officeDocument/2006/relationships/hyperlink" Target="http://prezi.com/iee_gqaynor_/?utm_campaign=share&amp;utm_medium=copy&amp;rc=ex0share" TargetMode="External"/></Relationships>
</file>

<file path=xl/worksheets/_rels/sheet2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eo41cqhwbhh6/?utm_campaign=share&amp;utm_medium=copy&amp;rc=ex0share" TargetMode="External"/><Relationship Id="rId10" Type="http://schemas.openxmlformats.org/officeDocument/2006/relationships/hyperlink" Target="http://prezi.com/zo15_xtvc61t/?utm_campaign=share&amp;utm_medium=copy&amp;rc=ex0share" TargetMode="External"/><Relationship Id="rId13" Type="http://schemas.openxmlformats.org/officeDocument/2006/relationships/hyperlink" Target="http://prezi.com/eo41cqhwbhh6/?utm_campaign=share&amp;utm_medium=copy&amp;rc=ex0share" TargetMode="External"/><Relationship Id="rId12" Type="http://schemas.openxmlformats.org/officeDocument/2006/relationships/hyperlink" Target="http://prezi.com/banfwa-xltzr/?utm_campaign=share&amp;utm_medium=copy&amp;rc=ex0share" TargetMode="External"/><Relationship Id="rId1" Type="http://schemas.openxmlformats.org/officeDocument/2006/relationships/hyperlink" Target="http://prezi.com/ewrtmsojv-da/?utm_campaign=share&amp;utm_medium=copy&amp;rc=ex0share" TargetMode="External"/><Relationship Id="rId2" Type="http://schemas.openxmlformats.org/officeDocument/2006/relationships/hyperlink" Target="http://prezi.com/tcjmh3xqhe9z/?utm_campaign=share&amp;utm_medium=copy&amp;rc=ex0share" TargetMode="External"/><Relationship Id="rId3" Type="http://schemas.openxmlformats.org/officeDocument/2006/relationships/hyperlink" Target="http://prezi.com/tcjmh3xqhe9z/?utm_campaign=share&amp;utm_medium=copy&amp;rc=ex0share" TargetMode="External"/><Relationship Id="rId4" Type="http://schemas.openxmlformats.org/officeDocument/2006/relationships/hyperlink" Target="http://prezi.com/bftedad30vkf/?utm_campaign=share&amp;utm_medium=copy" TargetMode="External"/><Relationship Id="rId9" Type="http://schemas.openxmlformats.org/officeDocument/2006/relationships/hyperlink" Target="http://prezi.com/banfwa-xltzr/?utm_campaign=share&amp;utm_medium=copy&amp;rc=ex0share" TargetMode="External"/><Relationship Id="rId15" Type="http://schemas.openxmlformats.org/officeDocument/2006/relationships/hyperlink" Target="http://prezi.com/zo15_xtvc61t/?utm_campaign=share&amp;utm_medium=copy&amp;rc=ex0share" TargetMode="External"/><Relationship Id="rId14" Type="http://schemas.openxmlformats.org/officeDocument/2006/relationships/hyperlink" Target="http://prezi.com/banfwa-xltzr/?utm_campaign=share&amp;utm_medium=copy&amp;rc=ex0share" TargetMode="External"/><Relationship Id="rId17" Type="http://schemas.openxmlformats.org/officeDocument/2006/relationships/hyperlink" Target="http://prezi.com/zo15_xtvc61t/?utm_campaign=share&amp;utm_medium=copy&amp;rc=ex0share" TargetMode="External"/><Relationship Id="rId16" Type="http://schemas.openxmlformats.org/officeDocument/2006/relationships/hyperlink" Target="http://prezi.com/zo15_xtvc61t/?utm_campaign=share&amp;utm_medium=copy&amp;rc=ex0share" TargetMode="External"/><Relationship Id="rId5" Type="http://schemas.openxmlformats.org/officeDocument/2006/relationships/hyperlink" Target="http://prezi.com/bftedad30vkf/?utm_campaign=share&amp;utm_medium=copy" TargetMode="External"/><Relationship Id="rId6" Type="http://schemas.openxmlformats.org/officeDocument/2006/relationships/hyperlink" Target="http://prezi.com/bftedad30vkf/?utm_campaign=share&amp;utm_medium=copy" TargetMode="External"/><Relationship Id="rId18" Type="http://schemas.openxmlformats.org/officeDocument/2006/relationships/drawing" Target="../drawings/drawing24.xml"/><Relationship Id="rId7" Type="http://schemas.openxmlformats.org/officeDocument/2006/relationships/hyperlink" Target="http://prezi.com/hulqbho-kwoa/?utm_campaign=share&amp;utm_medium=copy&amp;rc=ex0share" TargetMode="External"/><Relationship Id="rId8" Type="http://schemas.openxmlformats.org/officeDocument/2006/relationships/hyperlink" Target="http://prezi.com/tcjmh3xqhe9z/?utm_campaign=share&amp;utm_medium=copy&amp;rc=ex0share" TargetMode="External"/></Relationships>
</file>

<file path=xl/worksheets/_rels/sheet25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zo15_xtvc61t/?utm_campaign=share&amp;utm_medium=copy&amp;rc=ex0share" TargetMode="External"/><Relationship Id="rId10" Type="http://schemas.openxmlformats.org/officeDocument/2006/relationships/hyperlink" Target="http://prezi.com/uj3adygwlbvg/?utm_campaign=share&amp;utm_medium=copy&amp;rc=ex0share" TargetMode="External"/><Relationship Id="rId13" Type="http://schemas.openxmlformats.org/officeDocument/2006/relationships/hyperlink" Target="http://prezi.com/uj3adygwlbvg/?utm_campaign=share&amp;utm_medium=copy&amp;rc=ex0share" TargetMode="External"/><Relationship Id="rId12" Type="http://schemas.openxmlformats.org/officeDocument/2006/relationships/hyperlink" Target="http://prezi.com/uj3adygwlbvg/?utm_campaign=share&amp;utm_medium=copy&amp;rc=ex0share" TargetMode="External"/><Relationship Id="rId1" Type="http://schemas.openxmlformats.org/officeDocument/2006/relationships/hyperlink" Target="http://prezi.com/g_55kpu7f23d/?utm_campaign=share&amp;utm_medium=copy&amp;rc=ex0share" TargetMode="External"/><Relationship Id="rId2" Type="http://schemas.openxmlformats.org/officeDocument/2006/relationships/hyperlink" Target="http://prezi.com/83ob639paoxa/?utm_campaign=share&amp;utm_medium=copy&amp;rc=ex0share" TargetMode="External"/><Relationship Id="rId3" Type="http://schemas.openxmlformats.org/officeDocument/2006/relationships/hyperlink" Target="http://prezi.com/zoxuaa3vjsmn/?utm_campaign=share&amp;utm_medium=copy&amp;rc=ex0share" TargetMode="External"/><Relationship Id="rId4" Type="http://schemas.openxmlformats.org/officeDocument/2006/relationships/hyperlink" Target="http://prezi.com/zoxuaa3vjsmn/?utm_campaign=share&amp;utm_medium=copy&amp;rc=ex0share" TargetMode="External"/><Relationship Id="rId9" Type="http://schemas.openxmlformats.org/officeDocument/2006/relationships/hyperlink" Target="http://prezi.com/zo15_xtvc61t/?utm_campaign=share&amp;utm_medium=copy&amp;rc=ex0share" TargetMode="External"/><Relationship Id="rId15" Type="http://schemas.openxmlformats.org/officeDocument/2006/relationships/hyperlink" Target="http://prezi.com/my45hs00_lt7/?utm_campaign=share&amp;utm_medium=copy&amp;rc=ex0share" TargetMode="External"/><Relationship Id="rId14" Type="http://schemas.openxmlformats.org/officeDocument/2006/relationships/hyperlink" Target="http://prezi.com/my45hs00_lt7/?utm_campaign=share&amp;utm_medium=copy&amp;rc=ex0share" TargetMode="External"/><Relationship Id="rId16" Type="http://schemas.openxmlformats.org/officeDocument/2006/relationships/drawing" Target="../drawings/drawing25.xml"/><Relationship Id="rId5" Type="http://schemas.openxmlformats.org/officeDocument/2006/relationships/hyperlink" Target="http://prezi.com/bftedad30vkf/?utm_campaign=share&amp;utm_medium=copy" TargetMode="External"/><Relationship Id="rId6" Type="http://schemas.openxmlformats.org/officeDocument/2006/relationships/hyperlink" Target="http://prezi.com/g_55kpu7f23d/?utm_campaign=share&amp;utm_medium=copy&amp;rc=ex0share" TargetMode="External"/><Relationship Id="rId7" Type="http://schemas.openxmlformats.org/officeDocument/2006/relationships/hyperlink" Target="http://prezi.com/my45hs00_lt7/?utm_campaign=share&amp;utm_medium=copy&amp;rc=ex0share" TargetMode="External"/><Relationship Id="rId8" Type="http://schemas.openxmlformats.org/officeDocument/2006/relationships/hyperlink" Target="http://prezi.com/uj3adygwlbvg/?utm_campaign=share&amp;utm_medium=copy&amp;rc=ex0share" TargetMode="External"/></Relationships>
</file>

<file path=xl/worksheets/_rels/sheet26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eb0xxxoefmm9/?utm_campaign=share&amp;utm_medium=copy&amp;rc=ex0share" TargetMode="External"/><Relationship Id="rId10" Type="http://schemas.openxmlformats.org/officeDocument/2006/relationships/hyperlink" Target="http://prezi.com/voyyexbmitkr/?utm_campaign=share&amp;utm_medium=copy&amp;rc=ex0share" TargetMode="External"/><Relationship Id="rId13" Type="http://schemas.openxmlformats.org/officeDocument/2006/relationships/drawing" Target="../drawings/drawing26.xml"/><Relationship Id="rId12" Type="http://schemas.openxmlformats.org/officeDocument/2006/relationships/hyperlink" Target="http://prezi.com/eb0xxxoefmm9/?utm_campaign=share&amp;utm_medium=copy&amp;rc=ex0share" TargetMode="External"/><Relationship Id="rId1" Type="http://schemas.openxmlformats.org/officeDocument/2006/relationships/hyperlink" Target="http://prezi.com/83ob639paoxa/?utm_campaign=share&amp;utm_medium=copy&amp;rc=ex0share" TargetMode="External"/><Relationship Id="rId2" Type="http://schemas.openxmlformats.org/officeDocument/2006/relationships/hyperlink" Target="http://prezi.com/zoxuaa3vjsmn/?utm_campaign=share&amp;utm_medium=copy&amp;rc=ex0share" TargetMode="External"/><Relationship Id="rId3" Type="http://schemas.openxmlformats.org/officeDocument/2006/relationships/hyperlink" Target="http://prezi.com/zoxuaa3vjsmn/?utm_campaign=share&amp;utm_medium=copy&amp;rc=ex0share" TargetMode="External"/><Relationship Id="rId4" Type="http://schemas.openxmlformats.org/officeDocument/2006/relationships/hyperlink" Target="http://prezi.com/r4zmhuqsdl1z/?utm_campaign=share&amp;utm_medium=copy&amp;rc=ex0share" TargetMode="External"/><Relationship Id="rId9" Type="http://schemas.openxmlformats.org/officeDocument/2006/relationships/hyperlink" Target="http://prezi.com/uj3adygwlbvg/?utm_campaign=share&amp;utm_medium=copy&amp;rc=ex0share" TargetMode="External"/><Relationship Id="rId5" Type="http://schemas.openxmlformats.org/officeDocument/2006/relationships/hyperlink" Target="http://prezi.com/zoxuaa3vjsmn/?utm_campaign=share&amp;utm_medium=copy&amp;rc=ex0share" TargetMode="External"/><Relationship Id="rId6" Type="http://schemas.openxmlformats.org/officeDocument/2006/relationships/hyperlink" Target="http://prezi.com/zoxuaa3vjsmn/?utm_campaign=share&amp;utm_medium=copy&amp;rc=ex0share" TargetMode="External"/><Relationship Id="rId7" Type="http://schemas.openxmlformats.org/officeDocument/2006/relationships/hyperlink" Target="http://prezi.com/eb0xxxoefmm9/?utm_campaign=share&amp;utm_medium=copy&amp;rc=ex0share" TargetMode="External"/><Relationship Id="rId8" Type="http://schemas.openxmlformats.org/officeDocument/2006/relationships/hyperlink" Target="http://prezi.com/uj3adygwlbvg/?utm_campaign=share&amp;utm_medium=copy&amp;rc=ex0share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gfnynxys0bzn/?utm_campaign=share&amp;utm_medium=copy&amp;rc=ex0share" TargetMode="External"/><Relationship Id="rId2" Type="http://schemas.openxmlformats.org/officeDocument/2006/relationships/hyperlink" Target="http://prezi.com/r4zmhuqsdl1z/?utm_campaign=share&amp;utm_medium=copy&amp;rc=ex0share" TargetMode="External"/><Relationship Id="rId3" Type="http://schemas.openxmlformats.org/officeDocument/2006/relationships/hyperlink" Target="http://prezi.com/gfnynxys0bzn/?utm_campaign=share&amp;utm_medium=copy&amp;rc=ex0share" TargetMode="External"/><Relationship Id="rId4" Type="http://schemas.openxmlformats.org/officeDocument/2006/relationships/hyperlink" Target="http://prezi.com/kznpcc97q-fe/?utm_campaign=share&amp;utm_medium=copy&amp;rc=ex0share" TargetMode="External"/><Relationship Id="rId9" Type="http://schemas.openxmlformats.org/officeDocument/2006/relationships/drawing" Target="../drawings/drawing27.xml"/><Relationship Id="rId5" Type="http://schemas.openxmlformats.org/officeDocument/2006/relationships/hyperlink" Target="http://prezi.com/qkgf15k_hzpq/?utm_campaign=share&amp;utm_medium=copy&amp;rc=ex0share" TargetMode="External"/><Relationship Id="rId6" Type="http://schemas.openxmlformats.org/officeDocument/2006/relationships/hyperlink" Target="http://prezi.com/83ob639paoxa/?utm_campaign=share&amp;utm_medium=copy&amp;rc=ex0share" TargetMode="External"/><Relationship Id="rId7" Type="http://schemas.openxmlformats.org/officeDocument/2006/relationships/hyperlink" Target="http://prezi.com/voyyexbmitkr/?utm_campaign=share&amp;utm_medium=copy&amp;rc=ex0share" TargetMode="External"/><Relationship Id="rId8" Type="http://schemas.openxmlformats.org/officeDocument/2006/relationships/hyperlink" Target="http://prezi.com/kpqr7lusueir/?utm_campaign=share&amp;utm_medium=copy&amp;rc=ex0share" TargetMode="External"/></Relationships>
</file>

<file path=xl/worksheets/_rels/sheet28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voyyexbmitkr/?utm_campaign=share&amp;utm_medium=copy&amp;rc=ex0share" TargetMode="External"/><Relationship Id="rId10" Type="http://schemas.openxmlformats.org/officeDocument/2006/relationships/hyperlink" Target="http://prezi.com/yud-gpvbyfek/?utm_campaign=share&amp;utm_medium=copy&amp;rc=ex0share" TargetMode="External"/><Relationship Id="rId13" Type="http://schemas.openxmlformats.org/officeDocument/2006/relationships/hyperlink" Target="http://prezi.com/5hwjrxvpwbid/?utm_campaign=share&amp;utm_medium=copy&amp;rc=ex0share" TargetMode="External"/><Relationship Id="rId12" Type="http://schemas.openxmlformats.org/officeDocument/2006/relationships/hyperlink" Target="http://prezi.com/rvak3nxsgaeh/?utm_campaign=share&amp;utm_medium=copy&amp;rc=ex0share" TargetMode="External"/><Relationship Id="rId1" Type="http://schemas.openxmlformats.org/officeDocument/2006/relationships/hyperlink" Target="http://prezi.com/r4zmhuqsdl1z/?utm_campaign=share&amp;utm_medium=copy&amp;rc=ex0share" TargetMode="External"/><Relationship Id="rId2" Type="http://schemas.openxmlformats.org/officeDocument/2006/relationships/hyperlink" Target="http://prezi.com/kznpcc97q-fe/?utm_campaign=share&amp;utm_medium=copy&amp;rc=ex0share" TargetMode="External"/><Relationship Id="rId3" Type="http://schemas.openxmlformats.org/officeDocument/2006/relationships/hyperlink" Target="http://prezi.com/decrpfrbdxoj/?utm_campaign=share&amp;utm_medium=copy&amp;rc=ex0share" TargetMode="External"/><Relationship Id="rId4" Type="http://schemas.openxmlformats.org/officeDocument/2006/relationships/hyperlink" Target="http://prezi.com/qkgf15k_hzpq/?utm_campaign=share&amp;utm_medium=copy&amp;rc=ex0share" TargetMode="External"/><Relationship Id="rId9" Type="http://schemas.openxmlformats.org/officeDocument/2006/relationships/hyperlink" Target="http://prezi.com/kpqr7lusueir/?utm_campaign=share&amp;utm_medium=copy&amp;rc=ex0share" TargetMode="External"/><Relationship Id="rId14" Type="http://schemas.openxmlformats.org/officeDocument/2006/relationships/drawing" Target="../drawings/drawing28.xml"/><Relationship Id="rId5" Type="http://schemas.openxmlformats.org/officeDocument/2006/relationships/hyperlink" Target="http://prezi.com/decrpfrbdxoj/?utm_campaign=share&amp;utm_medium=copy&amp;rc=ex0share" TargetMode="External"/><Relationship Id="rId6" Type="http://schemas.openxmlformats.org/officeDocument/2006/relationships/hyperlink" Target="http://prezi.com/rvak3nxsgaeh/?utm_campaign=share&amp;utm_medium=copy&amp;rc=ex0share" TargetMode="External"/><Relationship Id="rId7" Type="http://schemas.openxmlformats.org/officeDocument/2006/relationships/hyperlink" Target="http://prezi.com/5hwjrxvpwbid/?utm_campaign=share&amp;utm_medium=copy&amp;rc=ex0share" TargetMode="External"/><Relationship Id="rId8" Type="http://schemas.openxmlformats.org/officeDocument/2006/relationships/hyperlink" Target="http://prezi.com/kpqr7lusueir/?utm_campaign=share&amp;utm_medium=copy&amp;rc=ex0share" TargetMode="Externa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yud-gpvbyfek/?utm_campaign=share&amp;utm_medium=copy&amp;rc=ex0share" TargetMode="External"/><Relationship Id="rId10" Type="http://schemas.openxmlformats.org/officeDocument/2006/relationships/hyperlink" Target="http://prezi.com/kpqr7lusueir/?utm_campaign=share&amp;utm_medium=copy&amp;rc=ex0share" TargetMode="External"/><Relationship Id="rId13" Type="http://schemas.openxmlformats.org/officeDocument/2006/relationships/hyperlink" Target="http://prezi.com/jsn_ngbtnlja/?utm_campaign=share&amp;utm_medium=copy&amp;rc=ex0share" TargetMode="External"/><Relationship Id="rId12" Type="http://schemas.openxmlformats.org/officeDocument/2006/relationships/hyperlink" Target="http://prezi.com/1tlplh0asbf0/?utm_campaign=share&amp;utm_medium=copy&amp;rc=ex0share" TargetMode="External"/><Relationship Id="rId1" Type="http://schemas.openxmlformats.org/officeDocument/2006/relationships/hyperlink" Target="http://prezi.com/gfnynxys0bzn/?utm_campaign=share&amp;utm_medium=copy&amp;rc=ex0share" TargetMode="External"/><Relationship Id="rId2" Type="http://schemas.openxmlformats.org/officeDocument/2006/relationships/hyperlink" Target="http://prezi.com/w9au1fstztpp/?utm_campaign=share&amp;utm_medium=copy&amp;rc=ex0share" TargetMode="External"/><Relationship Id="rId3" Type="http://schemas.openxmlformats.org/officeDocument/2006/relationships/hyperlink" Target="http://prezi.com/ou7nosieijcz/?utm_campaign=share&amp;utm_medium=copy&amp;rc=ex0share" TargetMode="External"/><Relationship Id="rId4" Type="http://schemas.openxmlformats.org/officeDocument/2006/relationships/hyperlink" Target="http://prezi.com/8xsh6kevo-w5/?utm_campaign=share&amp;utm_medium=copy&amp;rc=ex0share" TargetMode="External"/><Relationship Id="rId9" Type="http://schemas.openxmlformats.org/officeDocument/2006/relationships/hyperlink" Target="http://prezi.com/1tlplh0asbf0/?utm_campaign=share&amp;utm_medium=copy&amp;rc=ex0share" TargetMode="External"/><Relationship Id="rId15" Type="http://schemas.openxmlformats.org/officeDocument/2006/relationships/hyperlink" Target="http://prezi.com/w9au1fstztpp/?utm_campaign=share&amp;utm_medium=copy&amp;rc=ex0share" TargetMode="External"/><Relationship Id="rId14" Type="http://schemas.openxmlformats.org/officeDocument/2006/relationships/hyperlink" Target="http://prezi.com/decrpfrbdxoj/?utm_campaign=share&amp;utm_medium=copy&amp;rc=ex0share" TargetMode="External"/><Relationship Id="rId16" Type="http://schemas.openxmlformats.org/officeDocument/2006/relationships/drawing" Target="../drawings/drawing29.xml"/><Relationship Id="rId5" Type="http://schemas.openxmlformats.org/officeDocument/2006/relationships/hyperlink" Target="http://prezi.com/w9au1fstztpp/?utm_campaign=share&amp;utm_medium=copy&amp;rc=ex0share" TargetMode="External"/><Relationship Id="rId6" Type="http://schemas.openxmlformats.org/officeDocument/2006/relationships/hyperlink" Target="http://prezi.com/ou7nosieijcz/?utm_campaign=share&amp;utm_medium=copy&amp;rc=ex0share" TargetMode="External"/><Relationship Id="rId7" Type="http://schemas.openxmlformats.org/officeDocument/2006/relationships/hyperlink" Target="http://prezi.com/kznpcc97q-fe/?utm_campaign=share&amp;utm_medium=copy&amp;rc=ex0share" TargetMode="External"/><Relationship Id="rId8" Type="http://schemas.openxmlformats.org/officeDocument/2006/relationships/hyperlink" Target="http://prezi.com/qkgf15k_hzpq/?utm_campaign=share&amp;utm_medium=copy&amp;rc=ex0share" TargetMode="External"/></Relationships>
</file>

<file path=xl/worksheets/_rels/sheet30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jsn_ngbtnlja/?utm_campaign=share&amp;utm_medium=copy&amp;rc=ex0share" TargetMode="External"/><Relationship Id="rId10" Type="http://schemas.openxmlformats.org/officeDocument/2006/relationships/hyperlink" Target="http://prezi.com/1tlplh0asbf0/?utm_campaign=share&amp;utm_medium=copy&amp;rc=ex0share" TargetMode="External"/><Relationship Id="rId13" Type="http://schemas.openxmlformats.org/officeDocument/2006/relationships/hyperlink" Target="http://prezi.com/0qykb3dt-g7i/?utm_campaign=share&amp;utm_medium=copy&amp;rc=ex0share" TargetMode="External"/><Relationship Id="rId12" Type="http://schemas.openxmlformats.org/officeDocument/2006/relationships/hyperlink" Target="http://prezi.com/yud-gpvbyfek/?utm_campaign=share&amp;utm_medium=copy&amp;rc=ex0share" TargetMode="External"/><Relationship Id="rId1" Type="http://schemas.openxmlformats.org/officeDocument/2006/relationships/hyperlink" Target="http://prezi.com/ou7nosieijcz/?utm_campaign=share&amp;utm_medium=copy&amp;rc=ex0share" TargetMode="External"/><Relationship Id="rId2" Type="http://schemas.openxmlformats.org/officeDocument/2006/relationships/hyperlink" Target="http://prezi.com/8xsh6kevo-w5/?utm_campaign=share&amp;utm_medium=copy&amp;rc=ex0share" TargetMode="External"/><Relationship Id="rId3" Type="http://schemas.openxmlformats.org/officeDocument/2006/relationships/hyperlink" Target="http://prezi.com/xdhvci7ksnyi/?utm_campaign=share&amp;utm_medium=copy&amp;rc=ex0share" TargetMode="External"/><Relationship Id="rId4" Type="http://schemas.openxmlformats.org/officeDocument/2006/relationships/hyperlink" Target="http://prezi.com/eld1qxu-gapp/?utm_campaign=share&amp;utm_medium=copy&amp;rc=ex0share" TargetMode="External"/><Relationship Id="rId9" Type="http://schemas.openxmlformats.org/officeDocument/2006/relationships/hyperlink" Target="http://prezi.com/5hwjrxvpwbid/?utm_campaign=share&amp;utm_medium=copy&amp;rc=ex0share" TargetMode="External"/><Relationship Id="rId14" Type="http://schemas.openxmlformats.org/officeDocument/2006/relationships/drawing" Target="../drawings/drawing30.xml"/><Relationship Id="rId5" Type="http://schemas.openxmlformats.org/officeDocument/2006/relationships/hyperlink" Target="http://prezi.com/xdhvci7ksnyi/?utm_campaign=share&amp;utm_medium=copy&amp;rc=ex0share" TargetMode="External"/><Relationship Id="rId6" Type="http://schemas.openxmlformats.org/officeDocument/2006/relationships/hyperlink" Target="http://prezi.com/8xsh6kevo-w5/?utm_campaign=share&amp;utm_medium=copy&amp;rc=ex0share" TargetMode="External"/><Relationship Id="rId7" Type="http://schemas.openxmlformats.org/officeDocument/2006/relationships/hyperlink" Target="http://prezi.com/0qykb3dt-g7i/?utm_campaign=share&amp;utm_medium=copy&amp;rc=ex0share" TargetMode="External"/><Relationship Id="rId8" Type="http://schemas.openxmlformats.org/officeDocument/2006/relationships/hyperlink" Target="http://prezi.com/rvak3nxsgaeh/?utm_campaign=share&amp;utm_medium=copy&amp;rc=ex0share" TargetMode="External"/></Relationships>
</file>

<file path=xl/worksheets/_rels/sheet31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clezn3wsziio/?utm_campaign=share&amp;utm_medium=copy&amp;rc=ex0share" TargetMode="External"/><Relationship Id="rId10" Type="http://schemas.openxmlformats.org/officeDocument/2006/relationships/hyperlink" Target="http://prezi.com/xfxsegs45qdj/?utm_campaign=share&amp;utm_medium=copy&amp;rc=ex0share" TargetMode="External"/><Relationship Id="rId13" Type="http://schemas.openxmlformats.org/officeDocument/2006/relationships/hyperlink" Target="http://prezi.com/0qykb3dt-g7i/?utm_campaign=share&amp;utm_medium=copy&amp;rc=ex0share" TargetMode="External"/><Relationship Id="rId12" Type="http://schemas.openxmlformats.org/officeDocument/2006/relationships/hyperlink" Target="http://prezi.com/jsn_ngbtnlja/?utm_campaign=share&amp;utm_medium=copy&amp;rc=ex0share" TargetMode="External"/><Relationship Id="rId1" Type="http://schemas.openxmlformats.org/officeDocument/2006/relationships/hyperlink" Target="http://prezi.com/xeqa3pcxyfyz/?utm_campaign=share&amp;utm_medium=copy&amp;rc=ex0share" TargetMode="External"/><Relationship Id="rId2" Type="http://schemas.openxmlformats.org/officeDocument/2006/relationships/hyperlink" Target="http://prezi.com/0hcxebm2fz_x/?utm_campaign=share&amp;utm_medium=copy&amp;rc=ex0share" TargetMode="External"/><Relationship Id="rId3" Type="http://schemas.openxmlformats.org/officeDocument/2006/relationships/hyperlink" Target="http://prezi.com/6dvmn_yrfo64/?utm_campaign=share&amp;utm_medium=copy&amp;rc=ex0share" TargetMode="External"/><Relationship Id="rId4" Type="http://schemas.openxmlformats.org/officeDocument/2006/relationships/hyperlink" Target="http://prezi.com/d3krlodnstel/?utm_campaign=share&amp;utm_medium=copy&amp;rc=ex0share" TargetMode="External"/><Relationship Id="rId9" Type="http://schemas.openxmlformats.org/officeDocument/2006/relationships/hyperlink" Target="http://prezi.com/0hcxebm2fz_x/?utm_campaign=share&amp;utm_medium=copy&amp;rc=ex0share" TargetMode="External"/><Relationship Id="rId15" Type="http://schemas.openxmlformats.org/officeDocument/2006/relationships/hyperlink" Target="http://prezi.com/oxuxc8pikeqj/?utm_campaign=share&amp;utm_medium=copy&amp;rc=ex0share" TargetMode="External"/><Relationship Id="rId14" Type="http://schemas.openxmlformats.org/officeDocument/2006/relationships/hyperlink" Target="http://prezi.com/ehywpxdbf_b6/?utm_campaign=share&amp;utm_medium=copy&amp;rc=ex0share" TargetMode="External"/><Relationship Id="rId17" Type="http://schemas.openxmlformats.org/officeDocument/2006/relationships/drawing" Target="../drawings/drawing31.xml"/><Relationship Id="rId16" Type="http://schemas.openxmlformats.org/officeDocument/2006/relationships/hyperlink" Target="http://prezi.com/ahbgkmoiirw4/?utm_campaign=share&amp;utm_medium=copy&amp;rc=ex0share" TargetMode="External"/><Relationship Id="rId5" Type="http://schemas.openxmlformats.org/officeDocument/2006/relationships/hyperlink" Target="http://prezi.com/l_ji9costoqt/?utm_campaign=share&amp;utm_medium=copy&amp;rc=ex0share" TargetMode="External"/><Relationship Id="rId6" Type="http://schemas.openxmlformats.org/officeDocument/2006/relationships/hyperlink" Target="http://prezi.com/0hcxebm2fz_x/?utm_campaign=share&amp;utm_medium=copy&amp;rc=ex0share" TargetMode="External"/><Relationship Id="rId7" Type="http://schemas.openxmlformats.org/officeDocument/2006/relationships/hyperlink" Target="http://prezi.com/d3krlodnstel/?utm_campaign=share&amp;utm_medium=copy&amp;rc=ex0share" TargetMode="External"/><Relationship Id="rId8" Type="http://schemas.openxmlformats.org/officeDocument/2006/relationships/hyperlink" Target="http://prezi.com/6dvmn_yrfo64/?utm_campaign=share&amp;utm_medium=copy&amp;rc=ex0share" TargetMode="External"/></Relationships>
</file>

<file path=xl/worksheets/_rels/sheet32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zk0mjz7rkcvu/?utm_campaign=share&amp;utm_medium=copy&amp;rc=ex0share" TargetMode="External"/><Relationship Id="rId10" Type="http://schemas.openxmlformats.org/officeDocument/2006/relationships/hyperlink" Target="http://prezi.com/ehywpxdbf_b6/?utm_campaign=share&amp;utm_medium=copy&amp;rc=ex0share" TargetMode="External"/><Relationship Id="rId13" Type="http://schemas.openxmlformats.org/officeDocument/2006/relationships/hyperlink" Target="http://prezi.com/oxuxc8pikeqj/?utm_campaign=share&amp;utm_medium=copy&amp;rc=ex0share" TargetMode="External"/><Relationship Id="rId12" Type="http://schemas.openxmlformats.org/officeDocument/2006/relationships/hyperlink" Target="http://prezi.com/xfxsegs45qdj/?utm_campaign=share&amp;utm_medium=copy&amp;rc=ex0share" TargetMode="External"/><Relationship Id="rId1" Type="http://schemas.openxmlformats.org/officeDocument/2006/relationships/hyperlink" Target="http://prezi.com/e1nqswfxyayx/?utm_campaign=share&amp;utm_medium=copy&amp;rc=ex0share" TargetMode="External"/><Relationship Id="rId2" Type="http://schemas.openxmlformats.org/officeDocument/2006/relationships/hyperlink" Target="http://prezi.com/l_ji9costoqt/?utm_campaign=share&amp;utm_medium=copy&amp;rc=ex0share" TargetMode="External"/><Relationship Id="rId3" Type="http://schemas.openxmlformats.org/officeDocument/2006/relationships/hyperlink" Target="http://prezi.com/d3krlodnstel/?utm_campaign=share&amp;utm_medium=copy&amp;rc=ex0share" TargetMode="External"/><Relationship Id="rId4" Type="http://schemas.openxmlformats.org/officeDocument/2006/relationships/hyperlink" Target="http://prezi.com/f9eb5r0dlwej/?utm_campaign=share&amp;utm_medium=copy&amp;rc=ex0share" TargetMode="External"/><Relationship Id="rId9" Type="http://schemas.openxmlformats.org/officeDocument/2006/relationships/hyperlink" Target="http://prezi.com/ebwhxg4xfqnw/?utm_campaign=share&amp;utm_medium=copy&amp;rc=ex0share" TargetMode="External"/><Relationship Id="rId15" Type="http://schemas.openxmlformats.org/officeDocument/2006/relationships/hyperlink" Target="http://prezi.com/clezn3wsziio/?utm_campaign=share&amp;utm_medium=copy&amp;rc=ex0share" TargetMode="External"/><Relationship Id="rId14" Type="http://schemas.openxmlformats.org/officeDocument/2006/relationships/hyperlink" Target="http://prezi.com/ahbgkmoiirw4/?utm_campaign=share&amp;utm_medium=copy&amp;rc=ex0share" TargetMode="External"/><Relationship Id="rId16" Type="http://schemas.openxmlformats.org/officeDocument/2006/relationships/drawing" Target="../drawings/drawing32.xml"/><Relationship Id="rId5" Type="http://schemas.openxmlformats.org/officeDocument/2006/relationships/hyperlink" Target="http://prezi.com/e1nqswfxyayx/?utm_campaign=share&amp;utm_medium=copy&amp;rc=ex0share" TargetMode="External"/><Relationship Id="rId6" Type="http://schemas.openxmlformats.org/officeDocument/2006/relationships/hyperlink" Target="http://prezi.com/l_ji9costoqt/?utm_campaign=share&amp;utm_medium=copy&amp;rc=ex0share" TargetMode="External"/><Relationship Id="rId7" Type="http://schemas.openxmlformats.org/officeDocument/2006/relationships/hyperlink" Target="http://prezi.com/e1nqswfxyayx/?utm_campaign=share&amp;utm_medium=copy&amp;rc=ex0share" TargetMode="External"/><Relationship Id="rId8" Type="http://schemas.openxmlformats.org/officeDocument/2006/relationships/hyperlink" Target="http://prezi.com/ebwhxg4xfqnw/?utm_campaign=share&amp;utm_medium=copy&amp;rc=ex0share" TargetMode="External"/></Relationships>
</file>

<file path=xl/worksheets/_rels/sheet33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xfxsegs45qdj/?utm_campaign=share&amp;utm_medium=copy&amp;rc=ex0share" TargetMode="External"/><Relationship Id="rId10" Type="http://schemas.openxmlformats.org/officeDocument/2006/relationships/hyperlink" Target="http://prezi.com/zk0mjz7rkcvu/?utm_campaign=share&amp;utm_medium=copy&amp;rc=ex0share" TargetMode="External"/><Relationship Id="rId13" Type="http://schemas.openxmlformats.org/officeDocument/2006/relationships/hyperlink" Target="http://prezi.com/ebwhxg4xfqnw/?utm_campaign=share&amp;utm_medium=copy&amp;rc=ex0share" TargetMode="External"/><Relationship Id="rId12" Type="http://schemas.openxmlformats.org/officeDocument/2006/relationships/hyperlink" Target="http://prezi.com/clezn3wsziio/?utm_campaign=share&amp;utm_medium=copy&amp;rc=ex0share" TargetMode="External"/><Relationship Id="rId1" Type="http://schemas.openxmlformats.org/officeDocument/2006/relationships/hyperlink" Target="http://prezi.com/5o4cz_78cdto/?utm_campaign=share&amp;utm_medium=copy&amp;rc=ex0share" TargetMode="External"/><Relationship Id="rId2" Type="http://schemas.openxmlformats.org/officeDocument/2006/relationships/hyperlink" Target="http://prezi.com/f9eb5r0dlwej/?utm_campaign=share&amp;utm_medium=copy&amp;rc=ex0share" TargetMode="External"/><Relationship Id="rId3" Type="http://schemas.openxmlformats.org/officeDocument/2006/relationships/hyperlink" Target="http://prezi.com/612-lpszogzb/?utm_campaign=share&amp;utm_medium=copy&amp;rc=ex0share" TargetMode="External"/><Relationship Id="rId4" Type="http://schemas.openxmlformats.org/officeDocument/2006/relationships/hyperlink" Target="http://prezi.com/u0nbo80v1ljx/?utm_campaign=share&amp;utm_medium=copy&amp;rc=ex0share" TargetMode="External"/><Relationship Id="rId9" Type="http://schemas.openxmlformats.org/officeDocument/2006/relationships/hyperlink" Target="http://prezi.com/a5fo1krmqs1d/?utm_campaign=share&amp;utm_medium=copy&amp;rc=ex0share" TargetMode="External"/><Relationship Id="rId15" Type="http://schemas.openxmlformats.org/officeDocument/2006/relationships/hyperlink" Target="http://prezi.com/nfgkdnwlutjx/?utm_campaign=share&amp;utm_medium=copy&amp;rc=ex0share" TargetMode="External"/><Relationship Id="rId14" Type="http://schemas.openxmlformats.org/officeDocument/2006/relationships/hyperlink" Target="http://prezi.com/ebwhxg4xfqnw/?utm_campaign=share&amp;utm_medium=copy&amp;rc=ex0share" TargetMode="External"/><Relationship Id="rId17" Type="http://schemas.openxmlformats.org/officeDocument/2006/relationships/hyperlink" Target="http://prezi.com/oxuxc8pikeqj/?utm_campaign=share&amp;utm_medium=copy&amp;rc=ex0share" TargetMode="External"/><Relationship Id="rId16" Type="http://schemas.openxmlformats.org/officeDocument/2006/relationships/hyperlink" Target="http://prezi.com/oxuxc8pikeqj/?utm_campaign=share&amp;utm_medium=copy&amp;rc=ex0share" TargetMode="External"/><Relationship Id="rId5" Type="http://schemas.openxmlformats.org/officeDocument/2006/relationships/hyperlink" Target="http://prezi.com/5o4cz_78cdto/?utm_campaign=share&amp;utm_medium=copy&amp;rc=ex0share" TargetMode="External"/><Relationship Id="rId19" Type="http://schemas.openxmlformats.org/officeDocument/2006/relationships/drawing" Target="../drawings/drawing33.xml"/><Relationship Id="rId6" Type="http://schemas.openxmlformats.org/officeDocument/2006/relationships/hyperlink" Target="http://prezi.com/612-lpszogzb/?utm_campaign=share&amp;utm_medium=copy&amp;rc=ex0share" TargetMode="External"/><Relationship Id="rId18" Type="http://schemas.openxmlformats.org/officeDocument/2006/relationships/hyperlink" Target="http://prezi.com/oxuxc8pikeqj/?utm_campaign=share&amp;utm_medium=copy&amp;rc=ex0share" TargetMode="External"/><Relationship Id="rId7" Type="http://schemas.openxmlformats.org/officeDocument/2006/relationships/hyperlink" Target="http://prezi.com/f9eb5r0dlwej/?utm_campaign=share&amp;utm_medium=copy&amp;rc=ex0share" TargetMode="External"/><Relationship Id="rId8" Type="http://schemas.openxmlformats.org/officeDocument/2006/relationships/hyperlink" Target="http://prezi.com/5o4cz_78cdto/?utm_campaign=share&amp;utm_medium=copy&amp;rc=ex0share" TargetMode="External"/></Relationships>
</file>

<file path=xl/worksheets/_rels/sheet3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ebwhxg4xfqnw/?utm_campaign=share&amp;utm_medium=copy&amp;rc=ex0share" TargetMode="External"/><Relationship Id="rId10" Type="http://schemas.openxmlformats.org/officeDocument/2006/relationships/hyperlink" Target="http://prezi.com/ebwhxg4xfqnw/?utm_campaign=share&amp;utm_medium=copy&amp;rc=ex0share" TargetMode="External"/><Relationship Id="rId13" Type="http://schemas.openxmlformats.org/officeDocument/2006/relationships/hyperlink" Target="http://prezi.com/bmpq_gfvz37n/?utm_campaign=share&amp;utm_medium=copy&amp;rc=ex0share" TargetMode="External"/><Relationship Id="rId12" Type="http://schemas.openxmlformats.org/officeDocument/2006/relationships/hyperlink" Target="http://prezi.com/a5fo1krmqs1d/?utm_campaign=share&amp;utm_medium=copy&amp;rc=ex0share" TargetMode="External"/><Relationship Id="rId1" Type="http://schemas.openxmlformats.org/officeDocument/2006/relationships/hyperlink" Target="http://prezi.com/612-lpszogzb/?utm_campaign=share&amp;utm_medium=copy&amp;rc=ex0share" TargetMode="External"/><Relationship Id="rId2" Type="http://schemas.openxmlformats.org/officeDocument/2006/relationships/hyperlink" Target="http://prezi.com/wxnu9w9atz83/?utm_campaign=share&amp;utm_medium=copy&amp;rc=ex0share" TargetMode="External"/><Relationship Id="rId3" Type="http://schemas.openxmlformats.org/officeDocument/2006/relationships/hyperlink" Target="http://prezi.com/u0nbo80v1ljx/?utm_campaign=share&amp;utm_medium=copy&amp;rc=ex0share" TargetMode="External"/><Relationship Id="rId4" Type="http://schemas.openxmlformats.org/officeDocument/2006/relationships/hyperlink" Target="http://prezi.com/pz4eco-4vw-m/?utm_campaign=share&amp;utm_medium=copy&amp;rc=ex0share" TargetMode="External"/><Relationship Id="rId9" Type="http://schemas.openxmlformats.org/officeDocument/2006/relationships/hyperlink" Target="http://prezi.com/wxnu9w9atz83/?utm_campaign=share&amp;utm_medium=copy&amp;rc=ex0share" TargetMode="External"/><Relationship Id="rId15" Type="http://schemas.openxmlformats.org/officeDocument/2006/relationships/hyperlink" Target="http://prezi.com/nfgkdnwlutjx/?utm_campaign=share&amp;utm_medium=copy&amp;rc=ex0share" TargetMode="External"/><Relationship Id="rId14" Type="http://schemas.openxmlformats.org/officeDocument/2006/relationships/hyperlink" Target="http://prezi.com/oxuxc8pikeqj/?utm_campaign=share&amp;utm_medium=copy&amp;rc=ex0share" TargetMode="External"/><Relationship Id="rId17" Type="http://schemas.openxmlformats.org/officeDocument/2006/relationships/drawing" Target="../drawings/drawing34.xml"/><Relationship Id="rId16" Type="http://schemas.openxmlformats.org/officeDocument/2006/relationships/hyperlink" Target="http://prezi.com/bmpq_gfvz37n/?utm_campaign=share&amp;utm_medium=copy&amp;rc=ex0share" TargetMode="External"/><Relationship Id="rId5" Type="http://schemas.openxmlformats.org/officeDocument/2006/relationships/hyperlink" Target="http://prezi.com/ikt_nbeixyek/?utm_campaign=share&amp;utm_medium=copy&amp;rc=ex0share" TargetMode="External"/><Relationship Id="rId6" Type="http://schemas.openxmlformats.org/officeDocument/2006/relationships/hyperlink" Target="http://prezi.com/wxnu9w9atz83/?utm_campaign=share&amp;utm_medium=copy&amp;rc=ex0share" TargetMode="External"/><Relationship Id="rId7" Type="http://schemas.openxmlformats.org/officeDocument/2006/relationships/hyperlink" Target="http://prezi.com/pz4eco-4vw-m/?utm_campaign=share&amp;utm_medium=copy&amp;rc=ex0share" TargetMode="External"/><Relationship Id="rId8" Type="http://schemas.openxmlformats.org/officeDocument/2006/relationships/hyperlink" Target="http://prezi.com/u0nbo80v1ljx/?utm_campaign=share&amp;utm_medium=copy&amp;rc=ex0share" TargetMode="External"/></Relationships>
</file>

<file path=xl/worksheets/_rels/sheet35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bh7g62qtywfi/?utm_campaign=share&amp;utm_medium=copy&amp;rc=ex0share" TargetMode="External"/><Relationship Id="rId10" Type="http://schemas.openxmlformats.org/officeDocument/2006/relationships/hyperlink" Target="http://prezi.com/np7sxl6f2g5t/?utm_campaign=share&amp;utm_medium=copy&amp;rc=ex0share" TargetMode="External"/><Relationship Id="rId13" Type="http://schemas.openxmlformats.org/officeDocument/2006/relationships/hyperlink" Target="http://prezi.com/bmpq_gfvz37n/?utm_campaign=share&amp;utm_medium=copy&amp;rc=ex0share" TargetMode="External"/><Relationship Id="rId12" Type="http://schemas.openxmlformats.org/officeDocument/2006/relationships/hyperlink" Target="http://prezi.com/nfgkdnwlutjx/?utm_campaign=share&amp;utm_medium=copy&amp;rc=ex0share" TargetMode="External"/><Relationship Id="rId1" Type="http://schemas.openxmlformats.org/officeDocument/2006/relationships/hyperlink" Target="http://prezi.com/bdvarkstv9el/?utm_campaign=share&amp;utm_medium=copy&amp;rc=ex0share" TargetMode="External"/><Relationship Id="rId2" Type="http://schemas.openxmlformats.org/officeDocument/2006/relationships/hyperlink" Target="http://prezi.com/ikt_nbeixyek/?utm_campaign=share&amp;utm_medium=copy&amp;rc=ex0share" TargetMode="External"/><Relationship Id="rId3" Type="http://schemas.openxmlformats.org/officeDocument/2006/relationships/hyperlink" Target="http://prezi.com/bdvarkstv9el/?utm_campaign=share&amp;utm_medium=copy&amp;rc=ex0share" TargetMode="External"/><Relationship Id="rId4" Type="http://schemas.openxmlformats.org/officeDocument/2006/relationships/hyperlink" Target="http://prezi.com/pz4eco-4vw-m/?utm_campaign=share&amp;utm_medium=copy&amp;rc=ex0share" TargetMode="External"/><Relationship Id="rId9" Type="http://schemas.openxmlformats.org/officeDocument/2006/relationships/hyperlink" Target="http://prezi.com/bmpq_gfvz37n/?utm_campaign=share&amp;utm_medium=copy&amp;rc=ex0share" TargetMode="External"/><Relationship Id="rId15" Type="http://schemas.openxmlformats.org/officeDocument/2006/relationships/drawing" Target="../drawings/drawing35.xml"/><Relationship Id="rId14" Type="http://schemas.openxmlformats.org/officeDocument/2006/relationships/hyperlink" Target="http://prezi.com/bh7g62qtywfi/?utm_campaign=share&amp;utm_medium=copy&amp;rc=ex0share" TargetMode="External"/><Relationship Id="rId5" Type="http://schemas.openxmlformats.org/officeDocument/2006/relationships/hyperlink" Target="http://prezi.com/ikt_nbeixyek/?utm_campaign=share&amp;utm_medium=copy&amp;rc=ex0share" TargetMode="External"/><Relationship Id="rId6" Type="http://schemas.openxmlformats.org/officeDocument/2006/relationships/hyperlink" Target="http://prezi.com/bmpq_gfvz37n/?utm_campaign=share&amp;utm_medium=copy&amp;rc=ex0share" TargetMode="External"/><Relationship Id="rId7" Type="http://schemas.openxmlformats.org/officeDocument/2006/relationships/hyperlink" Target="http://prezi.com/np7sxl6f2g5t/?utm_campaign=share&amp;utm_medium=copy&amp;rc=ex0share" TargetMode="External"/><Relationship Id="rId8" Type="http://schemas.openxmlformats.org/officeDocument/2006/relationships/hyperlink" Target="http://prezi.com/a5fo1krmqs1d/?utm_campaign=share&amp;utm_medium=copy&amp;rc=ex0share" TargetMode="External"/></Relationships>
</file>

<file path=xl/worksheets/_rels/sheet36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8dfbvnz2vtt_/?utm_campaign=share&amp;utm_medium=copy&amp;rc=ex0share" TargetMode="External"/><Relationship Id="rId10" Type="http://schemas.openxmlformats.org/officeDocument/2006/relationships/hyperlink" Target="http://prezi.com/ea-gves_9c9c/?utm_campaign=share&amp;utm_medium=copy&amp;rc=ex0share" TargetMode="External"/><Relationship Id="rId12" Type="http://schemas.openxmlformats.org/officeDocument/2006/relationships/drawing" Target="../drawings/drawing36.xml"/><Relationship Id="rId1" Type="http://schemas.openxmlformats.org/officeDocument/2006/relationships/hyperlink" Target="http://prezi.com/dzgfuftc0sc0/?utm_campaign=share&amp;utm_medium=copy&amp;rc=ex0share" TargetMode="External"/><Relationship Id="rId2" Type="http://schemas.openxmlformats.org/officeDocument/2006/relationships/hyperlink" Target="http://prezi.com/dzgfuftc0sc0/?utm_campaign=share&amp;utm_medium=copy&amp;rc=ex0share" TargetMode="External"/><Relationship Id="rId3" Type="http://schemas.openxmlformats.org/officeDocument/2006/relationships/hyperlink" Target="http://prezi.com/bdvarkstv9el/?utm_campaign=share&amp;utm_medium=copy&amp;rc=ex0share" TargetMode="External"/><Relationship Id="rId4" Type="http://schemas.openxmlformats.org/officeDocument/2006/relationships/hyperlink" Target="http://prezi.com/ea-gves_9c9c/?utm_campaign=share&amp;utm_medium=copy&amp;rc=ex0share" TargetMode="External"/><Relationship Id="rId9" Type="http://schemas.openxmlformats.org/officeDocument/2006/relationships/hyperlink" Target="http://prezi.com/8dfbvnz2vtt_/?utm_campaign=share&amp;utm_medium=copy&amp;rc=ex0share" TargetMode="External"/><Relationship Id="rId5" Type="http://schemas.openxmlformats.org/officeDocument/2006/relationships/hyperlink" Target="http://prezi.com/8dfbvnz2vtt_/?utm_campaign=share&amp;utm_medium=copy&amp;rc=ex0share" TargetMode="External"/><Relationship Id="rId6" Type="http://schemas.openxmlformats.org/officeDocument/2006/relationships/hyperlink" Target="http://prezi.com/np7sxl6f2g5t/?utm_campaign=share&amp;utm_medium=copy&amp;rc=ex0share" TargetMode="External"/><Relationship Id="rId7" Type="http://schemas.openxmlformats.org/officeDocument/2006/relationships/hyperlink" Target="http://prezi.com/bh7g62qtywfi/?utm_campaign=share&amp;utm_medium=copy&amp;rc=ex0share" TargetMode="External"/><Relationship Id="rId8" Type="http://schemas.openxmlformats.org/officeDocument/2006/relationships/hyperlink" Target="http://prezi.com/ea-gves_9c9c/?utm_campaign=share&amp;utm_medium=copy&amp;rc=ex0share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e3eve4deszdc/?utm_campaign=share&amp;utm_medium=copy&amp;rc=ex0share" TargetMode="External"/><Relationship Id="rId2" Type="http://schemas.openxmlformats.org/officeDocument/2006/relationships/hyperlink" Target="http://prezi.com/e3eve4deszdc/?utm_campaign=share&amp;utm_medium=copy&amp;rc=ex0share" TargetMode="External"/><Relationship Id="rId3" Type="http://schemas.openxmlformats.org/officeDocument/2006/relationships/hyperlink" Target="http://prezi.com/e3eve4deszdc/?utm_campaign=share&amp;utm_medium=copy&amp;rc=ex0share" TargetMode="External"/><Relationship Id="rId4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ee2efwkhmlnt/?utm_campaign=share&amp;utm_medium=copy&amp;rc=ex0share" TargetMode="External"/><Relationship Id="rId10" Type="http://schemas.openxmlformats.org/officeDocument/2006/relationships/hyperlink" Target="http://prezi.com/ee2efwkhmlnt/?utm_campaign=share&amp;utm_medium=copy&amp;rc=ex0share" TargetMode="External"/><Relationship Id="rId13" Type="http://schemas.openxmlformats.org/officeDocument/2006/relationships/drawing" Target="../drawings/drawing38.xml"/><Relationship Id="rId12" Type="http://schemas.openxmlformats.org/officeDocument/2006/relationships/hyperlink" Target="http://prezi.com/ee2efwkhmlnt/?utm_campaign=share&amp;utm_medium=copy&amp;rc=ex0share" TargetMode="External"/><Relationship Id="rId1" Type="http://schemas.openxmlformats.org/officeDocument/2006/relationships/hyperlink" Target="http://prezi.com/rbxzxtvg_ig0/?utm_campaign=share&amp;utm_medium=copy&amp;rc=ex0share" TargetMode="External"/><Relationship Id="rId2" Type="http://schemas.openxmlformats.org/officeDocument/2006/relationships/hyperlink" Target="http://prezi.com/rbxzxtvg_ig0/?utm_campaign=share&amp;utm_medium=copy&amp;rc=ex0share" TargetMode="External"/><Relationship Id="rId3" Type="http://schemas.openxmlformats.org/officeDocument/2006/relationships/hyperlink" Target="http://prezi.com/rbxzxtvg_ig0/?utm_campaign=share&amp;utm_medium=copy&amp;rc=ex0share" TargetMode="External"/><Relationship Id="rId4" Type="http://schemas.openxmlformats.org/officeDocument/2006/relationships/hyperlink" Target="http://prezi.com/ky_9ssvtpwft/?utm_campaign=share&amp;utm_medium=copy&amp;rc=ex0share" TargetMode="External"/><Relationship Id="rId9" Type="http://schemas.openxmlformats.org/officeDocument/2006/relationships/hyperlink" Target="http://prezi.com/ee2efwkhmlnt/?utm_campaign=share&amp;utm_medium=copy&amp;rc=ex0share" TargetMode="External"/><Relationship Id="rId5" Type="http://schemas.openxmlformats.org/officeDocument/2006/relationships/hyperlink" Target="http://prezi.com/ee2efwkhmlnt/?utm_campaign=share&amp;utm_medium=copy&amp;rc=ex0share" TargetMode="External"/><Relationship Id="rId6" Type="http://schemas.openxmlformats.org/officeDocument/2006/relationships/hyperlink" Target="http://prezi.com/ky_9ssvtpwft/?utm_campaign=share&amp;utm_medium=copy&amp;rc=ex0share" TargetMode="External"/><Relationship Id="rId7" Type="http://schemas.openxmlformats.org/officeDocument/2006/relationships/hyperlink" Target="http://prezi.com/ee2efwkhmlnt/?utm_campaign=share&amp;utm_medium=copy&amp;rc=ex0share" TargetMode="External"/><Relationship Id="rId8" Type="http://schemas.openxmlformats.org/officeDocument/2006/relationships/hyperlink" Target="http://prezi.com/ky_9ssvtpwft/?utm_campaign=share&amp;utm_medium=copy&amp;rc=ex0share" TargetMode="External"/></Relationships>
</file>

<file path=xl/worksheets/_rels/sheet39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xceeoiqzspbj/?utm_campaign=share&amp;utm_medium=copy&amp;rc=ex0share" TargetMode="External"/><Relationship Id="rId10" Type="http://schemas.openxmlformats.org/officeDocument/2006/relationships/hyperlink" Target="http://prezi.com/rgy4zzupe-7e/?utm_campaign=share&amp;utm_medium=copy&amp;rc=ex0share" TargetMode="External"/><Relationship Id="rId13" Type="http://schemas.openxmlformats.org/officeDocument/2006/relationships/hyperlink" Target="http://prezi.com/sbwa-vkc5f_q/?utm_campaign=share&amp;utm_medium=copy&amp;rc=ex0share" TargetMode="External"/><Relationship Id="rId12" Type="http://schemas.openxmlformats.org/officeDocument/2006/relationships/hyperlink" Target="http://prezi.com/rgy4zzupe-7e/?utm_campaign=share&amp;utm_medium=copy&amp;rc=ex0share" TargetMode="External"/><Relationship Id="rId1" Type="http://schemas.openxmlformats.org/officeDocument/2006/relationships/hyperlink" Target="http://prezi.com/aonh_8r0eud8/?utm_campaign=share&amp;utm_medium=copy&amp;rc=ex0share" TargetMode="External"/><Relationship Id="rId2" Type="http://schemas.openxmlformats.org/officeDocument/2006/relationships/hyperlink" Target="http://prezi.com/rkvskk5j1kwg/?utm_campaign=share&amp;utm_medium=copy&amp;rc=ex0share" TargetMode="External"/><Relationship Id="rId3" Type="http://schemas.openxmlformats.org/officeDocument/2006/relationships/hyperlink" Target="http://prezi.com/aonh_8r0eud8/?utm_campaign=share&amp;utm_medium=copy&amp;rc=ex0share" TargetMode="External"/><Relationship Id="rId4" Type="http://schemas.openxmlformats.org/officeDocument/2006/relationships/hyperlink" Target="http://prezi.com/rkvskk5j1kwg/?utm_campaign=share&amp;utm_medium=copy&amp;rc=ex0share" TargetMode="External"/><Relationship Id="rId9" Type="http://schemas.openxmlformats.org/officeDocument/2006/relationships/hyperlink" Target="http://prezi.com/xceeoiqzspbj/?utm_campaign=share&amp;utm_medium=copy&amp;rc=ex0share" TargetMode="External"/><Relationship Id="rId15" Type="http://schemas.openxmlformats.org/officeDocument/2006/relationships/hyperlink" Target="http://prezi.com/sbwa-vkc5f_q/?utm_campaign=share&amp;utm_medium=copy&amp;rc=ex0share" TargetMode="External"/><Relationship Id="rId14" Type="http://schemas.openxmlformats.org/officeDocument/2006/relationships/hyperlink" Target="http://prezi.com/sbwa-vkc5f_q/?utm_campaign=share&amp;utm_medium=copy&amp;rc=ex0share" TargetMode="External"/><Relationship Id="rId17" Type="http://schemas.openxmlformats.org/officeDocument/2006/relationships/drawing" Target="../drawings/drawing39.xml"/><Relationship Id="rId16" Type="http://schemas.openxmlformats.org/officeDocument/2006/relationships/hyperlink" Target="http://prezi.com/rkvskk5j1kwg/?utm_campaign=share&amp;utm_medium=copy&amp;rc=ex0share" TargetMode="External"/><Relationship Id="rId5" Type="http://schemas.openxmlformats.org/officeDocument/2006/relationships/hyperlink" Target="http://prezi.com/aonh_8r0eud8/?utm_campaign=share&amp;utm_medium=copy&amp;rc=ex0share" TargetMode="External"/><Relationship Id="rId6" Type="http://schemas.openxmlformats.org/officeDocument/2006/relationships/hyperlink" Target="http://prezi.com/rkvskk5j1kwg/?utm_campaign=share&amp;utm_medium=copy&amp;rc=ex0share" TargetMode="External"/><Relationship Id="rId7" Type="http://schemas.openxmlformats.org/officeDocument/2006/relationships/hyperlink" Target="http://prezi.com/xceeoiqzspbj/?utm_campaign=share&amp;utm_medium=copy&amp;rc=ex0share" TargetMode="External"/><Relationship Id="rId8" Type="http://schemas.openxmlformats.org/officeDocument/2006/relationships/hyperlink" Target="http://prezi.com/rgy4zzupe-7e/?utm_campaign=share&amp;utm_medium=copy&amp;rc=ex0share" TargetMode="External"/></Relationships>
</file>

<file path=xl/worksheets/_rels/sheet40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0.xml"/><Relationship Id="rId11" Type="http://schemas.openxmlformats.org/officeDocument/2006/relationships/hyperlink" Target="http://prezi.com/bdypinntzycg/?utm_campaign=share&amp;utm_medium=copy&amp;rc=ex0share" TargetMode="External"/><Relationship Id="rId10" Type="http://schemas.openxmlformats.org/officeDocument/2006/relationships/hyperlink" Target="http://prezi.com/kvt7qqphg9dm/?utm_campaign=share&amp;utm_medium=copy&amp;rc=ex0share" TargetMode="External"/><Relationship Id="rId13" Type="http://schemas.openxmlformats.org/officeDocument/2006/relationships/hyperlink" Target="http://prezi.com/bdypinntzycg/?utm_campaign=share&amp;utm_medium=copy&amp;rc=ex0share" TargetMode="External"/><Relationship Id="rId12" Type="http://schemas.openxmlformats.org/officeDocument/2006/relationships/hyperlink" Target="http://prezi.com/lc5wbmkbtqpa/?utm_campaign=share&amp;utm_medium=copy&amp;rc=ex0share" TargetMode="External"/><Relationship Id="rId1" Type="http://schemas.openxmlformats.org/officeDocument/2006/relationships/hyperlink" Target="https://prezi.com/rkvskk5j1kwg/51__0003-4_-14-15p-10p_180318/?utm_campaign=share&amp;utm_medium=copy" TargetMode="External"/><Relationship Id="rId2" Type="http://schemas.openxmlformats.org/officeDocument/2006/relationships/hyperlink" Target="http://prezi.com/a5xzzg3os4rl/?utm_campaign=share&amp;utm_medium=copy&amp;rc=ex0share" TargetMode="External"/><Relationship Id="rId3" Type="http://schemas.openxmlformats.org/officeDocument/2006/relationships/hyperlink" Target="http://prezi.com/a5xzzg3os4rl/?utm_campaign=share&amp;utm_medium=copy&amp;rc=ex0share" TargetMode="External"/><Relationship Id="rId4" Type="http://schemas.openxmlformats.org/officeDocument/2006/relationships/hyperlink" Target="https://prezi.com/rkvskk5j1kwg/51__0003-4_-14-15p-10p_180318/?utm_campaign=share&amp;utm_medium=copy" TargetMode="External"/><Relationship Id="rId9" Type="http://schemas.openxmlformats.org/officeDocument/2006/relationships/hyperlink" Target="http://prezi.com/lyaae25exxlz/?utm_campaign=share&amp;utm_medium=copy&amp;rc=ex0share" TargetMode="External"/><Relationship Id="rId15" Type="http://schemas.openxmlformats.org/officeDocument/2006/relationships/hyperlink" Target="http://prezi.com/bdypinntzycg/?utm_campaign=share&amp;utm_medium=copy&amp;rc=ex0share" TargetMode="External"/><Relationship Id="rId14" Type="http://schemas.openxmlformats.org/officeDocument/2006/relationships/hyperlink" Target="http://prezi.com/lc5wbmkbtqpa/?utm_campaign=share&amp;utm_medium=copy&amp;rc=ex0share" TargetMode="External"/><Relationship Id="rId17" Type="http://schemas.openxmlformats.org/officeDocument/2006/relationships/hyperlink" Target="https://prezi.com/zc1oud4gnket/61__0104_4-30-31p-18p_2018/?utm_campaign=share&amp;utm_medium=copy" TargetMode="External"/><Relationship Id="rId16" Type="http://schemas.openxmlformats.org/officeDocument/2006/relationships/hyperlink" Target="http://prezi.com/lc5wbmkbtqpa/?utm_campaign=share&amp;utm_medium=copy&amp;rc=ex0share" TargetMode="External"/><Relationship Id="rId5" Type="http://schemas.openxmlformats.org/officeDocument/2006/relationships/hyperlink" Target="http://prezi.com/lyaae25exxlz/?utm_campaign=share&amp;utm_medium=copy&amp;rc=ex0share" TargetMode="External"/><Relationship Id="rId19" Type="http://schemas.openxmlformats.org/officeDocument/2006/relationships/hyperlink" Target="https://prezi.com/zc1oud4gnket/61__0104_4-30-31p-18p_2018/?utm_campaign=share&amp;utm_medium=copy" TargetMode="External"/><Relationship Id="rId6" Type="http://schemas.openxmlformats.org/officeDocument/2006/relationships/hyperlink" Target="http://prezi.com/kvt7qqphg9dm/?utm_campaign=share&amp;utm_medium=copy&amp;rc=ex0share" TargetMode="External"/><Relationship Id="rId18" Type="http://schemas.openxmlformats.org/officeDocument/2006/relationships/hyperlink" Target="https://prezi.com/zc1oud4gnket/61__0104_4-30-31p-18p_2018/?utm_campaign=share&amp;utm_medium=copy" TargetMode="External"/><Relationship Id="rId7" Type="http://schemas.openxmlformats.org/officeDocument/2006/relationships/hyperlink" Target="http://prezi.com/a5xzzg3os4rl/?utm_campaign=share&amp;utm_medium=copy&amp;rc=ex0share" TargetMode="External"/><Relationship Id="rId8" Type="http://schemas.openxmlformats.org/officeDocument/2006/relationships/hyperlink" Target="http://prezi.com/lyaae25exxlz/?utm_campaign=share&amp;utm_medium=copy&amp;rc=ex0share" TargetMode="External"/></Relationships>
</file>

<file path=xl/worksheets/_rels/sheet41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3k9llem7gspp/?utm_campaign=share&amp;utm_medium=copy&amp;rc=ex0share" TargetMode="External"/><Relationship Id="rId10" Type="http://schemas.openxmlformats.org/officeDocument/2006/relationships/hyperlink" Target="http://prezi.com/uxocmbu4lxkx/?utm_campaign=share&amp;utm_medium=copy&amp;rc=ex0share" TargetMode="External"/><Relationship Id="rId13" Type="http://schemas.openxmlformats.org/officeDocument/2006/relationships/hyperlink" Target="http://prezi.com/3k9llem7gspp/?utm_campaign=share&amp;utm_medium=copy&amp;rc=ex0share" TargetMode="External"/><Relationship Id="rId12" Type="http://schemas.openxmlformats.org/officeDocument/2006/relationships/hyperlink" Target="http://prezi.com/uxocmbu4lxkx/?utm_campaign=share&amp;utm_medium=copy&amp;rc=ex0share" TargetMode="External"/><Relationship Id="rId1" Type="http://schemas.openxmlformats.org/officeDocument/2006/relationships/hyperlink" Target="https://prezi.com/krtht--1pzqz/51__0102_-26-27p-16p_2018/?utm_campaign=share&amp;utm_medium=copy" TargetMode="External"/><Relationship Id="rId2" Type="http://schemas.openxmlformats.org/officeDocument/2006/relationships/hyperlink" Target="https://prezi.com/krtht--1pzqz/51__0102_-26-27p-16p_2018/?utm_campaign=share&amp;utm_medium=copy" TargetMode="External"/><Relationship Id="rId3" Type="http://schemas.openxmlformats.org/officeDocument/2006/relationships/hyperlink" Target="http://prezi.com/kvt7qqphg9dm/?utm_campaign=share&amp;utm_medium=copy&amp;rc=ex0share" TargetMode="External"/><Relationship Id="rId4" Type="http://schemas.openxmlformats.org/officeDocument/2006/relationships/hyperlink" Target="http://prezi.com/x8m8czdyfx0n/?utm_campaign=share&amp;utm_medium=copy&amp;rc=ex0share" TargetMode="External"/><Relationship Id="rId9" Type="http://schemas.openxmlformats.org/officeDocument/2006/relationships/hyperlink" Target="http://prezi.com/7zhqy9xomfmm/?utm_campaign=share&amp;utm_medium=copy" TargetMode="External"/><Relationship Id="rId15" Type="http://schemas.openxmlformats.org/officeDocument/2006/relationships/hyperlink" Target="http://prezi.com/3k9llem7gspp/?utm_campaign=share&amp;utm_medium=copy&amp;rc=ex0share" TargetMode="External"/><Relationship Id="rId14" Type="http://schemas.openxmlformats.org/officeDocument/2006/relationships/hyperlink" Target="http://prezi.com/uxocmbu4lxkx/?utm_campaign=share&amp;utm_medium=copy&amp;rc=ex0share" TargetMode="External"/><Relationship Id="rId17" Type="http://schemas.openxmlformats.org/officeDocument/2006/relationships/hyperlink" Target="http://prezi.com/ve9b07bfbvqf/?utm_campaign=share&amp;utm_medium=copy" TargetMode="External"/><Relationship Id="rId16" Type="http://schemas.openxmlformats.org/officeDocument/2006/relationships/hyperlink" Target="http://prezi.com/ve9b07bfbvqf/?utm_campaign=share&amp;utm_medium=copy" TargetMode="External"/><Relationship Id="rId5" Type="http://schemas.openxmlformats.org/officeDocument/2006/relationships/hyperlink" Target="http://prezi.com/7zhqy9xomfmm/?utm_campaign=share&amp;utm_medium=copy" TargetMode="External"/><Relationship Id="rId19" Type="http://schemas.openxmlformats.org/officeDocument/2006/relationships/drawing" Target="../drawings/drawing41.xml"/><Relationship Id="rId6" Type="http://schemas.openxmlformats.org/officeDocument/2006/relationships/hyperlink" Target="https://prezi.com/krtht--1pzqz/51__0102_-26-27p-16p_2018/?utm_campaign=share&amp;utm_medium=copy" TargetMode="External"/><Relationship Id="rId18" Type="http://schemas.openxmlformats.org/officeDocument/2006/relationships/hyperlink" Target="http://prezi.com/ve9b07bfbvqf/?utm_campaign=share&amp;utm_medium=copy" TargetMode="External"/><Relationship Id="rId7" Type="http://schemas.openxmlformats.org/officeDocument/2006/relationships/hyperlink" Target="http://prezi.com/x8m8czdyfx0n/?utm_campaign=share&amp;utm_medium=copy&amp;rc=ex0share" TargetMode="External"/><Relationship Id="rId8" Type="http://schemas.openxmlformats.org/officeDocument/2006/relationships/hyperlink" Target="http://prezi.com/x8m8czdyfx0n/?utm_campaign=share&amp;utm_medium=copy&amp;rc=ex0share" TargetMode="External"/></Relationships>
</file>

<file path=xl/worksheets/_rels/sheet42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fxqzt508lg9c/?utm_campaign=share&amp;utm_medium=copy&amp;rc=ex0share" TargetMode="External"/><Relationship Id="rId10" Type="http://schemas.openxmlformats.org/officeDocument/2006/relationships/hyperlink" Target="http://prezi.com/fxqzt508lg9c/?utm_campaign=share&amp;utm_medium=copy&amp;rc=ex0share" TargetMode="External"/><Relationship Id="rId13" Type="http://schemas.openxmlformats.org/officeDocument/2006/relationships/hyperlink" Target="http://prezi.com/svmmb5oc6_et/?utm_campaign=share&amp;utm_medium=copy&amp;rc=ex0share" TargetMode="External"/><Relationship Id="rId12" Type="http://schemas.openxmlformats.org/officeDocument/2006/relationships/hyperlink" Target="http://prezi.com/svmmb5oc6_et/?utm_campaign=share&amp;utm_medium=copy&amp;rc=ex0share" TargetMode="External"/><Relationship Id="rId1" Type="http://schemas.openxmlformats.org/officeDocument/2006/relationships/hyperlink" Target="http://prezi.com/imgfyhsdq9we/?utm_campaign=share&amp;utm_medium=copy&amp;rc=ex0share" TargetMode="External"/><Relationship Id="rId2" Type="http://schemas.openxmlformats.org/officeDocument/2006/relationships/hyperlink" Target="http://prezi.com/imgfyhsdq9we/?utm_campaign=share&amp;utm_medium=copy&amp;rc=ex0share" TargetMode="External"/><Relationship Id="rId3" Type="http://schemas.openxmlformats.org/officeDocument/2006/relationships/hyperlink" Target="http://prezi.com/7zhqy9xomfmm/?utm_campaign=share&amp;utm_medium=copy" TargetMode="External"/><Relationship Id="rId4" Type="http://schemas.openxmlformats.org/officeDocument/2006/relationships/hyperlink" Target="http://prezi.com/imgfyhsdq9we/?utm_campaign=share&amp;utm_medium=copy&amp;rc=ex0share" TargetMode="External"/><Relationship Id="rId9" Type="http://schemas.openxmlformats.org/officeDocument/2006/relationships/hyperlink" Target="http://prezi.com/fxqzt508lg9c/?utm_campaign=share&amp;utm_medium=copy&amp;rc=ex0share" TargetMode="External"/><Relationship Id="rId15" Type="http://schemas.openxmlformats.org/officeDocument/2006/relationships/drawing" Target="../drawings/drawing42.xml"/><Relationship Id="rId14" Type="http://schemas.openxmlformats.org/officeDocument/2006/relationships/hyperlink" Target="http://prezi.com/svmmb5oc6_et/?utm_campaign=share&amp;utm_medium=copy&amp;rc=ex0share" TargetMode="External"/><Relationship Id="rId5" Type="http://schemas.openxmlformats.org/officeDocument/2006/relationships/hyperlink" Target="http://prezi.com/wqsfvhjqdeag/?utm_campaign=share&amp;utm_medium=copy&amp;rc=ex0share" TargetMode="External"/><Relationship Id="rId6" Type="http://schemas.openxmlformats.org/officeDocument/2006/relationships/hyperlink" Target="http://prezi.com/wqsfvhjqdeag/?utm_campaign=share&amp;utm_medium=copy&amp;rc=ex0share" TargetMode="External"/><Relationship Id="rId7" Type="http://schemas.openxmlformats.org/officeDocument/2006/relationships/hyperlink" Target="http://prezi.com/wqsfvhjqdeag/?utm_campaign=share&amp;utm_medium=copy&amp;rc=ex0share" TargetMode="External"/><Relationship Id="rId8" Type="http://schemas.openxmlformats.org/officeDocument/2006/relationships/hyperlink" Target="http://prezi.com/cltugmgbvasu/?utm_campaign=share&amp;utm_medium=copy&amp;rc=ex0share" TargetMode="Externa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xjp3euf6qneo/?utm_campaign=share&amp;utm_medium=copy&amp;rc=ex0share" TargetMode="External"/><Relationship Id="rId2" Type="http://schemas.openxmlformats.org/officeDocument/2006/relationships/hyperlink" Target="http://prezi.com/cltugmgbvasu/?utm_campaign=share&amp;utm_medium=copy&amp;rc=ex0share" TargetMode="External"/><Relationship Id="rId3" Type="http://schemas.openxmlformats.org/officeDocument/2006/relationships/hyperlink" Target="http://prezi.com/cltugmgbvasu/?utm_campaign=share&amp;utm_medium=copy&amp;rc=ex0share" TargetMode="External"/><Relationship Id="rId4" Type="http://schemas.openxmlformats.org/officeDocument/2006/relationships/hyperlink" Target="http://prezi.com/l7jvukf4dgrq/?utm_campaign=share&amp;utm_medium=copy&amp;rc=ex0share" TargetMode="External"/><Relationship Id="rId5" Type="http://schemas.openxmlformats.org/officeDocument/2006/relationships/hyperlink" Target="http://prezi.com/l7jvukf4dgrq/?utm_campaign=share&amp;utm_medium=copy&amp;rc=ex0share" TargetMode="External"/><Relationship Id="rId6" Type="http://schemas.openxmlformats.org/officeDocument/2006/relationships/hyperlink" Target="http://prezi.com/svouivawh-da/?utm_campaign=share&amp;utm_medium=copy" TargetMode="External"/><Relationship Id="rId7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svouivawh-da/?utm_campaign=share&amp;utm_medium=copy" TargetMode="External"/><Relationship Id="rId10" Type="http://schemas.openxmlformats.org/officeDocument/2006/relationships/hyperlink" Target="http://prezi.com/dgxa9s77ouzx/?utm_campaign=share&amp;utm_medium=copy&amp;rc=ex0share" TargetMode="External"/><Relationship Id="rId13" Type="http://schemas.openxmlformats.org/officeDocument/2006/relationships/hyperlink" Target="http://prezi.com/hjtzmu_0dc-i/?utm_campaign=share&amp;utm_medium=copy&amp;rc=ex0share" TargetMode="External"/><Relationship Id="rId12" Type="http://schemas.openxmlformats.org/officeDocument/2006/relationships/hyperlink" Target="http://prezi.com/8ldumtl6flo8/?utm_campaign=share&amp;utm_medium=copy&amp;rc=ex0share" TargetMode="External"/><Relationship Id="rId1" Type="http://schemas.openxmlformats.org/officeDocument/2006/relationships/hyperlink" Target="http://prezi.com/xjp3euf6qneo/?utm_campaign=share&amp;utm_medium=copy&amp;rc=ex0share" TargetMode="External"/><Relationship Id="rId2" Type="http://schemas.openxmlformats.org/officeDocument/2006/relationships/hyperlink" Target="https://prezi.com/svouivawh-da/61__0201_1-52-53p_2018/?utm_campaign=share&amp;utm_medium=copy" TargetMode="External"/><Relationship Id="rId3" Type="http://schemas.openxmlformats.org/officeDocument/2006/relationships/hyperlink" Target="http://prezi.com/8ldumtl6flo8/?utm_campaign=share&amp;utm_medium=copy&amp;rc=ex0share" TargetMode="External"/><Relationship Id="rId4" Type="http://schemas.openxmlformats.org/officeDocument/2006/relationships/hyperlink" Target="http://prezi.com/lri5o4fmjasu/?utm_campaign=share&amp;utm_medium=copy&amp;rc=ex0share" TargetMode="External"/><Relationship Id="rId9" Type="http://schemas.openxmlformats.org/officeDocument/2006/relationships/hyperlink" Target="http://prezi.com/qkehialrbqdh/?utm_campaign=share&amp;utm_medium=copy&amp;rc=ex0share" TargetMode="External"/><Relationship Id="rId15" Type="http://schemas.openxmlformats.org/officeDocument/2006/relationships/hyperlink" Target="http://prezi.com/jpg6gz37upha/?utm_campaign=share&amp;utm_medium=copy" TargetMode="External"/><Relationship Id="rId14" Type="http://schemas.openxmlformats.org/officeDocument/2006/relationships/hyperlink" Target="http://prezi.com/hjtzmu_0dc-i/?utm_campaign=share&amp;utm_medium=copy&amp;rc=ex0share" TargetMode="External"/><Relationship Id="rId16" Type="http://schemas.openxmlformats.org/officeDocument/2006/relationships/drawing" Target="../drawings/drawing44.xml"/><Relationship Id="rId5" Type="http://schemas.openxmlformats.org/officeDocument/2006/relationships/hyperlink" Target="http://prezi.com/lri5o4fmjasu/?utm_campaign=share&amp;utm_medium=copy&amp;rc=ex0share" TargetMode="External"/><Relationship Id="rId6" Type="http://schemas.openxmlformats.org/officeDocument/2006/relationships/hyperlink" Target="http://prezi.com/qkehialrbqdh/?utm_campaign=share&amp;utm_medium=copy&amp;rc=ex0share" TargetMode="External"/><Relationship Id="rId7" Type="http://schemas.openxmlformats.org/officeDocument/2006/relationships/hyperlink" Target="http://prezi.com/8ldumtl6flo8/?utm_campaign=share&amp;utm_medium=copy&amp;rc=ex0share" TargetMode="External"/><Relationship Id="rId8" Type="http://schemas.openxmlformats.org/officeDocument/2006/relationships/hyperlink" Target="http://prezi.com/hjtzmu_0dc-i/?utm_campaign=share&amp;utm_medium=copy&amp;rc=ex0share" TargetMode="External"/></Relationships>
</file>

<file path=xl/worksheets/_rels/sheet45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jpg6gz37upha/?utm_campaign=share&amp;utm_medium=copy" TargetMode="External"/><Relationship Id="rId10" Type="http://schemas.openxmlformats.org/officeDocument/2006/relationships/hyperlink" Target="http://prezi.com/exqdkeandlns/?utm_campaign=share&amp;utm_medium=copy&amp;rc=ex0share" TargetMode="External"/><Relationship Id="rId13" Type="http://schemas.openxmlformats.org/officeDocument/2006/relationships/hyperlink" Target="http://prezi.com/jpg6gz37upha/?utm_campaign=share&amp;utm_medium=copy" TargetMode="External"/><Relationship Id="rId12" Type="http://schemas.openxmlformats.org/officeDocument/2006/relationships/hyperlink" Target="http://prezi.com/f59uimvld6ma/?utm_campaign=share&amp;utm_medium=copy&amp;rc=ex0share" TargetMode="External"/><Relationship Id="rId1" Type="http://schemas.openxmlformats.org/officeDocument/2006/relationships/hyperlink" Target="http://prezi.com/l7jvukf4dgrq/?utm_campaign=share&amp;utm_medium=copy&amp;rc=ex0share" TargetMode="External"/><Relationship Id="rId2" Type="http://schemas.openxmlformats.org/officeDocument/2006/relationships/hyperlink" Target="http://prezi.com/dgxa9s77ouzx/?utm_campaign=share&amp;utm_medium=copy&amp;rc=ex0share" TargetMode="External"/><Relationship Id="rId3" Type="http://schemas.openxmlformats.org/officeDocument/2006/relationships/hyperlink" Target="http://prezi.com/7jwlyz9ri6dz/?utm_campaign=share&amp;utm_medium=copy&amp;rc=ex0share" TargetMode="External"/><Relationship Id="rId4" Type="http://schemas.openxmlformats.org/officeDocument/2006/relationships/hyperlink" Target="http://prezi.com/xjp3euf6qneo/?utm_campaign=share&amp;utm_medium=copy&amp;rc=ex0share" TargetMode="External"/><Relationship Id="rId9" Type="http://schemas.openxmlformats.org/officeDocument/2006/relationships/hyperlink" Target="http://prezi.com/f59uimvld6ma/?utm_campaign=share&amp;utm_medium=copy&amp;rc=ex0share" TargetMode="External"/><Relationship Id="rId15" Type="http://schemas.openxmlformats.org/officeDocument/2006/relationships/hyperlink" Target="http://prezi.com/exqdkeandlns/?utm_campaign=share&amp;utm_medium=copy&amp;rc=ex0share" TargetMode="External"/><Relationship Id="rId14" Type="http://schemas.openxmlformats.org/officeDocument/2006/relationships/hyperlink" Target="http://prezi.com/f59uimvld6ma/?utm_campaign=share&amp;utm_medium=copy&amp;rc=ex0share" TargetMode="External"/><Relationship Id="rId17" Type="http://schemas.openxmlformats.org/officeDocument/2006/relationships/hyperlink" Target="http://prezi.com/skhdasolyrte/?utm_campaign=share&amp;utm_medium=copy&amp;rc=ex0share" TargetMode="External"/><Relationship Id="rId16" Type="http://schemas.openxmlformats.org/officeDocument/2006/relationships/hyperlink" Target="http://prezi.com/exqdkeandlns/?utm_campaign=share&amp;utm_medium=copy&amp;rc=ex0share" TargetMode="External"/><Relationship Id="rId5" Type="http://schemas.openxmlformats.org/officeDocument/2006/relationships/hyperlink" Target="http://prezi.com/qf2m3ucyga3o/?utm_campaign=share&amp;utm_medium=copy&amp;rc=ex0share" TargetMode="External"/><Relationship Id="rId6" Type="http://schemas.openxmlformats.org/officeDocument/2006/relationships/hyperlink" Target="http://prezi.com/bp1w3tzcu7_r/?utm_campaign=share&amp;utm_medium=copy&amp;rc=ex0share" TargetMode="External"/><Relationship Id="rId18" Type="http://schemas.openxmlformats.org/officeDocument/2006/relationships/drawing" Target="../drawings/drawing45.xml"/><Relationship Id="rId7" Type="http://schemas.openxmlformats.org/officeDocument/2006/relationships/hyperlink" Target="http://prezi.com/7jwlyz9ri6dz/?utm_campaign=share&amp;utm_medium=copy&amp;rc=ex0share" TargetMode="External"/><Relationship Id="rId8" Type="http://schemas.openxmlformats.org/officeDocument/2006/relationships/hyperlink" Target="http://prezi.com/qf2m3ucyga3o/?utm_campaign=share&amp;utm_medium=copy&amp;rc=ex0share" TargetMode="External"/></Relationships>
</file>

<file path=xl/worksheets/_rels/sheet46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ey_x0fex6ku1/?utm_campaign=share&amp;utm_medium=copy&amp;rc=ex0share" TargetMode="External"/><Relationship Id="rId10" Type="http://schemas.openxmlformats.org/officeDocument/2006/relationships/hyperlink" Target="https://prezi.com/3n52mjqqyykr/61__0301_1-82-83p/?utm_campaign=share&amp;utm_medium=copy" TargetMode="External"/><Relationship Id="rId13" Type="http://schemas.openxmlformats.org/officeDocument/2006/relationships/drawing" Target="../drawings/drawing46.xml"/><Relationship Id="rId12" Type="http://schemas.openxmlformats.org/officeDocument/2006/relationships/hyperlink" Target="http://prezi.com/94dmzsim4dfh/?utm_campaign=share&amp;utm_medium=copy&amp;rc=ex0share" TargetMode="External"/><Relationship Id="rId1" Type="http://schemas.openxmlformats.org/officeDocument/2006/relationships/hyperlink" Target="http://prezi.com/dgxa9s77ouzx/?utm_campaign=share&amp;utm_medium=copy&amp;rc=ex0share" TargetMode="External"/><Relationship Id="rId2" Type="http://schemas.openxmlformats.org/officeDocument/2006/relationships/hyperlink" Target="http://prezi.com/7jwlyz9ri6dz/?utm_campaign=share&amp;utm_medium=copy&amp;rc=ex0share" TargetMode="External"/><Relationship Id="rId3" Type="http://schemas.openxmlformats.org/officeDocument/2006/relationships/hyperlink" Target="http://prezi.com/sgsgwss6glft/?utm_campaign=share&amp;utm_medium=copy&amp;rc=ex0share" TargetMode="External"/><Relationship Id="rId4" Type="http://schemas.openxmlformats.org/officeDocument/2006/relationships/hyperlink" Target="http://prezi.com/g6nrtmrzigb2/?utm_campaign=share&amp;utm_medium=copy&amp;rc=ex0share" TargetMode="External"/><Relationship Id="rId9" Type="http://schemas.openxmlformats.org/officeDocument/2006/relationships/hyperlink" Target="https://prezi.com/3n52mjqqyykr/61__0301_1-82-83p/?utm_campaign=share&amp;utm_medium=copy" TargetMode="External"/><Relationship Id="rId5" Type="http://schemas.openxmlformats.org/officeDocument/2006/relationships/hyperlink" Target="http://prezi.com/g6nrtmrzigb2/?utm_campaign=share&amp;utm_medium=copy&amp;rc=ex0share" TargetMode="External"/><Relationship Id="rId6" Type="http://schemas.openxmlformats.org/officeDocument/2006/relationships/hyperlink" Target="http://prezi.com/g6nrtmrzigb2/?utm_campaign=share&amp;utm_medium=copy&amp;rc=ex0share" TargetMode="External"/><Relationship Id="rId7" Type="http://schemas.openxmlformats.org/officeDocument/2006/relationships/hyperlink" Target="http://prezi.com/jwmzzlvzhwhc/?utm_campaign=share&amp;utm_medium=copy&amp;rc=ex0share" TargetMode="External"/><Relationship Id="rId8" Type="http://schemas.openxmlformats.org/officeDocument/2006/relationships/hyperlink" Target="http://prezi.com/jwmzzlvzhwhc/?utm_campaign=share&amp;utm_medium=copy&amp;rc=ex0share" TargetMode="External"/></Relationships>
</file>

<file path=xl/worksheets/_rels/sheet47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7.xml"/><Relationship Id="rId10" Type="http://schemas.openxmlformats.org/officeDocument/2006/relationships/hyperlink" Target="http://prezi.com/upng6lcvacwq/?utm_campaign=share&amp;utm_medium=copy&amp;rc=ex0share" TargetMode="External"/><Relationship Id="rId1" Type="http://schemas.openxmlformats.org/officeDocument/2006/relationships/hyperlink" Target="http://prezi.com/fks0arv7apf-/?utm_campaign=share&amp;utm_medium=copy&amp;rc=ex0share" TargetMode="External"/><Relationship Id="rId2" Type="http://schemas.openxmlformats.org/officeDocument/2006/relationships/hyperlink" Target="http://prezi.com/hg41s_yoazm0/?utm_campaign=share&amp;utm_medium=copy&amp;rc=ex0share" TargetMode="External"/><Relationship Id="rId3" Type="http://schemas.openxmlformats.org/officeDocument/2006/relationships/hyperlink" Target="http://prezi.com/w7izm8cdnyog/?utm_campaign=share&amp;utm_medium=copy&amp;rc=ex0share" TargetMode="External"/><Relationship Id="rId4" Type="http://schemas.openxmlformats.org/officeDocument/2006/relationships/hyperlink" Target="http://prezi.com/ey_x0fex6ku1/?utm_campaign=share&amp;utm_medium=copy&amp;rc=ex0share" TargetMode="External"/><Relationship Id="rId9" Type="http://schemas.openxmlformats.org/officeDocument/2006/relationships/hyperlink" Target="http://prezi.com/hg41s_yoazm0/?utm_campaign=share&amp;utm_medium=copy&amp;rc=ex0share" TargetMode="External"/><Relationship Id="rId5" Type="http://schemas.openxmlformats.org/officeDocument/2006/relationships/hyperlink" Target="http://prezi.com/94dmzsim4dfh/?utm_campaign=share&amp;utm_medium=copy&amp;rc=ex0share" TargetMode="External"/><Relationship Id="rId6" Type="http://schemas.openxmlformats.org/officeDocument/2006/relationships/hyperlink" Target="http://prezi.com/ey_x0fex6ku1/?utm_campaign=share&amp;utm_medium=copy&amp;rc=ex0share" TargetMode="External"/><Relationship Id="rId7" Type="http://schemas.openxmlformats.org/officeDocument/2006/relationships/hyperlink" Target="http://prezi.com/94dmzsim4dfh/?utm_campaign=share&amp;utm_medium=copy&amp;rc=ex0share" TargetMode="External"/><Relationship Id="rId8" Type="http://schemas.openxmlformats.org/officeDocument/2006/relationships/hyperlink" Target="http://prezi.com/hg41s_yoazm0/?utm_campaign=share&amp;utm_medium=copy&amp;rc=ex0share" TargetMode="External"/></Relationships>
</file>

<file path=xl/worksheets/_rels/sheet48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7i14pfytwxei/?utm_campaign=share&amp;utm_medium=copy&amp;rc=ex0share" TargetMode="External"/><Relationship Id="rId10" Type="http://schemas.openxmlformats.org/officeDocument/2006/relationships/hyperlink" Target="http://prezi.com/tgqvld1pk44w/?utm_campaign=share&amp;utm_medium=copy&amp;rc=ex0share" TargetMode="External"/><Relationship Id="rId13" Type="http://schemas.openxmlformats.org/officeDocument/2006/relationships/hyperlink" Target="http://prezi.com/upng6lcvacwq/?utm_campaign=share&amp;utm_medium=copy&amp;rc=ex0share" TargetMode="External"/><Relationship Id="rId12" Type="http://schemas.openxmlformats.org/officeDocument/2006/relationships/hyperlink" Target="http://prezi.com/w7izm8cdnyog/?utm_campaign=share&amp;utm_medium=copy&amp;rc=ex0share" TargetMode="External"/><Relationship Id="rId1" Type="http://schemas.openxmlformats.org/officeDocument/2006/relationships/hyperlink" Target="https://prezi.com/qf2m3ucyga3o/51__0205_-60-61p-33-34p_2018/?utm_campaign=share&amp;utm_medium=copy" TargetMode="External"/><Relationship Id="rId2" Type="http://schemas.openxmlformats.org/officeDocument/2006/relationships/hyperlink" Target="http://prezi.com/g0zag_r2l4yv/?utm_campaign=share&amp;utm_medium=copy" TargetMode="External"/><Relationship Id="rId3" Type="http://schemas.openxmlformats.org/officeDocument/2006/relationships/hyperlink" Target="http://prezi.com/fks0arv7apf-/?utm_campaign=share&amp;utm_medium=copy&amp;rc=ex0share" TargetMode="External"/><Relationship Id="rId4" Type="http://schemas.openxmlformats.org/officeDocument/2006/relationships/hyperlink" Target="http://prezi.com/bp1w3tzcu7_r/?utm_campaign=share&amp;utm_medium=copy&amp;rc=ex0share" TargetMode="External"/><Relationship Id="rId9" Type="http://schemas.openxmlformats.org/officeDocument/2006/relationships/hyperlink" Target="http://prezi.com/nfljnya5sfmv/?utm_campaign=share&amp;utm_medium=copy&amp;rc=ex0share" TargetMode="External"/><Relationship Id="rId15" Type="http://schemas.openxmlformats.org/officeDocument/2006/relationships/hyperlink" Target="http://prezi.com/upng6lcvacwq/?utm_campaign=share&amp;utm_medium=copy&amp;rc=ex0share" TargetMode="External"/><Relationship Id="rId14" Type="http://schemas.openxmlformats.org/officeDocument/2006/relationships/hyperlink" Target="http://prezi.com/w7izm8cdnyog/?utm_campaign=share&amp;utm_medium=copy&amp;rc=ex0share" TargetMode="External"/><Relationship Id="rId17" Type="http://schemas.openxmlformats.org/officeDocument/2006/relationships/drawing" Target="../drawings/drawing48.xml"/><Relationship Id="rId16" Type="http://schemas.openxmlformats.org/officeDocument/2006/relationships/hyperlink" Target="http://prezi.com/sgsgwss6glft/?utm_campaign=share&amp;utm_medium=copy" TargetMode="External"/><Relationship Id="rId5" Type="http://schemas.openxmlformats.org/officeDocument/2006/relationships/hyperlink" Target="https://prezi.com/d5qpyvas3cam/51__0207_-68-69p-37-38p_2018/?utm_campaign=share&amp;utm_medium=copy" TargetMode="External"/><Relationship Id="rId6" Type="http://schemas.openxmlformats.org/officeDocument/2006/relationships/hyperlink" Target="https://prezi.com/jwmzzlvzhwhc/51__0209-10_-72-73p-40p_2018/?utm_campaign=share&amp;utm_medium=copy" TargetMode="External"/><Relationship Id="rId7" Type="http://schemas.openxmlformats.org/officeDocument/2006/relationships/hyperlink" Target="https://prezi.com/jwmzzlvzhwhc/51__0209-10_-72-73p-40p_2018/?utm_campaign=share&amp;utm_medium=copy" TargetMode="External"/><Relationship Id="rId8" Type="http://schemas.openxmlformats.org/officeDocument/2006/relationships/hyperlink" Target="http://prezi.com/e61udvnbrsyh/?utm_campaign=share&amp;utm_medium=copy&amp;rc=ex0share" TargetMode="Externa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jwmzzlvzhwhc/51__0209-10_-72-73p-40p_2018/?utm_campaign=share&amp;utm_medium=copy" TargetMode="External"/><Relationship Id="rId2" Type="http://schemas.openxmlformats.org/officeDocument/2006/relationships/hyperlink" Target="https://prezi.com/jwmzzlvzhwhc/51__0209-10_-72-73p-40p_2018/?utm_campaign=share&amp;utm_medium=copy" TargetMode="External"/><Relationship Id="rId3" Type="http://schemas.openxmlformats.org/officeDocument/2006/relationships/hyperlink" Target="http://prezi.com/2k4gmx-b7ikm/?utm_campaign=share&amp;utm_medium=copy&amp;rc=ex0share" TargetMode="External"/><Relationship Id="rId4" Type="http://schemas.openxmlformats.org/officeDocument/2006/relationships/hyperlink" Target="http://prezi.com/g0zag_r2l4yv/?utm_campaign=share&amp;utm_medium=copy" TargetMode="External"/><Relationship Id="rId5" Type="http://schemas.openxmlformats.org/officeDocument/2006/relationships/hyperlink" Target="http://prezi.com/ggbboeipmfxt/?utm_campaign=share&amp;utm_medium=copy&amp;rc=ex0share" TargetMode="External"/><Relationship Id="rId6" Type="http://schemas.openxmlformats.org/officeDocument/2006/relationships/hyperlink" Target="http://prezi.com/vlkmag1lxoam/?utm_campaign=share&amp;utm_medium=copy&amp;rc=ex0share" TargetMode="External"/><Relationship Id="rId7" Type="http://schemas.openxmlformats.org/officeDocument/2006/relationships/hyperlink" Target="http://prezi.com/vlkmag1lxoam/?utm_campaign=share&amp;utm_medium=copy&amp;rc=ex0share" TargetMode="External"/><Relationship Id="rId8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0.xml"/><Relationship Id="rId10" Type="http://schemas.openxmlformats.org/officeDocument/2006/relationships/hyperlink" Target="http://prezi.com/tgqvld1pk44w/?utm_campaign=share&amp;utm_medium=copy&amp;rc=ex0share" TargetMode="External"/><Relationship Id="rId1" Type="http://schemas.openxmlformats.org/officeDocument/2006/relationships/hyperlink" Target="http://prezi.com/g0zag_r2l4yv/?utm_campaign=share&amp;utm_medium=copy" TargetMode="External"/><Relationship Id="rId2" Type="http://schemas.openxmlformats.org/officeDocument/2006/relationships/hyperlink" Target="http://prezi.com/e61udvnbrsyh/?utm_campaign=share&amp;utm_medium=copy&amp;rc=ex0share" TargetMode="External"/><Relationship Id="rId3" Type="http://schemas.openxmlformats.org/officeDocument/2006/relationships/hyperlink" Target="http://prezi.com/l3q-r0ybp9oh/?utm_campaign=share&amp;utm_medium=copy&amp;rc=ex0share" TargetMode="External"/><Relationship Id="rId4" Type="http://schemas.openxmlformats.org/officeDocument/2006/relationships/hyperlink" Target="http://prezi.com/e61udvnbrsyh/?utm_campaign=share&amp;utm_medium=copy&amp;rc=ex0share" TargetMode="External"/><Relationship Id="rId9" Type="http://schemas.openxmlformats.org/officeDocument/2006/relationships/hyperlink" Target="http://prezi.com/tgqvld1pk44w/?utm_campaign=share&amp;utm_medium=copy&amp;rc=ex0share" TargetMode="External"/><Relationship Id="rId5" Type="http://schemas.openxmlformats.org/officeDocument/2006/relationships/hyperlink" Target="http://prezi.com/nfljnya5sfmv/?utm_campaign=share&amp;utm_medium=copy&amp;rc=ex0share" TargetMode="External"/><Relationship Id="rId6" Type="http://schemas.openxmlformats.org/officeDocument/2006/relationships/hyperlink" Target="http://prezi.com/2k4gmx-b7ikm/?utm_campaign=share&amp;utm_medium=copy&amp;rc=ex0share" TargetMode="External"/><Relationship Id="rId7" Type="http://schemas.openxmlformats.org/officeDocument/2006/relationships/hyperlink" Target="http://prezi.com/nfljnya5sfmv/?utm_campaign=share&amp;utm_medium=copy&amp;rc=ex0share" TargetMode="External"/><Relationship Id="rId8" Type="http://schemas.openxmlformats.org/officeDocument/2006/relationships/hyperlink" Target="http://prezi.com/2k4gmx-b7ikm/?utm_campaign=share&amp;utm_medium=copy&amp;rc=ex0share" TargetMode="External"/></Relationships>
</file>

<file path=xl/worksheets/_rels/sheet51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g14ysfwwyucm/?utm_campaign=share&amp;utm_medium=copy&amp;rc=ex0share" TargetMode="External"/><Relationship Id="rId10" Type="http://schemas.openxmlformats.org/officeDocument/2006/relationships/hyperlink" Target="http://prezi.com/7i14pfytwxei/?utm_campaign=share&amp;utm_medium=copy&amp;rc=ex0share" TargetMode="External"/><Relationship Id="rId13" Type="http://schemas.openxmlformats.org/officeDocument/2006/relationships/hyperlink" Target="http://prezi.com/g14ysfwwyucm/?utm_campaign=share&amp;utm_medium=copy&amp;rc=ex0share" TargetMode="External"/><Relationship Id="rId12" Type="http://schemas.openxmlformats.org/officeDocument/2006/relationships/hyperlink" Target="http://prezi.com/g14ysfwwyucm/?utm_campaign=share&amp;utm_medium=copy&amp;rc=ex0share" TargetMode="External"/><Relationship Id="rId1" Type="http://schemas.openxmlformats.org/officeDocument/2006/relationships/hyperlink" Target="http://prezi.com/l3q-r0ybp9oh/?utm_campaign=share&amp;utm_medium=copy&amp;rc=ex0share" TargetMode="External"/><Relationship Id="rId2" Type="http://schemas.openxmlformats.org/officeDocument/2006/relationships/hyperlink" Target="http://prezi.com/zvuuf6su1raz/?utm_campaign=share&amp;utm_medium=copy&amp;rc=ex0share" TargetMode="External"/><Relationship Id="rId3" Type="http://schemas.openxmlformats.org/officeDocument/2006/relationships/hyperlink" Target="http://prezi.com/zvuuf6su1raz/?utm_campaign=share&amp;utm_medium=copy&amp;rc=ex0share" TargetMode="External"/><Relationship Id="rId4" Type="http://schemas.openxmlformats.org/officeDocument/2006/relationships/hyperlink" Target="http://prezi.com/l3q-r0ybp9oh/?utm_campaign=share&amp;utm_medium=copy&amp;rc=ex0share" TargetMode="External"/><Relationship Id="rId9" Type="http://schemas.openxmlformats.org/officeDocument/2006/relationships/hyperlink" Target="http://prezi.com/7i14pfytwxei/?utm_campaign=share&amp;utm_medium=copy&amp;rc=ex0share" TargetMode="External"/><Relationship Id="rId14" Type="http://schemas.openxmlformats.org/officeDocument/2006/relationships/drawing" Target="../drawings/drawing51.xml"/><Relationship Id="rId5" Type="http://schemas.openxmlformats.org/officeDocument/2006/relationships/hyperlink" Target="http://prezi.com/zvuuf6su1raz/?utm_campaign=share&amp;utm_medium=copy&amp;rc=ex0share" TargetMode="External"/><Relationship Id="rId6" Type="http://schemas.openxmlformats.org/officeDocument/2006/relationships/hyperlink" Target="http://prezi.com/hbn2vv7dtpyh/?utm_campaign=share&amp;utm_medium=copy&amp;rc=ex0share" TargetMode="External"/><Relationship Id="rId7" Type="http://schemas.openxmlformats.org/officeDocument/2006/relationships/hyperlink" Target="http://prezi.com/vlkmag1lxoam/?utm_campaign=share&amp;utm_medium=copy&amp;rc=ex0share" TargetMode="External"/><Relationship Id="rId8" Type="http://schemas.openxmlformats.org/officeDocument/2006/relationships/hyperlink" Target="http://prezi.com/vlkmag1lxoam/?utm_campaign=share&amp;utm_medium=copy&amp;rc=ex0share" TargetMode="External"/></Relationships>
</file>

<file path=xl/worksheets/_rels/sheet52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4u0pjr3olzdc/?utm_campaign=share&amp;utm_medium=copy&amp;rc=ex0share" TargetMode="External"/><Relationship Id="rId10" Type="http://schemas.openxmlformats.org/officeDocument/2006/relationships/hyperlink" Target="http://prezi.com/pkxv_oik9fxx/?utm_campaign=share&amp;utm_medium=copy&amp;rc=ex0share" TargetMode="External"/><Relationship Id="rId13" Type="http://schemas.openxmlformats.org/officeDocument/2006/relationships/hyperlink" Target="http://prezi.com/4u0pjr3olzdc/?utm_campaign=share&amp;utm_medium=copy&amp;rc=ex0share" TargetMode="External"/><Relationship Id="rId12" Type="http://schemas.openxmlformats.org/officeDocument/2006/relationships/hyperlink" Target="http://prezi.com/y9zrmpjcc02n/?utm_campaign=share&amp;utm_medium=copy&amp;rc=ex0share" TargetMode="External"/><Relationship Id="rId1" Type="http://schemas.openxmlformats.org/officeDocument/2006/relationships/hyperlink" Target="http://prezi.com/l3q-r0ybp9oh/?utm_campaign=share&amp;utm_medium=copy&amp;rc=ex0share" TargetMode="External"/><Relationship Id="rId2" Type="http://schemas.openxmlformats.org/officeDocument/2006/relationships/hyperlink" Target="http://prezi.com/zvuuf6su1raz/?utm_campaign=share&amp;utm_medium=copy&amp;rc=ex0share" TargetMode="External"/><Relationship Id="rId3" Type="http://schemas.openxmlformats.org/officeDocument/2006/relationships/hyperlink" Target="http://prezi.com/fsapseswdp8u/?utm_campaign=share&amp;utm_medium=copy&amp;rc=ex0share" TargetMode="External"/><Relationship Id="rId4" Type="http://schemas.openxmlformats.org/officeDocument/2006/relationships/hyperlink" Target="http://prezi.com/zvuuf6su1raz/?utm_campaign=share&amp;utm_medium=copy&amp;rc=ex0share" TargetMode="External"/><Relationship Id="rId9" Type="http://schemas.openxmlformats.org/officeDocument/2006/relationships/hyperlink" Target="http://prezi.com/y9zrmpjcc02n/?utm_campaign=share&amp;utm_medium=copy&amp;rc=ex0share" TargetMode="External"/><Relationship Id="rId15" Type="http://schemas.openxmlformats.org/officeDocument/2006/relationships/hyperlink" Target="http://prezi.com/pkxv_oik9fxx/?utm_campaign=share&amp;utm_medium=copy&amp;rc=ex0share" TargetMode="External"/><Relationship Id="rId14" Type="http://schemas.openxmlformats.org/officeDocument/2006/relationships/hyperlink" Target="http://prezi.com/y9zrmpjcc02n/?utm_campaign=share&amp;utm_medium=copy&amp;rc=ex0share" TargetMode="External"/><Relationship Id="rId17" Type="http://schemas.openxmlformats.org/officeDocument/2006/relationships/hyperlink" Target="http://prezi.com/fgbvxalq81r7/?utm_campaign=share&amp;utm_medium=copy&amp;rc=ex0share" TargetMode="External"/><Relationship Id="rId16" Type="http://schemas.openxmlformats.org/officeDocument/2006/relationships/hyperlink" Target="http://prezi.com/pkxv_oik9fxx/?utm_campaign=share&amp;utm_medium=copy&amp;rc=ex0share" TargetMode="External"/><Relationship Id="rId5" Type="http://schemas.openxmlformats.org/officeDocument/2006/relationships/hyperlink" Target="http://prezi.com/hbn2vv7dtpyh/?utm_campaign=share&amp;utm_medium=copy&amp;rc=ex0share" TargetMode="External"/><Relationship Id="rId6" Type="http://schemas.openxmlformats.org/officeDocument/2006/relationships/hyperlink" Target="http://prezi.com/fsapseswdp8u/?utm_campaign=share&amp;utm_medium=copy&amp;rc=ex0share" TargetMode="External"/><Relationship Id="rId18" Type="http://schemas.openxmlformats.org/officeDocument/2006/relationships/drawing" Target="../drawings/drawing52.xml"/><Relationship Id="rId7" Type="http://schemas.openxmlformats.org/officeDocument/2006/relationships/hyperlink" Target="http://prezi.com/zvuuf6su1raz/?utm_campaign=share&amp;utm_medium=copy&amp;rc=ex0share" TargetMode="External"/><Relationship Id="rId8" Type="http://schemas.openxmlformats.org/officeDocument/2006/relationships/hyperlink" Target="http://prezi.com/hbn2vv7dtpyh/?utm_campaign=share&amp;utm_medium=copy&amp;rc=ex0share" TargetMode="External"/></Relationships>
</file>

<file path=xl/worksheets/_rels/sheet53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fgbvxalq81r7/?utm_campaign=share&amp;utm_medium=copy&amp;rc=ex0share" TargetMode="External"/><Relationship Id="rId10" Type="http://schemas.openxmlformats.org/officeDocument/2006/relationships/hyperlink" Target="http://prezi.com/inepunyxjwnx/?utm_campaign=share&amp;utm_medium=copy&amp;rc=ex0share" TargetMode="External"/><Relationship Id="rId13" Type="http://schemas.openxmlformats.org/officeDocument/2006/relationships/hyperlink" Target="http://prezi.com/0fhsuqrejqtf/?utm_campaign=share&amp;utm_medium=copy&amp;rc=ex0share" TargetMode="External"/><Relationship Id="rId12" Type="http://schemas.openxmlformats.org/officeDocument/2006/relationships/hyperlink" Target="http://prezi.com/0fhsuqrejqtf/?utm_campaign=share&amp;utm_medium=copy&amp;rc=ex0share" TargetMode="External"/><Relationship Id="rId1" Type="http://schemas.openxmlformats.org/officeDocument/2006/relationships/hyperlink" Target="http://prezi.com/fsapseswdp8u/?utm_campaign=share&amp;utm_medium=copy&amp;rc=ex0share" TargetMode="External"/><Relationship Id="rId2" Type="http://schemas.openxmlformats.org/officeDocument/2006/relationships/hyperlink" Target="http://prezi.com/inepunyxjwnx/?utm_campaign=share&amp;utm_medium=copy&amp;rc=ex0share" TargetMode="External"/><Relationship Id="rId3" Type="http://schemas.openxmlformats.org/officeDocument/2006/relationships/hyperlink" Target="http://prezi.com/inepunyxjwnx/?utm_campaign=share&amp;utm_medium=copy&amp;rc=ex0share" TargetMode="External"/><Relationship Id="rId4" Type="http://schemas.openxmlformats.org/officeDocument/2006/relationships/hyperlink" Target="http://prezi.com/fgbvxalq81r7/?utm_campaign=share&amp;utm_medium=copy&amp;rc=ex0share" TargetMode="External"/><Relationship Id="rId9" Type="http://schemas.openxmlformats.org/officeDocument/2006/relationships/hyperlink" Target="http://prezi.com/inepunyxjwnx/?utm_campaign=share&amp;utm_medium=copy&amp;rc=ex0share" TargetMode="External"/><Relationship Id="rId15" Type="http://schemas.openxmlformats.org/officeDocument/2006/relationships/drawing" Target="../drawings/drawing53.xml"/><Relationship Id="rId14" Type="http://schemas.openxmlformats.org/officeDocument/2006/relationships/hyperlink" Target="http://prezi.com/ylldgfnzdvzr/?utm_campaign=share&amp;utm_medium=copy&amp;rc=ex0share" TargetMode="External"/><Relationship Id="rId5" Type="http://schemas.openxmlformats.org/officeDocument/2006/relationships/hyperlink" Target="http://prezi.com/inepunyxjwnx/?utm_campaign=share&amp;utm_medium=copy&amp;rc=ex0share" TargetMode="External"/><Relationship Id="rId6" Type="http://schemas.openxmlformats.org/officeDocument/2006/relationships/hyperlink" Target="http://prezi.com/inepunyxjwnx/?utm_campaign=share&amp;utm_medium=copy&amp;rc=ex0share" TargetMode="External"/><Relationship Id="rId7" Type="http://schemas.openxmlformats.org/officeDocument/2006/relationships/hyperlink" Target="http://prezi.com/tpuvtjinjh3u/?utm_campaign=share&amp;utm_medium=copy&amp;rc=ex0share" TargetMode="External"/><Relationship Id="rId8" Type="http://schemas.openxmlformats.org/officeDocument/2006/relationships/hyperlink" Target="http://prezi.com/tpuvtjinjh3u/?utm_campaign=share&amp;utm_medium=copy&amp;rc=ex0share" TargetMode="External"/></Relationships>
</file>

<file path=xl/worksheets/_rels/sheet5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tpuvtjinjh3u/?utm_campaign=share&amp;utm_medium=copy&amp;rc=ex0share" TargetMode="External"/><Relationship Id="rId10" Type="http://schemas.openxmlformats.org/officeDocument/2006/relationships/hyperlink" Target="http://prezi.com/tpuvtjinjh3u/?utm_campaign=share&amp;utm_medium=copy&amp;rc=ex0share" TargetMode="External"/><Relationship Id="rId13" Type="http://schemas.openxmlformats.org/officeDocument/2006/relationships/hyperlink" Target="http://prezi.com/x5wg8ybsgk6h/?utm_campaign=share&amp;utm_medium=copy&amp;rc=ex0share" TargetMode="External"/><Relationship Id="rId12" Type="http://schemas.openxmlformats.org/officeDocument/2006/relationships/hyperlink" Target="http://prezi.com/x5wg8ybsgk6h/?utm_campaign=share&amp;utm_medium=copy&amp;rc=ex0share" TargetMode="External"/><Relationship Id="rId1" Type="http://schemas.openxmlformats.org/officeDocument/2006/relationships/hyperlink" Target="http://prezi.com/ylldgfnzdvzr/?utm_campaign=share&amp;utm_medium=copy&amp;rc=ex0share" TargetMode="External"/><Relationship Id="rId2" Type="http://schemas.openxmlformats.org/officeDocument/2006/relationships/hyperlink" Target="http://prezi.com/men8_qa7notf/?utm_campaign=share&amp;utm_medium=copy&amp;rc=ex0share" TargetMode="External"/><Relationship Id="rId3" Type="http://schemas.openxmlformats.org/officeDocument/2006/relationships/hyperlink" Target="http://prezi.com/men8_qa7notf/?utm_campaign=share&amp;utm_medium=copy&amp;rc=ex0share" TargetMode="External"/><Relationship Id="rId4" Type="http://schemas.openxmlformats.org/officeDocument/2006/relationships/hyperlink" Target="http://prezi.com/3fumjct0rq90/?utm_campaign=share&amp;utm_medium=copy&amp;rc=ex0share" TargetMode="External"/><Relationship Id="rId9" Type="http://schemas.openxmlformats.org/officeDocument/2006/relationships/hyperlink" Target="http://prezi.com/3fumjct0rq90/?utm_campaign=share&amp;utm_medium=copy&amp;rc=ex0share" TargetMode="External"/><Relationship Id="rId15" Type="http://schemas.openxmlformats.org/officeDocument/2006/relationships/hyperlink" Target="http://prezi.com/tpuvtjinjh3u/?utm_campaign=share&amp;utm_medium=copy&amp;rc=ex0share" TargetMode="External"/><Relationship Id="rId14" Type="http://schemas.openxmlformats.org/officeDocument/2006/relationships/hyperlink" Target="http://prezi.com/tpuvtjinjh3u/?utm_campaign=share&amp;utm_medium=copy&amp;rc=ex0share" TargetMode="External"/><Relationship Id="rId16" Type="http://schemas.openxmlformats.org/officeDocument/2006/relationships/drawing" Target="../drawings/drawing54.xml"/><Relationship Id="rId5" Type="http://schemas.openxmlformats.org/officeDocument/2006/relationships/hyperlink" Target="http://prezi.com/3fumjct0rq90/?utm_campaign=share&amp;utm_medium=copy&amp;rc=ex0share" TargetMode="External"/><Relationship Id="rId6" Type="http://schemas.openxmlformats.org/officeDocument/2006/relationships/hyperlink" Target="http://prezi.com/ylldgfnzdvzr/?utm_campaign=share&amp;utm_medium=copy&amp;rc=ex0share" TargetMode="External"/><Relationship Id="rId7" Type="http://schemas.openxmlformats.org/officeDocument/2006/relationships/hyperlink" Target="http://prezi.com/men8_qa7notf/?utm_campaign=share&amp;utm_medium=copy&amp;rc=ex0share" TargetMode="External"/><Relationship Id="rId8" Type="http://schemas.openxmlformats.org/officeDocument/2006/relationships/hyperlink" Target="http://prezi.com/3fumjct0rq90/?utm_campaign=share&amp;utm_medium=copy&amp;rc=ex0share" TargetMode="External"/></Relationships>
</file>

<file path=xl/worksheets/_rels/sheet55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x5wg8ybsgk6h/?utm_campaign=share&amp;utm_medium=copy&amp;rc=ex0share" TargetMode="External"/><Relationship Id="rId10" Type="http://schemas.openxmlformats.org/officeDocument/2006/relationships/hyperlink" Target="http://prezi.com/gqlwm9lzqv-g/?utm_campaign=share&amp;utm_medium=copy&amp;rc=ex0share" TargetMode="External"/><Relationship Id="rId13" Type="http://schemas.openxmlformats.org/officeDocument/2006/relationships/hyperlink" Target="http://prezi.com/0fhsuqrejqtf/?utm_campaign=share&amp;utm_medium=copy&amp;rc=ex0share" TargetMode="External"/><Relationship Id="rId12" Type="http://schemas.openxmlformats.org/officeDocument/2006/relationships/hyperlink" Target="http://prezi.com/x5wg8ybsgk6h/?utm_campaign=share&amp;utm_medium=copy&amp;rc=ex0share" TargetMode="External"/><Relationship Id="rId1" Type="http://schemas.openxmlformats.org/officeDocument/2006/relationships/hyperlink" Target="http://prezi.com/gqlwm9lzqv-g/?utm_campaign=share&amp;utm_medium=copy&amp;rc=ex0share" TargetMode="External"/><Relationship Id="rId2" Type="http://schemas.openxmlformats.org/officeDocument/2006/relationships/hyperlink" Target="http://prezi.com/gqlwm9lzqv-g/?utm_campaign=share&amp;utm_medium=copy&amp;rc=ex0share" TargetMode="External"/><Relationship Id="rId3" Type="http://schemas.openxmlformats.org/officeDocument/2006/relationships/hyperlink" Target="http://prezi.com/gqlwm9lzqv-g/?utm_campaign=share&amp;utm_medium=copy&amp;rc=ex0share" TargetMode="External"/><Relationship Id="rId4" Type="http://schemas.openxmlformats.org/officeDocument/2006/relationships/hyperlink" Target="http://prezi.com/3fumjct0rq90/?utm_campaign=share&amp;utm_medium=copy&amp;rc=ex0share" TargetMode="External"/><Relationship Id="rId9" Type="http://schemas.openxmlformats.org/officeDocument/2006/relationships/hyperlink" Target="http://prezi.com/gqlwm9lzqv-g/?utm_campaign=share&amp;utm_medium=copy&amp;rc=ex0share" TargetMode="External"/><Relationship Id="rId14" Type="http://schemas.openxmlformats.org/officeDocument/2006/relationships/drawing" Target="../drawings/drawing55.xml"/><Relationship Id="rId5" Type="http://schemas.openxmlformats.org/officeDocument/2006/relationships/hyperlink" Target="http://prezi.com/uco-yrc73esu/?utm_campaign=share&amp;utm_medium=copy&amp;rc=ex0share" TargetMode="External"/><Relationship Id="rId6" Type="http://schemas.openxmlformats.org/officeDocument/2006/relationships/hyperlink" Target="http://prezi.com/i7x-rag8q01c/?utm_campaign=share&amp;utm_medium=copy&amp;rc=ex0share" TargetMode="External"/><Relationship Id="rId7" Type="http://schemas.openxmlformats.org/officeDocument/2006/relationships/hyperlink" Target="http://prezi.com/x5wg8ybsgk6h/?utm_campaign=share&amp;utm_medium=copy&amp;rc=ex0share" TargetMode="External"/><Relationship Id="rId8" Type="http://schemas.openxmlformats.org/officeDocument/2006/relationships/hyperlink" Target="http://prezi.com/x5wg8ybsgk6h/?utm_campaign=share&amp;utm_medium=copy&amp;rc=ex0share" TargetMode="Externa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uco-yrc73esu/?utm_campaign=share&amp;utm_medium=copy&amp;rc=ex0share" TargetMode="External"/><Relationship Id="rId2" Type="http://schemas.openxmlformats.org/officeDocument/2006/relationships/hyperlink" Target="http://prezi.com/i7x-rag8q01c/?utm_campaign=share&amp;utm_medium=copy&amp;rc=ex0share" TargetMode="External"/><Relationship Id="rId3" Type="http://schemas.openxmlformats.org/officeDocument/2006/relationships/hyperlink" Target="http://prezi.com/uco-yrc73esu/?utm_campaign=share&amp;utm_medium=copy&amp;rc=ex0share" TargetMode="External"/><Relationship Id="rId4" Type="http://schemas.openxmlformats.org/officeDocument/2006/relationships/hyperlink" Target="http://prezi.com/i7x-rag8q01c/?utm_campaign=share&amp;utm_medium=copy&amp;rc=ex0share" TargetMode="External"/><Relationship Id="rId5" Type="http://schemas.openxmlformats.org/officeDocument/2006/relationships/hyperlink" Target="http://prezi.com/9309b_zdukfj/?utm_campaign=share&amp;utm_medium=copy&amp;rc=ex0share" TargetMode="External"/><Relationship Id="rId6" Type="http://schemas.openxmlformats.org/officeDocument/2006/relationships/hyperlink" Target="http://prezi.com/9309b_zdukfj/?utm_campaign=share&amp;utm_medium=copy&amp;rc=ex0share" TargetMode="External"/><Relationship Id="rId7" Type="http://schemas.openxmlformats.org/officeDocument/2006/relationships/hyperlink" Target="http://prezi.com/9309b_zdukfj/?utm_campaign=share&amp;utm_medium=copy&amp;rc=ex0share" TargetMode="External"/><Relationship Id="rId8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pzs3lmx1rspr/?utm_campaign=share&amp;utm_medium=copy&amp;rc=ex0share" TargetMode="External"/><Relationship Id="rId2" Type="http://schemas.openxmlformats.org/officeDocument/2006/relationships/hyperlink" Target="http://prezi.com/vuxwc3dkodr_/?utm_campaign=share&amp;utm_medium=copy&amp;rc=ex0share" TargetMode="External"/><Relationship Id="rId3" Type="http://schemas.openxmlformats.org/officeDocument/2006/relationships/hyperlink" Target="http://prezi.com/q3_6ffyapvuv/?utm_campaign=share&amp;utm_medium=copy&amp;rc=ex0share" TargetMode="External"/><Relationship Id="rId4" Type="http://schemas.openxmlformats.org/officeDocument/2006/relationships/hyperlink" Target="http://prezi.com/3nw7yapuf6gi/?utm_campaign=share&amp;utm_medium=copy&amp;rc=ex0share" TargetMode="External"/><Relationship Id="rId9" Type="http://schemas.openxmlformats.org/officeDocument/2006/relationships/drawing" Target="../drawings/drawing57.xml"/><Relationship Id="rId5" Type="http://schemas.openxmlformats.org/officeDocument/2006/relationships/hyperlink" Target="http://prezi.com/q3_6ffyapvuv/?utm_campaign=share&amp;utm_medium=copy&amp;rc=ex0share" TargetMode="External"/><Relationship Id="rId6" Type="http://schemas.openxmlformats.org/officeDocument/2006/relationships/hyperlink" Target="http://prezi.com/3nw7yapuf6gi/?utm_campaign=share&amp;utm_medium=copy&amp;rc=ex0share" TargetMode="External"/><Relationship Id="rId7" Type="http://schemas.openxmlformats.org/officeDocument/2006/relationships/hyperlink" Target="http://prezi.com/q3_6ffyapvuv/?utm_campaign=share&amp;utm_medium=copy&amp;rc=ex0share" TargetMode="External"/><Relationship Id="rId8" Type="http://schemas.openxmlformats.org/officeDocument/2006/relationships/hyperlink" Target="http://prezi.com/3nw7yapuf6gi/?utm_campaign=share&amp;utm_medium=copy&amp;rc=ex0share" TargetMode="External"/></Relationships>
</file>

<file path=xl/worksheets/_rels/sheet5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8.xml"/><Relationship Id="rId10" Type="http://schemas.openxmlformats.org/officeDocument/2006/relationships/hyperlink" Target="https://youtu.be/PiGvLl5DfY4" TargetMode="External"/><Relationship Id="rId1" Type="http://schemas.openxmlformats.org/officeDocument/2006/relationships/hyperlink" Target="https://youtu.be/m-Pk3KNgY3I" TargetMode="External"/><Relationship Id="rId2" Type="http://schemas.openxmlformats.org/officeDocument/2006/relationships/hyperlink" Target="http://prezi.com/pzs3lmx1rspr/?utm_campaign=share&amp;utm_medium=copy&amp;rc=ex0share" TargetMode="External"/><Relationship Id="rId3" Type="http://schemas.openxmlformats.org/officeDocument/2006/relationships/hyperlink" Target="http://prezi.com/pzs3lmx1rspr/?utm_campaign=share&amp;utm_medium=copy&amp;rc=ex0share" TargetMode="External"/><Relationship Id="rId4" Type="http://schemas.openxmlformats.org/officeDocument/2006/relationships/hyperlink" Target="https://youtu.be/m-Pk3KNgY3I" TargetMode="External"/><Relationship Id="rId9" Type="http://schemas.openxmlformats.org/officeDocument/2006/relationships/hyperlink" Target="https://youtu.be/N0stObr3Ckw" TargetMode="External"/><Relationship Id="rId5" Type="http://schemas.openxmlformats.org/officeDocument/2006/relationships/hyperlink" Target="https://youtu.be/PiGvLl5DfY4" TargetMode="External"/><Relationship Id="rId6" Type="http://schemas.openxmlformats.org/officeDocument/2006/relationships/hyperlink" Target="https://youtu.be/PiGvLl5DfY4" TargetMode="External"/><Relationship Id="rId7" Type="http://schemas.openxmlformats.org/officeDocument/2006/relationships/hyperlink" Target="https://youtu.be/PiGvLl5DfY4" TargetMode="External"/><Relationship Id="rId8" Type="http://schemas.openxmlformats.org/officeDocument/2006/relationships/hyperlink" Target="https://youtu.be/N0stObr3Ckw" TargetMode="External"/></Relationships>
</file>

<file path=xl/worksheets/_rels/sheet59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lt3yE14AgGA" TargetMode="External"/><Relationship Id="rId10" Type="http://schemas.openxmlformats.org/officeDocument/2006/relationships/hyperlink" Target="http://prezi.com/qvkt-2l3suvf/?utm_campaign=share&amp;utm_medium=copy&amp;rc=ex0share" TargetMode="External"/><Relationship Id="rId13" Type="http://schemas.openxmlformats.org/officeDocument/2006/relationships/hyperlink" Target="http://prezi.com/7vhrgnu5ytws/?utm_campaign=share&amp;utm_medium=copy&amp;rc=ex0share" TargetMode="External"/><Relationship Id="rId12" Type="http://schemas.openxmlformats.org/officeDocument/2006/relationships/hyperlink" Target="http://prezi.com/7vhrgnu5ytws/?utm_campaign=share&amp;utm_medium=copy&amp;rc=ex0share" TargetMode="External"/><Relationship Id="rId1" Type="http://schemas.openxmlformats.org/officeDocument/2006/relationships/hyperlink" Target="https://youtu.be/N0stObr3Ckw" TargetMode="External"/><Relationship Id="rId2" Type="http://schemas.openxmlformats.org/officeDocument/2006/relationships/hyperlink" Target="https://youtu.be/m-Pk3KNgY3I" TargetMode="External"/><Relationship Id="rId3" Type="http://schemas.openxmlformats.org/officeDocument/2006/relationships/hyperlink" Target="https://youtu.be/PiGvLl5DfY4" TargetMode="External"/><Relationship Id="rId4" Type="http://schemas.openxmlformats.org/officeDocument/2006/relationships/hyperlink" Target="https://youtu.be/PiGvLl5DfY4" TargetMode="External"/><Relationship Id="rId9" Type="http://schemas.openxmlformats.org/officeDocument/2006/relationships/hyperlink" Target="http://prezi.com/lfq63wmize0g/?utm_campaign=share&amp;utm_medium=copy&amp;rc=ex0share" TargetMode="External"/><Relationship Id="rId15" Type="http://schemas.openxmlformats.org/officeDocument/2006/relationships/hyperlink" Target="http://prezi.com/qvkt-2l3suvf/?utm_campaign=share&amp;utm_medium=copy&amp;rc=ex0share" TargetMode="External"/><Relationship Id="rId14" Type="http://schemas.openxmlformats.org/officeDocument/2006/relationships/hyperlink" Target="http://prezi.com/lfq63wmize0g/?utm_campaign=share&amp;utm_medium=copy&amp;rc=ex0share" TargetMode="External"/><Relationship Id="rId16" Type="http://schemas.openxmlformats.org/officeDocument/2006/relationships/drawing" Target="../drawings/drawing59.xml"/><Relationship Id="rId5" Type="http://schemas.openxmlformats.org/officeDocument/2006/relationships/hyperlink" Target="http://prezi.com/7vhrgnu5ytws/?utm_campaign=share&amp;utm_medium=copy&amp;rc=ex0share" TargetMode="External"/><Relationship Id="rId6" Type="http://schemas.openxmlformats.org/officeDocument/2006/relationships/hyperlink" Target="https://youtu.be/N0stObr3Ckw" TargetMode="External"/><Relationship Id="rId7" Type="http://schemas.openxmlformats.org/officeDocument/2006/relationships/hyperlink" Target="http://prezi.com/zw6tcrhv0bnc/?utm_campaign=share&amp;utm_medium=copy&amp;rc=ex0share" TargetMode="External"/><Relationship Id="rId8" Type="http://schemas.openxmlformats.org/officeDocument/2006/relationships/hyperlink" Target="http://prezi.com/3-xmthwwlrip/?utm_campaign=share&amp;utm_medium=copy&amp;rc=ex0share" TargetMode="External"/></Relationships>
</file>

<file path=xl/worksheets/_rels/sheet60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qvkt-2l3suvf/?utm_campaign=share&amp;utm_medium=copy&amp;rc=ex0share" TargetMode="External"/><Relationship Id="rId10" Type="http://schemas.openxmlformats.org/officeDocument/2006/relationships/hyperlink" Target="http://prezi.com/lfq63wmize0g/?utm_campaign=share&amp;utm_medium=copy&amp;rc=ex0share" TargetMode="External"/><Relationship Id="rId13" Type="http://schemas.openxmlformats.org/officeDocument/2006/relationships/hyperlink" Target="http://prezi.com/ycxgfzok-_dy/?utm_campaign=share&amp;utm_medium=copy&amp;rc=ex0share" TargetMode="External"/><Relationship Id="rId12" Type="http://schemas.openxmlformats.org/officeDocument/2006/relationships/hyperlink" Target="http://prezi.com/vvcb3ahj43ff/?utm_campaign=share&amp;utm_medium=copy&amp;rc=ex0share" TargetMode="External"/><Relationship Id="rId1" Type="http://schemas.openxmlformats.org/officeDocument/2006/relationships/hyperlink" Target="http://prezi.com/imjuq6mnbxpu/?utm_campaign=share&amp;utm_medium=copy&amp;rc=ex0share" TargetMode="External"/><Relationship Id="rId2" Type="http://schemas.openxmlformats.org/officeDocument/2006/relationships/hyperlink" Target="https://youtu.be/N0stObr3Ckw" TargetMode="External"/><Relationship Id="rId3" Type="http://schemas.openxmlformats.org/officeDocument/2006/relationships/hyperlink" Target="http://prezi.com/zw6tcrhv0bnc/?utm_campaign=share&amp;utm_medium=copy&amp;rc=ex0share" TargetMode="External"/><Relationship Id="rId4" Type="http://schemas.openxmlformats.org/officeDocument/2006/relationships/hyperlink" Target="https://youtu.be/lt3yE14AgGA" TargetMode="External"/><Relationship Id="rId9" Type="http://schemas.openxmlformats.org/officeDocument/2006/relationships/hyperlink" Target="http://prezi.com/ycxgfzok-_dy/?utm_campaign=share&amp;utm_medium=copy&amp;rc=ex0share" TargetMode="External"/><Relationship Id="rId14" Type="http://schemas.openxmlformats.org/officeDocument/2006/relationships/drawing" Target="../drawings/drawing60.xml"/><Relationship Id="rId5" Type="http://schemas.openxmlformats.org/officeDocument/2006/relationships/hyperlink" Target="http://prezi.com/zw6tcrhv0bnc/?utm_campaign=share&amp;utm_medium=copy&amp;rc=ex0share" TargetMode="External"/><Relationship Id="rId6" Type="http://schemas.openxmlformats.org/officeDocument/2006/relationships/hyperlink" Target="http://prezi.com/ch4fhwjbvfio/?utm_campaign=share&amp;utm_medium=copy&amp;rc=ex0share" TargetMode="External"/><Relationship Id="rId7" Type="http://schemas.openxmlformats.org/officeDocument/2006/relationships/hyperlink" Target="http://prezi.com/tg63gyjl-mx7/?utm_campaign=share&amp;utm_medium=copy&amp;rc=ex0share" TargetMode="External"/><Relationship Id="rId8" Type="http://schemas.openxmlformats.org/officeDocument/2006/relationships/hyperlink" Target="http://prezi.com/vvcb3ahj43ff/?utm_campaign=share&amp;utm_medium=copy&amp;rc=ex0share" TargetMode="Externa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vvcb3ahj43ff/?utm_campaign=share&amp;utm_medium=copy&amp;rc=ex0share" TargetMode="External"/><Relationship Id="rId2" Type="http://schemas.openxmlformats.org/officeDocument/2006/relationships/hyperlink" Target="http://prezi.com/ycxgfzok-_dy/?utm_campaign=share&amp;utm_medium=copy&amp;rc=ex0share" TargetMode="External"/><Relationship Id="rId3" Type="http://schemas.openxmlformats.org/officeDocument/2006/relationships/hyperlink" Target="http://prezi.com/ycxgfzok-_dy/?utm_campaign=share&amp;utm_medium=copy&amp;rc=ex0share" TargetMode="External"/><Relationship Id="rId4" Type="http://schemas.openxmlformats.org/officeDocument/2006/relationships/hyperlink" Target="http://prezi.com/rzbdteg27q3p/?utm_campaign=share&amp;utm_medium=copy&amp;rc=ex0share" TargetMode="External"/><Relationship Id="rId5" Type="http://schemas.openxmlformats.org/officeDocument/2006/relationships/hyperlink" Target="http://prezi.com/ycxgfzok-_dy/?utm_campaign=share&amp;utm_medium=copy&amp;rc=ex0share" TargetMode="External"/><Relationship Id="rId6" Type="http://schemas.openxmlformats.org/officeDocument/2006/relationships/hyperlink" Target="http://prezi.com/ycxgfzok-_dy/?utm_campaign=share&amp;utm_medium=copy&amp;rc=ex0share" TargetMode="External"/><Relationship Id="rId7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kxbvdasxaglj/?utm_campaign=share&amp;utm_medium=copy&amp;rc=ex0share" TargetMode="External"/><Relationship Id="rId10" Type="http://schemas.openxmlformats.org/officeDocument/2006/relationships/hyperlink" Target="http://prezi.com/adsufekejgh-/?utm_campaign=share&amp;utm_medium=copy&amp;rc=ex0share" TargetMode="External"/><Relationship Id="rId13" Type="http://schemas.openxmlformats.org/officeDocument/2006/relationships/hyperlink" Target="http://prezi.com/adsufekejgh-/?utm_campaign=share&amp;utm_medium=copy&amp;rc=ex0share" TargetMode="External"/><Relationship Id="rId12" Type="http://schemas.openxmlformats.org/officeDocument/2006/relationships/hyperlink" Target="http://prezi.com/adsufekejgh-/?utm_campaign=share&amp;utm_medium=copy&amp;rc=ex0share" TargetMode="External"/><Relationship Id="rId1" Type="http://schemas.openxmlformats.org/officeDocument/2006/relationships/hyperlink" Target="http://prezi.com/3-xmthwwlrip/?utm_campaign=share&amp;utm_medium=copy&amp;rc=ex0share" TargetMode="External"/><Relationship Id="rId2" Type="http://schemas.openxmlformats.org/officeDocument/2006/relationships/hyperlink" Target="http://prezi.com/kqlwkfmipxpd/?utm_campaign=share&amp;utm_medium=copy&amp;rc=ex0share" TargetMode="External"/><Relationship Id="rId3" Type="http://schemas.openxmlformats.org/officeDocument/2006/relationships/hyperlink" Target="http://prezi.com/3-xmthwwlrip/?utm_campaign=share&amp;utm_medium=copy&amp;rc=ex0share" TargetMode="External"/><Relationship Id="rId4" Type="http://schemas.openxmlformats.org/officeDocument/2006/relationships/hyperlink" Target="http://prezi.com/imjuq6mnbxpu/?utm_campaign=share&amp;utm_medium=copy&amp;rc=ex0share" TargetMode="External"/><Relationship Id="rId9" Type="http://schemas.openxmlformats.org/officeDocument/2006/relationships/hyperlink" Target="http://prezi.com/adsufekejgh-/?utm_campaign=share&amp;utm_medium=copy&amp;rc=ex0share" TargetMode="External"/><Relationship Id="rId15" Type="http://schemas.openxmlformats.org/officeDocument/2006/relationships/drawing" Target="../drawings/drawing62.xml"/><Relationship Id="rId14" Type="http://schemas.openxmlformats.org/officeDocument/2006/relationships/hyperlink" Target="http://prezi.com/rzbdteg27q3p/?utm_campaign=share&amp;utm_medium=copy&amp;rc=ex0share" TargetMode="External"/><Relationship Id="rId5" Type="http://schemas.openxmlformats.org/officeDocument/2006/relationships/hyperlink" Target="http://prezi.com/ewrtmsojv-da/?utm_campaign=share&amp;utm_medium=copy&amp;rc=ex0share" TargetMode="External"/><Relationship Id="rId6" Type="http://schemas.openxmlformats.org/officeDocument/2006/relationships/hyperlink" Target="http://prezi.com/imjuq6mnbxpu/?utm_campaign=share&amp;utm_medium=copy&amp;rc=ex0share" TargetMode="External"/><Relationship Id="rId7" Type="http://schemas.openxmlformats.org/officeDocument/2006/relationships/hyperlink" Target="http://prezi.com/ewrtmsojv-da/?utm_campaign=share&amp;utm_medium=copy&amp;rc=ex0share" TargetMode="External"/><Relationship Id="rId8" Type="http://schemas.openxmlformats.org/officeDocument/2006/relationships/hyperlink" Target="http://prezi.com/rzbdteg27q3p/?utm_campaign=share&amp;utm_medium=copy&amp;rc=ex0share" TargetMode="Externa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adsufekejgh-/?utm_campaign=share&amp;utm_medium=copy&amp;rc=ex0share" TargetMode="External"/><Relationship Id="rId2" Type="http://schemas.openxmlformats.org/officeDocument/2006/relationships/hyperlink" Target="http://prezi.com/tg63gyjl-mx7/?utm_campaign=share&amp;utm_medium=copy&amp;rc=ex0share" TargetMode="External"/><Relationship Id="rId3" Type="http://schemas.openxmlformats.org/officeDocument/2006/relationships/hyperlink" Target="http://prezi.com/kqlwkfmipxpd/?utm_campaign=share&amp;utm_medium=copy&amp;rc=ex0share" TargetMode="External"/><Relationship Id="rId4" Type="http://schemas.openxmlformats.org/officeDocument/2006/relationships/hyperlink" Target="http://prezi.com/adsufekejgh-/?utm_campaign=share&amp;utm_medium=copy&amp;rc=ex0share" TargetMode="External"/><Relationship Id="rId5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kxbvdasxaglj/?utm_campaign=share&amp;utm_medium=copy&amp;rc=ex0share" TargetMode="External"/><Relationship Id="rId10" Type="http://schemas.openxmlformats.org/officeDocument/2006/relationships/hyperlink" Target="http://prezi.com/adsufekejgh-/?utm_campaign=share&amp;utm_medium=copy&amp;rc=ex0share" TargetMode="External"/><Relationship Id="rId13" Type="http://schemas.openxmlformats.org/officeDocument/2006/relationships/hyperlink" Target="http://prezi.com/kxbvdasxaglj/?utm_campaign=share&amp;utm_medium=copy&amp;rc=ex0share" TargetMode="External"/><Relationship Id="rId12" Type="http://schemas.openxmlformats.org/officeDocument/2006/relationships/hyperlink" Target="http://prezi.com/yja-piv0dyq8/?utm_campaign=share&amp;utm_medium=copy&amp;rc=ex0share" TargetMode="External"/><Relationship Id="rId1" Type="http://schemas.openxmlformats.org/officeDocument/2006/relationships/hyperlink" Target="http://prezi.com/tg63gyjl-mx7/?utm_campaign=share&amp;utm_medium=copy&amp;rc=ex0share" TargetMode="External"/><Relationship Id="rId2" Type="http://schemas.openxmlformats.org/officeDocument/2006/relationships/hyperlink" Target="http://prezi.com/pxgvkkwzpbjd/?utm_campaign=share&amp;utm_medium=copy&amp;rc=ex0share" TargetMode="External"/><Relationship Id="rId3" Type="http://schemas.openxmlformats.org/officeDocument/2006/relationships/hyperlink" Target="http://prezi.com/tg63gyjl-mx7/?utm_campaign=share&amp;utm_medium=copy&amp;rc=ex0share" TargetMode="External"/><Relationship Id="rId4" Type="http://schemas.openxmlformats.org/officeDocument/2006/relationships/hyperlink" Target="http://prezi.com/kqlwkfmipxpd/?utm_campaign=share&amp;utm_medium=copy&amp;rc=ex0share" TargetMode="External"/><Relationship Id="rId9" Type="http://schemas.openxmlformats.org/officeDocument/2006/relationships/hyperlink" Target="http://prezi.com/6yey8legocyf/?utm_campaign=share&amp;utm_medium=copy&amp;rc=ex0share" TargetMode="External"/><Relationship Id="rId15" Type="http://schemas.openxmlformats.org/officeDocument/2006/relationships/drawing" Target="../drawings/drawing64.xml"/><Relationship Id="rId14" Type="http://schemas.openxmlformats.org/officeDocument/2006/relationships/hyperlink" Target="http://prezi.com/adsufekejgh-/?utm_campaign=share&amp;utm_medium=copy&amp;rc=ex0share" TargetMode="External"/><Relationship Id="rId5" Type="http://schemas.openxmlformats.org/officeDocument/2006/relationships/hyperlink" Target="http://prezi.com/pxgvkkwzpbjd/?utm_campaign=share&amp;utm_medium=copy&amp;rc=ex0share" TargetMode="External"/><Relationship Id="rId6" Type="http://schemas.openxmlformats.org/officeDocument/2006/relationships/hyperlink" Target="http://prezi.com/kqlwkfmipxpd/?utm_campaign=share&amp;utm_medium=copy&amp;rc=ex0share" TargetMode="External"/><Relationship Id="rId7" Type="http://schemas.openxmlformats.org/officeDocument/2006/relationships/hyperlink" Target="http://prezi.com/pxgvkkwzpbjd/?utm_campaign=share&amp;utm_medium=copy&amp;rc=ex0share" TargetMode="External"/><Relationship Id="rId8" Type="http://schemas.openxmlformats.org/officeDocument/2006/relationships/hyperlink" Target="http://prezi.com/egeg2dtq9pnx/?utm_campaign=share&amp;utm_medium=copy&amp;rc=ex0share" TargetMode="External"/></Relationships>
</file>

<file path=xl/worksheets/_rels/sheet65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yja-piv0dyq8/?utm_campaign=share&amp;utm_medium=copy&amp;rc=ex0share" TargetMode="External"/><Relationship Id="rId10" Type="http://schemas.openxmlformats.org/officeDocument/2006/relationships/hyperlink" Target="http://prezi.com/elxqhqnmlif7/?utm_campaign=share&amp;utm_medium=copy&amp;rc=ex0share" TargetMode="External"/><Relationship Id="rId13" Type="http://schemas.openxmlformats.org/officeDocument/2006/relationships/drawing" Target="../drawings/drawing65.xml"/><Relationship Id="rId12" Type="http://schemas.openxmlformats.org/officeDocument/2006/relationships/hyperlink" Target="http://prezi.com/hetr6vysvoew/?utm_campaign=share&amp;utm_medium=copy&amp;rc=ex0share" TargetMode="External"/><Relationship Id="rId1" Type="http://schemas.openxmlformats.org/officeDocument/2006/relationships/hyperlink" Target="http://prezi.com/egeg2dtq9pnx/?utm_campaign=share&amp;utm_medium=copy&amp;rc=ex0share" TargetMode="External"/><Relationship Id="rId2" Type="http://schemas.openxmlformats.org/officeDocument/2006/relationships/hyperlink" Target="http://prezi.com/6yey8legocyf/?utm_campaign=share&amp;utm_medium=copy&amp;rc=ex0share" TargetMode="External"/><Relationship Id="rId3" Type="http://schemas.openxmlformats.org/officeDocument/2006/relationships/hyperlink" Target="http://prezi.com/bhhsw5-5fmn1/?utm_campaign=share&amp;utm_medium=copy&amp;rc=ex0share" TargetMode="External"/><Relationship Id="rId4" Type="http://schemas.openxmlformats.org/officeDocument/2006/relationships/hyperlink" Target="http://prezi.com/egeg2dtq9pnx/?utm_campaign=share&amp;utm_medium=copy&amp;rc=ex0share" TargetMode="External"/><Relationship Id="rId9" Type="http://schemas.openxmlformats.org/officeDocument/2006/relationships/hyperlink" Target="http://prezi.com/oh-vbpnmqxg4/?utm_campaign=share&amp;utm_medium=copy&amp;rc=ex0share" TargetMode="External"/><Relationship Id="rId5" Type="http://schemas.openxmlformats.org/officeDocument/2006/relationships/hyperlink" Target="http://prezi.com/6yey8legocyf/?utm_campaign=share&amp;utm_medium=copy&amp;rc=ex0share" TargetMode="External"/><Relationship Id="rId6" Type="http://schemas.openxmlformats.org/officeDocument/2006/relationships/hyperlink" Target="http://prezi.com/bhhsw5-5fmn1/?utm_campaign=share&amp;utm_medium=copy&amp;rc=ex0share" TargetMode="External"/><Relationship Id="rId7" Type="http://schemas.openxmlformats.org/officeDocument/2006/relationships/hyperlink" Target="http://prezi.com/bhhsw5-5fmn1/?utm_campaign=share&amp;utm_medium=copy&amp;rc=ex0share" TargetMode="External"/><Relationship Id="rId8" Type="http://schemas.openxmlformats.org/officeDocument/2006/relationships/hyperlink" Target="http://prezi.com/oh-vbpnmqxg4/?utm_campaign=share&amp;utm_medium=copy&amp;rc=ex0share" TargetMode="External"/></Relationships>
</file>

<file path=xl/worksheets/_rels/sheet66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ahbgkmoiirw4/?utm_campaign=share&amp;utm_medium=copy&amp;rc=ex0share" TargetMode="External"/><Relationship Id="rId10" Type="http://schemas.openxmlformats.org/officeDocument/2006/relationships/hyperlink" Target="http://prezi.com/ehywpxdbf_b6/?utm_campaign=share&amp;utm_medium=copy&amp;rc=ex0share" TargetMode="External"/><Relationship Id="rId13" Type="http://schemas.openxmlformats.org/officeDocument/2006/relationships/hyperlink" Target="http://prezi.com/1tlplh0asbf0/?utm_campaign=share&amp;utm_medium=copy&amp;rc=ex0share" TargetMode="External"/><Relationship Id="rId12" Type="http://schemas.openxmlformats.org/officeDocument/2006/relationships/hyperlink" Target="http://prezi.com/zk0mjz7rkcvu/?utm_campaign=share&amp;utm_medium=copy&amp;rc=ex0share" TargetMode="External"/><Relationship Id="rId1" Type="http://schemas.openxmlformats.org/officeDocument/2006/relationships/hyperlink" Target="http://prezi.com/xdhvci7ksnyi/?utm_campaign=share&amp;utm_medium=copy&amp;rc=ex0share" TargetMode="External"/><Relationship Id="rId2" Type="http://schemas.openxmlformats.org/officeDocument/2006/relationships/hyperlink" Target="http://prezi.com/xdhvci7ksnyi/?utm_campaign=share&amp;utm_medium=copy&amp;rc=ex0share" TargetMode="External"/><Relationship Id="rId3" Type="http://schemas.openxmlformats.org/officeDocument/2006/relationships/hyperlink" Target="http://prezi.com/xdhvci7ksnyi/?utm_campaign=share&amp;utm_medium=copy&amp;rc=ex0share" TargetMode="External"/><Relationship Id="rId4" Type="http://schemas.openxmlformats.org/officeDocument/2006/relationships/hyperlink" Target="http://prezi.com/xeqa3pcxyfyz/?utm_campaign=share&amp;utm_medium=copy&amp;rc=ex0share" TargetMode="External"/><Relationship Id="rId9" Type="http://schemas.openxmlformats.org/officeDocument/2006/relationships/hyperlink" Target="http://prezi.com/ckywyjiw3a4p/?utm_campaign=share&amp;utm_medium=copy&amp;rc=ex0share" TargetMode="External"/><Relationship Id="rId14" Type="http://schemas.openxmlformats.org/officeDocument/2006/relationships/drawing" Target="../drawings/drawing66.xml"/><Relationship Id="rId5" Type="http://schemas.openxmlformats.org/officeDocument/2006/relationships/hyperlink" Target="http://prezi.com/6dvmn_yrfo64/?utm_campaign=share&amp;utm_medium=copy&amp;rc=ex0share" TargetMode="External"/><Relationship Id="rId6" Type="http://schemas.openxmlformats.org/officeDocument/2006/relationships/hyperlink" Target="http://prezi.com/ckywyjiw3a4p/?utm_campaign=share&amp;utm_medium=copy&amp;rc=ex0share" TargetMode="External"/><Relationship Id="rId7" Type="http://schemas.openxmlformats.org/officeDocument/2006/relationships/hyperlink" Target="http://prezi.com/xeqa3pcxyfyz/?utm_campaign=share&amp;utm_medium=copy&amp;rc=ex0share" TargetMode="External"/><Relationship Id="rId8" Type="http://schemas.openxmlformats.org/officeDocument/2006/relationships/hyperlink" Target="http://prezi.com/eld1qxu-gapp/?utm_campaign=share&amp;utm_medium=copy&amp;rc=ex0share" TargetMode="External"/></Relationships>
</file>

<file path=xl/worksheets/_rels/sheet67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ymxmuvas3cji/?utm_campaign=share&amp;utm_medium=copy&amp;rc=ex0share" TargetMode="External"/><Relationship Id="rId10" Type="http://schemas.openxmlformats.org/officeDocument/2006/relationships/hyperlink" Target="http://prezi.com/dtl7eb5qu0su/?utm_campaign=share&amp;utm_medium=copy&amp;rc=ex0share" TargetMode="External"/><Relationship Id="rId13" Type="http://schemas.openxmlformats.org/officeDocument/2006/relationships/hyperlink" Target="http://prezi.com/dtl7eb5qu0su/?utm_campaign=share&amp;utm_medium=copy&amp;rc=ex0share" TargetMode="External"/><Relationship Id="rId12" Type="http://schemas.openxmlformats.org/officeDocument/2006/relationships/hyperlink" Target="http://prezi.com/hetr6vysvoew/?utm_campaign=share&amp;utm_medium=copy&amp;rc=ex0share" TargetMode="External"/><Relationship Id="rId1" Type="http://schemas.openxmlformats.org/officeDocument/2006/relationships/hyperlink" Target="http://prezi.com/bo0hy9x75f1s/?utm_campaign=share&amp;utm_medium=copy&amp;rc=ex0share" TargetMode="External"/><Relationship Id="rId2" Type="http://schemas.openxmlformats.org/officeDocument/2006/relationships/hyperlink" Target="http://prezi.com/oh-vbpnmqxg4/?utm_campaign=share&amp;utm_medium=copy&amp;rc=ex0share" TargetMode="External"/><Relationship Id="rId3" Type="http://schemas.openxmlformats.org/officeDocument/2006/relationships/hyperlink" Target="http://prezi.com/lm3o3fbpctle/?utm_campaign=share&amp;utm_medium=copy&amp;rc=ex0share" TargetMode="External"/><Relationship Id="rId4" Type="http://schemas.openxmlformats.org/officeDocument/2006/relationships/hyperlink" Target="http://prezi.com/elxqhqnmlif7/?utm_campaign=share&amp;utm_medium=copy&amp;rc=ex0share" TargetMode="External"/><Relationship Id="rId9" Type="http://schemas.openxmlformats.org/officeDocument/2006/relationships/hyperlink" Target="http://prezi.com/ymxmuvas3cji/?utm_campaign=share&amp;utm_medium=copy&amp;rc=ex0share" TargetMode="External"/><Relationship Id="rId15" Type="http://schemas.openxmlformats.org/officeDocument/2006/relationships/hyperlink" Target="http://prezi.com/3v7inuulewwb/?utm_campaign=share&amp;utm_medium=copy&amp;rc=ex0share" TargetMode="External"/><Relationship Id="rId14" Type="http://schemas.openxmlformats.org/officeDocument/2006/relationships/hyperlink" Target="http://prezi.com/ymxmuvas3cji/?utm_campaign=share&amp;utm_medium=copy&amp;rc=ex0share" TargetMode="External"/><Relationship Id="rId17" Type="http://schemas.openxmlformats.org/officeDocument/2006/relationships/drawing" Target="../drawings/drawing67.xml"/><Relationship Id="rId16" Type="http://schemas.openxmlformats.org/officeDocument/2006/relationships/hyperlink" Target="http://prezi.com/3v7inuulewwb/?utm_campaign=share&amp;utm_medium=copy&amp;rc=ex0share" TargetMode="External"/><Relationship Id="rId5" Type="http://schemas.openxmlformats.org/officeDocument/2006/relationships/hyperlink" Target="http://prezi.com/bo0hy9x75f1s/?utm_campaign=share&amp;utm_medium=copy&amp;rc=ex0share" TargetMode="External"/><Relationship Id="rId6" Type="http://schemas.openxmlformats.org/officeDocument/2006/relationships/hyperlink" Target="http://prezi.com/yja-piv0dyq8/?utm_campaign=share&amp;utm_medium=copy&amp;rc=ex0share" TargetMode="External"/><Relationship Id="rId7" Type="http://schemas.openxmlformats.org/officeDocument/2006/relationships/hyperlink" Target="http://prezi.com/hetr6vysvoew/?utm_campaign=share&amp;utm_medium=copy&amp;rc=ex0share" TargetMode="External"/><Relationship Id="rId8" Type="http://schemas.openxmlformats.org/officeDocument/2006/relationships/hyperlink" Target="http://prezi.com/dtl7eb5qu0su/?utm_campaign=share&amp;utm_medium=copy&amp;rc=ex0share" TargetMode="External"/></Relationships>
</file>

<file path=xl/worksheets/_rels/sheet68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68.xml"/><Relationship Id="rId11" Type="http://schemas.openxmlformats.org/officeDocument/2006/relationships/hyperlink" Target="http://prezi.com/tfwi1voyfwin/?utm_campaign=share&amp;utm_medium=copy&amp;rc=ex0share" TargetMode="External"/><Relationship Id="rId10" Type="http://schemas.openxmlformats.org/officeDocument/2006/relationships/hyperlink" Target="http://prezi.com/lm3o3fbpctle/?utm_campaign=share&amp;utm_medium=copy&amp;rc=ex0share" TargetMode="External"/><Relationship Id="rId13" Type="http://schemas.openxmlformats.org/officeDocument/2006/relationships/hyperlink" Target="http://prezi.com/tfwi1voyfwin/?utm_campaign=share&amp;utm_medium=copy&amp;rc=ex0share" TargetMode="External"/><Relationship Id="rId12" Type="http://schemas.openxmlformats.org/officeDocument/2006/relationships/hyperlink" Target="http://prezi.com/mnnl2wmbwr6e/?utm_campaign=share&amp;utm_medium=copy&amp;rc=ex0share" TargetMode="External"/><Relationship Id="rId1" Type="http://schemas.openxmlformats.org/officeDocument/2006/relationships/hyperlink" Target="http://prezi.com/lm3o3fbpctle/?utm_campaign=share&amp;utm_medium=copy&amp;rc=ex0share" TargetMode="External"/><Relationship Id="rId2" Type="http://schemas.openxmlformats.org/officeDocument/2006/relationships/hyperlink" Target="http://prezi.com/4ht0f-tyqtsk/?utm_campaign=share&amp;utm_medium=copy&amp;rc=ex0share" TargetMode="External"/><Relationship Id="rId3" Type="http://schemas.openxmlformats.org/officeDocument/2006/relationships/hyperlink" Target="http://prezi.com/elxqhqnmlif7/?utm_campaign=share&amp;utm_medium=copy&amp;rc=ex0share" TargetMode="External"/><Relationship Id="rId4" Type="http://schemas.openxmlformats.org/officeDocument/2006/relationships/hyperlink" Target="http://prezi.com/4ht0f-tyqtsk/?utm_campaign=share&amp;utm_medium=copy&amp;rc=ex0share" TargetMode="External"/><Relationship Id="rId9" Type="http://schemas.openxmlformats.org/officeDocument/2006/relationships/hyperlink" Target="http://prezi.com/bo0hy9x75f1s/?utm_campaign=share&amp;utm_medium=copy&amp;rc=ex0share" TargetMode="External"/><Relationship Id="rId15" Type="http://schemas.openxmlformats.org/officeDocument/2006/relationships/hyperlink" Target="http://prezi.com/3v7inuulewwb/?utm_campaign=share&amp;utm_medium=copy&amp;rc=ex0share" TargetMode="External"/><Relationship Id="rId14" Type="http://schemas.openxmlformats.org/officeDocument/2006/relationships/hyperlink" Target="http://prezi.com/mnnl2wmbwr6e/?utm_campaign=share&amp;utm_medium=copy&amp;rc=ex0share" TargetMode="External"/><Relationship Id="rId17" Type="http://schemas.openxmlformats.org/officeDocument/2006/relationships/hyperlink" Target="http://prezi.com/mnnl2wmbwr6e/?utm_campaign=share&amp;utm_medium=copy&amp;rc=ex0share" TargetMode="External"/><Relationship Id="rId16" Type="http://schemas.openxmlformats.org/officeDocument/2006/relationships/hyperlink" Target="http://prezi.com/tfwi1voyfwin/?utm_campaign=share&amp;utm_medium=copy&amp;rc=ex0share" TargetMode="External"/><Relationship Id="rId5" Type="http://schemas.openxmlformats.org/officeDocument/2006/relationships/hyperlink" Target="http://prezi.com/gt9x6uofua59/?utm_campaign=share&amp;utm_medium=copy&amp;rc=ex0share" TargetMode="External"/><Relationship Id="rId19" Type="http://schemas.openxmlformats.org/officeDocument/2006/relationships/hyperlink" Target="http://prezi.com/upfm3hjnwp0u/?utm_campaign=share&amp;utm_medium=copy&amp;rc=ex0share" TargetMode="External"/><Relationship Id="rId6" Type="http://schemas.openxmlformats.org/officeDocument/2006/relationships/hyperlink" Target="http://prezi.com/yvrkpchworog/?utm_campaign=share&amp;utm_medium=copy&amp;rc=ex0share" TargetMode="External"/><Relationship Id="rId18" Type="http://schemas.openxmlformats.org/officeDocument/2006/relationships/hyperlink" Target="http://prezi.com/upfm3hjnwp0u/?utm_campaign=share&amp;utm_medium=copy&amp;rc=ex0share" TargetMode="External"/><Relationship Id="rId7" Type="http://schemas.openxmlformats.org/officeDocument/2006/relationships/hyperlink" Target="http://prezi.com/gt9x6uofua59/?utm_campaign=share&amp;utm_medium=copy&amp;rc=ex0share" TargetMode="External"/><Relationship Id="rId8" Type="http://schemas.openxmlformats.org/officeDocument/2006/relationships/hyperlink" Target="http://prezi.com/yvrkpchworog/?utm_campaign=share&amp;utm_medium=copy&amp;rc=ex0share" TargetMode="External"/></Relationships>
</file>

<file path=xl/worksheets/_rels/sheet69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i6sbkoj9reca/?utm_campaign=share&amp;utm_medium=copy&amp;rc=ex0share" TargetMode="External"/><Relationship Id="rId10" Type="http://schemas.openxmlformats.org/officeDocument/2006/relationships/hyperlink" Target="http://prezi.com/upfm3hjnwp0u/?utm_campaign=share&amp;utm_medium=copy&amp;rc=ex0share" TargetMode="External"/><Relationship Id="rId13" Type="http://schemas.openxmlformats.org/officeDocument/2006/relationships/drawing" Target="../drawings/drawing69.xml"/><Relationship Id="rId12" Type="http://schemas.openxmlformats.org/officeDocument/2006/relationships/hyperlink" Target="http://prezi.com/qymuyhclyxqb/?utm_campaign=share&amp;utm_medium=copy&amp;rc=ex0share" TargetMode="External"/><Relationship Id="rId1" Type="http://schemas.openxmlformats.org/officeDocument/2006/relationships/hyperlink" Target="http://prezi.com/4ht0f-tyqtsk/?utm_campaign=share&amp;utm_medium=copy&amp;rc=ex0share" TargetMode="External"/><Relationship Id="rId2" Type="http://schemas.openxmlformats.org/officeDocument/2006/relationships/hyperlink" Target="http://prezi.com/8ke0yzy6selo/?utm_campaign=share&amp;utm_medium=copy&amp;rc=ex0share" TargetMode="External"/><Relationship Id="rId3" Type="http://schemas.openxmlformats.org/officeDocument/2006/relationships/hyperlink" Target="http://prezi.com/8ke0yzy6selo/?utm_campaign=share&amp;utm_medium=copy&amp;rc=ex0share" TargetMode="External"/><Relationship Id="rId4" Type="http://schemas.openxmlformats.org/officeDocument/2006/relationships/hyperlink" Target="http://prezi.com/bnvqkoxfvns8/?utm_campaign=share&amp;utm_medium=copy&amp;rc=ex0share" TargetMode="External"/><Relationship Id="rId9" Type="http://schemas.openxmlformats.org/officeDocument/2006/relationships/hyperlink" Target="http://prezi.com/yvuzyd_rfjro/?utm_campaign=share&amp;utm_medium=copy&amp;rc=ex0share" TargetMode="External"/><Relationship Id="rId5" Type="http://schemas.openxmlformats.org/officeDocument/2006/relationships/hyperlink" Target="http://prezi.com/w9zzrkzorbfj/?utm_campaign=share&amp;utm_medium=copy&amp;rc=ex0share" TargetMode="External"/><Relationship Id="rId6" Type="http://schemas.openxmlformats.org/officeDocument/2006/relationships/hyperlink" Target="http://prezi.com/gt9x6uofua59/?utm_campaign=share&amp;utm_medium=copy&amp;rc=ex0share" TargetMode="External"/><Relationship Id="rId7" Type="http://schemas.openxmlformats.org/officeDocument/2006/relationships/hyperlink" Target="http://prezi.com/yvrkpchworog/?utm_campaign=share&amp;utm_medium=copy&amp;rc=ex0share" TargetMode="External"/><Relationship Id="rId8" Type="http://schemas.openxmlformats.org/officeDocument/2006/relationships/hyperlink" Target="http://prezi.com/i6sbkoj9reca/?utm_campaign=share&amp;utm_medium=copy&amp;rc=ex0share" TargetMode="External"/></Relationships>
</file>

<file path=xl/worksheets/_rels/sheet70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70.xml"/><Relationship Id="rId11" Type="http://schemas.openxmlformats.org/officeDocument/2006/relationships/hyperlink" Target="http://prezi.com/dokq7qkc2oxn/?utm_campaign=share&amp;utm_medium=copy&amp;rc=ex0share" TargetMode="External"/><Relationship Id="rId10" Type="http://schemas.openxmlformats.org/officeDocument/2006/relationships/hyperlink" Target="http://prezi.com/w9zzrkzorbfj/?utm_campaign=share&amp;utm_medium=copy&amp;rc=ex0share" TargetMode="External"/><Relationship Id="rId13" Type="http://schemas.openxmlformats.org/officeDocument/2006/relationships/hyperlink" Target="http://prezi.com/yvuzyd_rfjro/?utm_campaign=share&amp;utm_medium=copy&amp;rc=ex0share" TargetMode="External"/><Relationship Id="rId12" Type="http://schemas.openxmlformats.org/officeDocument/2006/relationships/hyperlink" Target="http://prezi.com/nctafnj6weed/?utm_campaign=share&amp;utm_medium=copy&amp;rc=ex0share" TargetMode="External"/><Relationship Id="rId1" Type="http://schemas.openxmlformats.org/officeDocument/2006/relationships/hyperlink" Target="http://prezi.com/bnvqkoxfvns8/?utm_campaign=share&amp;utm_medium=copy&amp;rc=ex0share" TargetMode="External"/><Relationship Id="rId2" Type="http://schemas.openxmlformats.org/officeDocument/2006/relationships/hyperlink" Target="http://prezi.com/w9zzrkzorbfj/?utm_campaign=share&amp;utm_medium=copy&amp;rc=ex0share" TargetMode="External"/><Relationship Id="rId3" Type="http://schemas.openxmlformats.org/officeDocument/2006/relationships/hyperlink" Target="http://prezi.com/8ke0yzy6selo/?utm_campaign=share&amp;utm_medium=copy&amp;rc=ex0share" TargetMode="External"/><Relationship Id="rId4" Type="http://schemas.openxmlformats.org/officeDocument/2006/relationships/hyperlink" Target="http://prezi.com/prou04b4d-ce/?utm_campaign=share&amp;utm_medium=copy&amp;rc=ex0share" TargetMode="External"/><Relationship Id="rId9" Type="http://schemas.openxmlformats.org/officeDocument/2006/relationships/hyperlink" Target="http://prezi.com/bnvqkoxfvns8/?utm_campaign=share&amp;utm_medium=copy&amp;rc=ex0share" TargetMode="External"/><Relationship Id="rId15" Type="http://schemas.openxmlformats.org/officeDocument/2006/relationships/hyperlink" Target="http://prezi.com/i6sbkoj9reca/?utm_campaign=share&amp;utm_medium=copy&amp;rc=ex0share" TargetMode="External"/><Relationship Id="rId14" Type="http://schemas.openxmlformats.org/officeDocument/2006/relationships/hyperlink" Target="http://prezi.com/qymuyhclyxqb/?utm_campaign=share&amp;utm_medium=copy&amp;rc=ex0share" TargetMode="External"/><Relationship Id="rId17" Type="http://schemas.openxmlformats.org/officeDocument/2006/relationships/hyperlink" Target="http://prezi.com/qymuyhclyxqb/?utm_campaign=share&amp;utm_medium=copy&amp;rc=ex0share" TargetMode="External"/><Relationship Id="rId16" Type="http://schemas.openxmlformats.org/officeDocument/2006/relationships/hyperlink" Target="http://prezi.com/yvuzyd_rfjro/?utm_campaign=share&amp;utm_medium=copy&amp;rc=ex0share" TargetMode="External"/><Relationship Id="rId5" Type="http://schemas.openxmlformats.org/officeDocument/2006/relationships/hyperlink" Target="http://prezi.com/4vrw9pn3dgwv/?utm_campaign=share&amp;utm_medium=copy&amp;rc=ex0share" TargetMode="External"/><Relationship Id="rId19" Type="http://schemas.openxmlformats.org/officeDocument/2006/relationships/hyperlink" Target="http://prezi.com/r0ta-rdbhgon/?utm_campaign=share&amp;utm_medium=copy&amp;rc=ex0share" TargetMode="External"/><Relationship Id="rId6" Type="http://schemas.openxmlformats.org/officeDocument/2006/relationships/hyperlink" Target="http://prezi.com/ud4ys1zg16tv/?utm_campaign=share&amp;utm_medium=copy&amp;rc=ex0share" TargetMode="External"/><Relationship Id="rId18" Type="http://schemas.openxmlformats.org/officeDocument/2006/relationships/hyperlink" Target="http://prezi.com/dokq7qkc2oxn/?utm_campaign=share&amp;utm_medium=copy&amp;rc=ex0share" TargetMode="External"/><Relationship Id="rId7" Type="http://schemas.openxmlformats.org/officeDocument/2006/relationships/hyperlink" Target="http://prezi.com/prou04b4d-ce/?utm_campaign=share&amp;utm_medium=copy&amp;rc=ex0share" TargetMode="External"/><Relationship Id="rId8" Type="http://schemas.openxmlformats.org/officeDocument/2006/relationships/hyperlink" Target="http://prezi.com/4vrw9pn3dgwv/?utm_campaign=share&amp;utm_medium=copy&amp;rc=ex0share" TargetMode="External"/></Relationships>
</file>

<file path=xl/worksheets/_rels/sheet71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zgfl6bwpyhbv/?utm_campaign=share&amp;utm_medium=copy&amp;rc=ex0share" TargetMode="External"/><Relationship Id="rId10" Type="http://schemas.openxmlformats.org/officeDocument/2006/relationships/hyperlink" Target="http://prezi.com/zgfl6bwpyhbv/?utm_campaign=share&amp;utm_medium=copy&amp;rc=ex0share" TargetMode="External"/><Relationship Id="rId13" Type="http://schemas.openxmlformats.org/officeDocument/2006/relationships/hyperlink" Target="http://prezi.com/r0ta-rdbhgon/?utm_campaign=share&amp;utm_medium=copy&amp;rc=ex0share" TargetMode="External"/><Relationship Id="rId12" Type="http://schemas.openxmlformats.org/officeDocument/2006/relationships/hyperlink" Target="http://prezi.com/nctafnj6weed/?utm_campaign=share&amp;utm_medium=copy&amp;rc=ex0share" TargetMode="External"/><Relationship Id="rId1" Type="http://schemas.openxmlformats.org/officeDocument/2006/relationships/hyperlink" Target="http://prezi.com/sgjsbct9gfom/?utm_campaign=share&amp;utm_medium=copy&amp;rc=ex0share" TargetMode="External"/><Relationship Id="rId2" Type="http://schemas.openxmlformats.org/officeDocument/2006/relationships/hyperlink" Target="http://prezi.com/prou04b4d-ce/?utm_campaign=share&amp;utm_medium=copy&amp;rc=ex0share" TargetMode="External"/><Relationship Id="rId3" Type="http://schemas.openxmlformats.org/officeDocument/2006/relationships/hyperlink" Target="http://prezi.com/ud4ys1zg16tv/?utm_campaign=share&amp;utm_medium=copy&amp;rc=ex0share" TargetMode="External"/><Relationship Id="rId4" Type="http://schemas.openxmlformats.org/officeDocument/2006/relationships/hyperlink" Target="http://prezi.com/-ple1jh7u4ap/?utm_campaign=share&amp;utm_medium=copy&amp;rc=ex0share" TargetMode="External"/><Relationship Id="rId9" Type="http://schemas.openxmlformats.org/officeDocument/2006/relationships/hyperlink" Target="http://prezi.com/ud4ys1zg16tv/?utm_campaign=share&amp;utm_medium=copy&amp;rc=ex0share" TargetMode="External"/><Relationship Id="rId15" Type="http://schemas.openxmlformats.org/officeDocument/2006/relationships/hyperlink" Target="http://prezi.com/nctafnj6weed/?utm_campaign=share&amp;utm_medium=copy&amp;rc=ex0share" TargetMode="External"/><Relationship Id="rId14" Type="http://schemas.openxmlformats.org/officeDocument/2006/relationships/hyperlink" Target="http://prezi.com/dokq7qkc2oxn/?utm_campaign=share&amp;utm_medium=copy&amp;rc=ex0share" TargetMode="External"/><Relationship Id="rId17" Type="http://schemas.openxmlformats.org/officeDocument/2006/relationships/hyperlink" Target="http://prezi.com/r0ta-rdbhgon/?utm_campaign=share&amp;utm_medium=copy&amp;rc=ex0share" TargetMode="External"/><Relationship Id="rId16" Type="http://schemas.openxmlformats.org/officeDocument/2006/relationships/hyperlink" Target="http://prezi.com/r0ta-rdbhgon/?utm_campaign=share&amp;utm_medium=copy&amp;rc=ex0share" TargetMode="External"/><Relationship Id="rId5" Type="http://schemas.openxmlformats.org/officeDocument/2006/relationships/hyperlink" Target="http://prezi.com/wa3vnwutpxml/?utm_campaign=share&amp;utm_medium=copy&amp;rc=ex0share" TargetMode="External"/><Relationship Id="rId19" Type="http://schemas.openxmlformats.org/officeDocument/2006/relationships/drawing" Target="../drawings/drawing71.xml"/><Relationship Id="rId6" Type="http://schemas.openxmlformats.org/officeDocument/2006/relationships/hyperlink" Target="http://prezi.com/sgjsbct9gfom/?utm_campaign=share&amp;utm_medium=copy&amp;rc=ex0share" TargetMode="External"/><Relationship Id="rId18" Type="http://schemas.openxmlformats.org/officeDocument/2006/relationships/hyperlink" Target="http://prezi.com/r0ta-rdbhgon/?utm_campaign=share&amp;utm_medium=copy&amp;rc=ex0share" TargetMode="External"/><Relationship Id="rId7" Type="http://schemas.openxmlformats.org/officeDocument/2006/relationships/hyperlink" Target="http://prezi.com/-ple1jh7u4ap/?utm_campaign=share&amp;utm_medium=copy&amp;rc=ex0share" TargetMode="External"/><Relationship Id="rId8" Type="http://schemas.openxmlformats.org/officeDocument/2006/relationships/hyperlink" Target="http://prezi.com/4vrw9pn3dgwv/?utm_campaign=share&amp;utm_medium=copy&amp;rc=ex0share" TargetMode="External"/></Relationships>
</file>

<file path=xl/worksheets/_rels/sheet72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r0ta-rdbhgon/?utm_campaign=share&amp;utm_medium=copy&amp;rc=ex0share" TargetMode="External"/><Relationship Id="rId10" Type="http://schemas.openxmlformats.org/officeDocument/2006/relationships/hyperlink" Target="http://prezi.com/zgfl6bwpyhbv/?utm_campaign=share&amp;utm_medium=copy&amp;rc=ex0share" TargetMode="External"/><Relationship Id="rId13" Type="http://schemas.openxmlformats.org/officeDocument/2006/relationships/hyperlink" Target="http://prezi.com/zqleoukkxs46/?utm_campaign=share&amp;utm_medium=copy&amp;rc=ex0share" TargetMode="External"/><Relationship Id="rId12" Type="http://schemas.openxmlformats.org/officeDocument/2006/relationships/hyperlink" Target="http://prezi.com/l7axwjeyxuha/?utm_campaign=share&amp;utm_medium=copy&amp;rc=ex0share" TargetMode="External"/><Relationship Id="rId1" Type="http://schemas.openxmlformats.org/officeDocument/2006/relationships/hyperlink" Target="http://prezi.com/ud4ys1zg16tv/?utm_campaign=share&amp;utm_medium=copy&amp;rc=ex0share" TargetMode="External"/><Relationship Id="rId2" Type="http://schemas.openxmlformats.org/officeDocument/2006/relationships/hyperlink" Target="http://prezi.com/wa3vnwutpxml/?utm_campaign=share&amp;utm_medium=copy&amp;rc=ex0share" TargetMode="External"/><Relationship Id="rId3" Type="http://schemas.openxmlformats.org/officeDocument/2006/relationships/hyperlink" Target="http://prezi.com/wa3vnwutpxml/?utm_campaign=share&amp;utm_medium=copy&amp;rc=ex0share" TargetMode="External"/><Relationship Id="rId4" Type="http://schemas.openxmlformats.org/officeDocument/2006/relationships/hyperlink" Target="http://prezi.com/-ple1jh7u4ap/?utm_campaign=share&amp;utm_medium=copy&amp;rc=ex0share" TargetMode="External"/><Relationship Id="rId9" Type="http://schemas.openxmlformats.org/officeDocument/2006/relationships/hyperlink" Target="http://prezi.com/zgfl6bwpyhbv/?utm_campaign=share&amp;utm_medium=copy&amp;rc=ex0share" TargetMode="External"/><Relationship Id="rId15" Type="http://schemas.openxmlformats.org/officeDocument/2006/relationships/drawing" Target="../drawings/drawing72.xml"/><Relationship Id="rId14" Type="http://schemas.openxmlformats.org/officeDocument/2006/relationships/hyperlink" Target="http://prezi.com/l7axwjeyxuha/?utm_campaign=share&amp;utm_medium=copy&amp;rc=ex0share" TargetMode="External"/><Relationship Id="rId5" Type="http://schemas.openxmlformats.org/officeDocument/2006/relationships/hyperlink" Target="http://prezi.com/wa3vnwutpxml/?utm_campaign=share&amp;utm_medium=copy&amp;rc=ex0share" TargetMode="External"/><Relationship Id="rId6" Type="http://schemas.openxmlformats.org/officeDocument/2006/relationships/hyperlink" Target="http://prezi.com/zqleoukkxs46/?utm_campaign=share&amp;utm_medium=copy&amp;rc=ex0share" TargetMode="External"/><Relationship Id="rId7" Type="http://schemas.openxmlformats.org/officeDocument/2006/relationships/hyperlink" Target="http://prezi.com/zgfl6bwpyhbv/?utm_campaign=share&amp;utm_medium=copy&amp;rc=ex0share" TargetMode="External"/><Relationship Id="rId8" Type="http://schemas.openxmlformats.org/officeDocument/2006/relationships/hyperlink" Target="http://prezi.com/zgfl6bwpyhbv/?utm_campaign=share&amp;utm_medium=copy&amp;rc=ex0share" TargetMode="External"/></Relationships>
</file>

<file path=xl/worksheets/_rels/sheet73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ty8glhj7ux4l/?utm_campaign=share&amp;utm_medium=copy&amp;rc=ex0share" TargetMode="External"/><Relationship Id="rId10" Type="http://schemas.openxmlformats.org/officeDocument/2006/relationships/hyperlink" Target="http://prezi.com/ty8glhj7ux4l/?utm_campaign=share&amp;utm_medium=copy&amp;rc=ex0share" TargetMode="External"/><Relationship Id="rId13" Type="http://schemas.openxmlformats.org/officeDocument/2006/relationships/hyperlink" Target="http://prezi.com/zqleoukkxs46/?utm_campaign=share&amp;utm_medium=copy&amp;rc=ex0share" TargetMode="External"/><Relationship Id="rId12" Type="http://schemas.openxmlformats.org/officeDocument/2006/relationships/hyperlink" Target="http://prezi.com/ty8glhj7ux4l/?utm_campaign=share&amp;utm_medium=copy&amp;rc=ex0share" TargetMode="External"/><Relationship Id="rId1" Type="http://schemas.openxmlformats.org/officeDocument/2006/relationships/hyperlink" Target="http://prezi.com/u_tqjnrfwvg6/?utm_campaign=share&amp;utm_medium=copy&amp;rc=ex0share" TargetMode="External"/><Relationship Id="rId2" Type="http://schemas.openxmlformats.org/officeDocument/2006/relationships/hyperlink" Target="http://prezi.com/u_tqjnrfwvg6/?utm_campaign=share&amp;utm_medium=copy&amp;rc=ex0share" TargetMode="External"/><Relationship Id="rId3" Type="http://schemas.openxmlformats.org/officeDocument/2006/relationships/hyperlink" Target="http://prezi.com/2x6vtldxbm5l/?utm_campaign=share&amp;utm_medium=copy&amp;rc=ex0share" TargetMode="External"/><Relationship Id="rId4" Type="http://schemas.openxmlformats.org/officeDocument/2006/relationships/hyperlink" Target="http://prezi.com/he2fhzd0s0ik/?utm_campaign=share&amp;utm_medium=copy&amp;rc=ex0share" TargetMode="External"/><Relationship Id="rId9" Type="http://schemas.openxmlformats.org/officeDocument/2006/relationships/hyperlink" Target="http://prezi.com/ty8glhj7ux4l/?utm_campaign=share&amp;utm_medium=copy&amp;rc=ex0share" TargetMode="External"/><Relationship Id="rId15" Type="http://schemas.openxmlformats.org/officeDocument/2006/relationships/hyperlink" Target="http://prezi.com/lms0aiqdirvr/?utm_campaign=share&amp;utm_medium=copy&amp;rc=ex0share" TargetMode="External"/><Relationship Id="rId14" Type="http://schemas.openxmlformats.org/officeDocument/2006/relationships/hyperlink" Target="http://prezi.com/l7axwjeyxuha/?utm_campaign=share&amp;utm_medium=copy&amp;rc=ex0share" TargetMode="External"/><Relationship Id="rId17" Type="http://schemas.openxmlformats.org/officeDocument/2006/relationships/hyperlink" Target="http://prezi.com/hcthqaygdesf/?utm_campaign=share&amp;utm_medium=copy&amp;rc=ex0share" TargetMode="External"/><Relationship Id="rId16" Type="http://schemas.openxmlformats.org/officeDocument/2006/relationships/hyperlink" Target="http://prezi.com/lms0aiqdirvr/?utm_campaign=share&amp;utm_medium=copy&amp;rc=ex0share" TargetMode="External"/><Relationship Id="rId5" Type="http://schemas.openxmlformats.org/officeDocument/2006/relationships/hyperlink" Target="http://prezi.com/2x6vtldxbm5l/?utm_campaign=share&amp;utm_medium=copy&amp;rc=ex0share" TargetMode="External"/><Relationship Id="rId6" Type="http://schemas.openxmlformats.org/officeDocument/2006/relationships/hyperlink" Target="http://prezi.com/he2fhzd0s0ik/?utm_campaign=share&amp;utm_medium=copy&amp;rc=ex0share" TargetMode="External"/><Relationship Id="rId18" Type="http://schemas.openxmlformats.org/officeDocument/2006/relationships/drawing" Target="../drawings/drawing73.xml"/><Relationship Id="rId7" Type="http://schemas.openxmlformats.org/officeDocument/2006/relationships/hyperlink" Target="http://prezi.com/u_tqjnrfwvg6/?utm_campaign=share&amp;utm_medium=copy&amp;rc=ex0share" TargetMode="External"/><Relationship Id="rId8" Type="http://schemas.openxmlformats.org/officeDocument/2006/relationships/hyperlink" Target="http://prezi.com/2x6vtldxbm5l/?utm_campaign=share&amp;utm_medium=copy&amp;rc=ex0share" TargetMode="External"/></Relationships>
</file>

<file path=xl/worksheets/_rels/sheet74.xml.rels><?xml version="1.0" encoding="UTF-8" standalone="yes"?><Relationships xmlns="http://schemas.openxmlformats.org/package/2006/relationships"><Relationship Id="rId11" Type="http://schemas.openxmlformats.org/officeDocument/2006/relationships/hyperlink" Target="http://prezi.com/8a-mvbgt-5mp/?utm_campaign=share&amp;utm_medium=copy&amp;rc=ex0share" TargetMode="External"/><Relationship Id="rId10" Type="http://schemas.openxmlformats.org/officeDocument/2006/relationships/hyperlink" Target="http://prezi.com/lms0aiqdirvr/?utm_campaign=share&amp;utm_medium=copy&amp;rc=ex0share" TargetMode="External"/><Relationship Id="rId13" Type="http://schemas.openxmlformats.org/officeDocument/2006/relationships/hyperlink" Target="http://prezi.com/8a-mvbgt-5mp/?utm_campaign=share&amp;utm_medium=copy&amp;rc=ex0share" TargetMode="External"/><Relationship Id="rId12" Type="http://schemas.openxmlformats.org/officeDocument/2006/relationships/hyperlink" Target="http://prezi.com/vegdb1kp2ers/?utm_campaign=share&amp;utm_medium=copy&amp;rc=ex0share" TargetMode="External"/><Relationship Id="rId1" Type="http://schemas.openxmlformats.org/officeDocument/2006/relationships/hyperlink" Target="http://prezi.com/r8sdxs2xmzhv/?utm_campaign=share&amp;utm_medium=copy&amp;rc=ex0share" TargetMode="External"/><Relationship Id="rId2" Type="http://schemas.openxmlformats.org/officeDocument/2006/relationships/hyperlink" Target="http://prezi.com/r8sdxs2xmzhv/?utm_campaign=share&amp;utm_medium=copy&amp;rc=ex0share" TargetMode="External"/><Relationship Id="rId3" Type="http://schemas.openxmlformats.org/officeDocument/2006/relationships/hyperlink" Target="http://prezi.com/htw_9rivtk5b/?utm_campaign=share&amp;utm_medium=copy&amp;rc=ex0share" TargetMode="External"/><Relationship Id="rId4" Type="http://schemas.openxmlformats.org/officeDocument/2006/relationships/hyperlink" Target="http://prezi.com/hcthqaygdesf/?utm_campaign=share&amp;utm_medium=copy&amp;rc=ex0share" TargetMode="External"/><Relationship Id="rId9" Type="http://schemas.openxmlformats.org/officeDocument/2006/relationships/hyperlink" Target="http://prezi.com/r8sdxs2xmzhv/?utm_campaign=share&amp;utm_medium=copy&amp;rc=ex0share" TargetMode="External"/><Relationship Id="rId14" Type="http://schemas.openxmlformats.org/officeDocument/2006/relationships/drawing" Target="../drawings/drawing74.xml"/><Relationship Id="rId5" Type="http://schemas.openxmlformats.org/officeDocument/2006/relationships/hyperlink" Target="http://prezi.com/vegdb1kp2ers/?utm_campaign=share&amp;utm_medium=copy&amp;rc=ex0share" TargetMode="External"/><Relationship Id="rId6" Type="http://schemas.openxmlformats.org/officeDocument/2006/relationships/hyperlink" Target="http://prezi.com/ty8glhj7ux4l/?utm_campaign=share&amp;utm_medium=copy&amp;rc=ex0share" TargetMode="External"/><Relationship Id="rId7" Type="http://schemas.openxmlformats.org/officeDocument/2006/relationships/hyperlink" Target="http://prezi.com/ty8glhj7ux4l/?utm_campaign=share&amp;utm_medium=copy&amp;rc=ex0share" TargetMode="External"/><Relationship Id="rId8" Type="http://schemas.openxmlformats.org/officeDocument/2006/relationships/hyperlink" Target="http://prezi.com/he2fhzd0s0ik/?utm_campaign=share&amp;utm_medium=copy&amp;rc=ex0share" TargetMode="Externa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htw_9rivtk5b/?utm_campaign=share&amp;utm_medium=copy&amp;rc=ex0share" TargetMode="External"/><Relationship Id="rId2" Type="http://schemas.openxmlformats.org/officeDocument/2006/relationships/hyperlink" Target="http://prezi.com/p1qfm91xazxd/?utm_campaign=share&amp;utm_medium=copy&amp;rc=ex0share" TargetMode="External"/><Relationship Id="rId3" Type="http://schemas.openxmlformats.org/officeDocument/2006/relationships/hyperlink" Target="http://prezi.com/oespop_9tj2b/?utm_campaign=share&amp;utm_medium=copy&amp;rc=ex0share" TargetMode="External"/><Relationship Id="rId4" Type="http://schemas.openxmlformats.org/officeDocument/2006/relationships/hyperlink" Target="http://prezi.com/8a-mvbgt-5mp/?utm_campaign=share&amp;utm_medium=copy&amp;rc=ex0share" TargetMode="External"/><Relationship Id="rId5" Type="http://schemas.openxmlformats.org/officeDocument/2006/relationships/hyperlink" Target="http://prezi.com/oespop_9tj2b/?utm_campaign=share&amp;utm_medium=copy&amp;rc=ex0share" TargetMode="External"/><Relationship Id="rId6" Type="http://schemas.openxmlformats.org/officeDocument/2006/relationships/hyperlink" Target="http://prezi.com/hcthqaygdesf/?utm_campaign=share&amp;utm_medium=copy&amp;rc=ex0share" TargetMode="External"/><Relationship Id="rId7" Type="http://schemas.openxmlformats.org/officeDocument/2006/relationships/hyperlink" Target="http://prezi.com/vegdb1kp2ers/?utm_campaign=share&amp;utm_medium=copy&amp;rc=ex0share" TargetMode="External"/><Relationship Id="rId8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76.xml"/><Relationship Id="rId1" Type="http://schemas.openxmlformats.org/officeDocument/2006/relationships/hyperlink" Target="http://prezi.com/p1qfm91xazxd/?utm_campaign=share&amp;utm_medium=copy&amp;rc=ex0share" TargetMode="External"/><Relationship Id="rId2" Type="http://schemas.openxmlformats.org/officeDocument/2006/relationships/hyperlink" Target="http://prezi.com/2hnieozoyrrj/?utm_campaign=share&amp;utm_medium=copy&amp;rc=ex0share" TargetMode="External"/><Relationship Id="rId3" Type="http://schemas.openxmlformats.org/officeDocument/2006/relationships/hyperlink" Target="http://prezi.com/2hnieozoyrrj/?utm_campaign=share&amp;utm_medium=copy&amp;rc=ex0share" TargetMode="External"/><Relationship Id="rId4" Type="http://schemas.openxmlformats.org/officeDocument/2006/relationships/hyperlink" Target="http://prezi.com/htw_9rivtk5b/?utm_campaign=share&amp;utm_medium=copy&amp;rc=ex0share" TargetMode="External"/><Relationship Id="rId9" Type="http://schemas.openxmlformats.org/officeDocument/2006/relationships/hyperlink" Target="http://prezi.com/oespop_9tj2b/?utm_campaign=share&amp;utm_medium=copy&amp;rc=ex0share" TargetMode="External"/><Relationship Id="rId5" Type="http://schemas.openxmlformats.org/officeDocument/2006/relationships/hyperlink" Target="http://prezi.com/ahp1vdjrymfs/?utm_campaign=share&amp;utm_medium=copy&amp;rc=ex0share" TargetMode="External"/><Relationship Id="rId6" Type="http://schemas.openxmlformats.org/officeDocument/2006/relationships/hyperlink" Target="http://prezi.com/p1qfm91xazxd/?utm_campaign=share&amp;utm_medium=copy&amp;rc=ex0share" TargetMode="External"/><Relationship Id="rId7" Type="http://schemas.openxmlformats.org/officeDocument/2006/relationships/hyperlink" Target="http://prezi.com/ahp1vdjrymfs/?utm_campaign=share&amp;utm_medium=copy&amp;rc=ex0share" TargetMode="External"/><Relationship Id="rId8" Type="http://schemas.openxmlformats.org/officeDocument/2006/relationships/hyperlink" Target="http://prezi.com/8a-mvbgt-5mp/?utm_campaign=share&amp;utm_medium=copy&amp;rc=ex0share" TargetMode="Externa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2hnieozoyrrj/?utm_campaign=share&amp;utm_medium=copy&amp;rc=ex0share" TargetMode="External"/><Relationship Id="rId2" Type="http://schemas.openxmlformats.org/officeDocument/2006/relationships/hyperlink" Target="http://prezi.com/ahp1vdjrymfs/?utm_campaign=share&amp;utm_medium=copy&amp;rc=ex0share" TargetMode="External"/><Relationship Id="rId3" Type="http://schemas.openxmlformats.org/officeDocument/2006/relationships/hyperlink" Target="http://prezi.com/vs2fnvfscado/?utm_campaign=share&amp;utm_medium=copy&amp;rc=ex0share" TargetMode="External"/><Relationship Id="rId4" Type="http://schemas.openxmlformats.org/officeDocument/2006/relationships/hyperlink" Target="http://prezi.com/vs2fnvfscado/?utm_campaign=share&amp;utm_medium=copy&amp;rc=ex0share" TargetMode="External"/><Relationship Id="rId5" Type="http://schemas.openxmlformats.org/officeDocument/2006/relationships/hyperlink" Target="http://prezi.com/vs2fnvfscado/?utm_campaign=share&amp;utm_medium=copy&amp;rc=ex0share" TargetMode="External"/><Relationship Id="rId6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zwmgmb_wpddj/?token=92069f063b325e35da3d2c6d0e08e9e971240d8ba9b4bde873303d70bdd580b1&amp;utm_campaign=share&amp;utm_medium=copy&amp;rc=ex0share" TargetMode="External"/><Relationship Id="rId2" Type="http://schemas.openxmlformats.org/officeDocument/2006/relationships/hyperlink" Target="https://prezi.com/zil4iym4em0v/?token=5b94cf12a616c10816821d12471024337553f7bb53fbf00cf3195e882a811714&amp;utm_campaign=share&amp;utm_medium=copy" TargetMode="External"/><Relationship Id="rId3" Type="http://schemas.openxmlformats.org/officeDocument/2006/relationships/hyperlink" Target="https://prezi.com/zil4iym4em0v/?token=5b94cf12a616c10816821d12471024337553f7bb53fbf00cf3195e882a811714&amp;utm_campaign=share&amp;utm_medium=copy" TargetMode="External"/><Relationship Id="rId4" Type="http://schemas.openxmlformats.org/officeDocument/2006/relationships/hyperlink" Target="https://prezi.com/zil4iym4em0v/?token=5b94cf12a616c10816821d12471024337553f7bb53fbf00cf3195e882a811714&amp;utm_campaign=share&amp;utm_medium=copy" TargetMode="External"/><Relationship Id="rId5" Type="http://schemas.openxmlformats.org/officeDocument/2006/relationships/hyperlink" Target="https://prezi.com/y6c8xanufbff/?token=de9f228659c78f8ce791d1643d2a808d07b92eaac2993bb3a70cbd182f598c1b&amp;utm_campaign=share&amp;utm_medium=copy&amp;rc=ex0share" TargetMode="External"/><Relationship Id="rId6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qbwydflzjegp/?token=c2469ce0058ebd286004eb577480c768c3f5e91a4b8c637031ae12132d89355f&amp;utm_campaign=share&amp;utm_medium=copy" TargetMode="External"/><Relationship Id="rId10" Type="http://schemas.openxmlformats.org/officeDocument/2006/relationships/hyperlink" Target="https://prezi.com/iumsf_3fv7y7/?token=c43f69ab6dbc19488a2b8c71834a6865fa17efc0ab6392d67b6b88c0ce8f3455&amp;utm_campaign=share&amp;utm_medium=copy" TargetMode="External"/><Relationship Id="rId13" Type="http://schemas.openxmlformats.org/officeDocument/2006/relationships/hyperlink" Target="https://prezi.com/qbwydflzjegp/?token=c2469ce0058ebd286004eb577480c768c3f5e91a4b8c637031ae12132d89355f&amp;utm_campaign=share&amp;utm_medium=copy" TargetMode="External"/><Relationship Id="rId12" Type="http://schemas.openxmlformats.org/officeDocument/2006/relationships/hyperlink" Target="https://prezi.com/iumsf_3fv7y7/?token=c43f69ab6dbc19488a2b8c71834a6865fa17efc0ab6392d67b6b88c0ce8f3455&amp;utm_campaign=share&amp;utm_medium=copy" TargetMode="External"/><Relationship Id="rId1" Type="http://schemas.openxmlformats.org/officeDocument/2006/relationships/hyperlink" Target="https://prezi.com/zwmgmb_wpddj/?token=92069f063b325e35da3d2c6d0e08e9e971240d8ba9b4bde873303d70bdd580b1&amp;utm_campaign=share&amp;utm_medium=copy&amp;rc=ex0share" TargetMode="External"/><Relationship Id="rId2" Type="http://schemas.openxmlformats.org/officeDocument/2006/relationships/hyperlink" Target="https://prezi.com/y6c8xanufbff/?token=de9f228659c78f8ce791d1643d2a808d07b92eaac2993bb3a70cbd182f598c1b&amp;utm_campaign=share&amp;utm_medium=copy&amp;rc=ex0share" TargetMode="External"/><Relationship Id="rId3" Type="http://schemas.openxmlformats.org/officeDocument/2006/relationships/hyperlink" Target="https://prezi.com/zwmgmb_wpddj/?token=92069f063b325e35da3d2c6d0e08e9e971240d8ba9b4bde873303d70bdd580b1&amp;utm_campaign=share&amp;utm_medium=copy&amp;rc=ex0share" TargetMode="External"/><Relationship Id="rId4" Type="http://schemas.openxmlformats.org/officeDocument/2006/relationships/hyperlink" Target="https://prezi.com/agfkopk4azub/?token=14ef97f462a2df092c16219b7c1c630b646cf9f4445e02e2b7aa884dab616a99&amp;utm_campaign=share&amp;utm_medium=copy&amp;rc=ex0share" TargetMode="External"/><Relationship Id="rId9" Type="http://schemas.openxmlformats.org/officeDocument/2006/relationships/hyperlink" Target="https://prezi.com/dod0q-fguuee/?token=40803105ec7a49bc8d2e2f16824bb9fc535d2885271c1fd1624da1007eec4dec&amp;utm_campaign=share&amp;utm_medium=copy" TargetMode="External"/><Relationship Id="rId14" Type="http://schemas.openxmlformats.org/officeDocument/2006/relationships/drawing" Target="../drawings/drawing79.xml"/><Relationship Id="rId5" Type="http://schemas.openxmlformats.org/officeDocument/2006/relationships/hyperlink" Target="https://prezi.com/wx09fbunbbdr/?token=7f322a7b329fb247c1c5c270e2ed3b9d4a1bdb66278a1d58709057e858889139&amp;utm_campaign=share&amp;utm_medium=copy&amp;rc=ex0share" TargetMode="External"/><Relationship Id="rId6" Type="http://schemas.openxmlformats.org/officeDocument/2006/relationships/hyperlink" Target="https://prezi.com/dod0q-fguuee/?token=40803105ec7a49bc8d2e2f16824bb9fc535d2885271c1fd1624da1007eec4dec&amp;utm_campaign=share&amp;utm_medium=copy" TargetMode="External"/><Relationship Id="rId7" Type="http://schemas.openxmlformats.org/officeDocument/2006/relationships/hyperlink" Target="https://prezi.com/iumsf_3fv7y7/?token=c43f69ab6dbc19488a2b8c71834a6865fa17efc0ab6392d67b6b88c0ce8f3455&amp;utm_campaign=share&amp;utm_medium=copy" TargetMode="External"/><Relationship Id="rId8" Type="http://schemas.openxmlformats.org/officeDocument/2006/relationships/hyperlink" Target="https://prezi.com/dod0q-fguuee/?token=40803105ec7a49bc8d2e2f16824bb9fc535d2885271c1fd1624da1007eec4dec&amp;utm_campaign=share&amp;utm_medium=copy" TargetMode="Externa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agfkopk4azub/?token=14ef97f462a2df092c16219b7c1c630b646cf9f4445e02e2b7aa884dab616a99&amp;utm_campaign=share&amp;utm_medium=copy&amp;rc=ex0share" TargetMode="External"/><Relationship Id="rId2" Type="http://schemas.openxmlformats.org/officeDocument/2006/relationships/hyperlink" Target="https://prezi.com/wx09fbunbbdr/?token=7f322a7b329fb247c1c5c270e2ed3b9d4a1bdb66278a1d58709057e858889139&amp;utm_campaign=share&amp;utm_medium=copy&amp;rc=ex0share" TargetMode="External"/><Relationship Id="rId3" Type="http://schemas.openxmlformats.org/officeDocument/2006/relationships/hyperlink" Target="https://prezi.com/gtu5pt7ifowy/?token=2f71df9c15f74d8bf9afcc8571d2b1aade23cbbcbc1920ffd21ddbace499f21c&amp;utm_campaign=share&amp;utm_medium=copy&amp;rc=ex0share" TargetMode="External"/><Relationship Id="rId4" Type="http://schemas.openxmlformats.org/officeDocument/2006/relationships/hyperlink" Target="https://prezi.com/qbwydflzjegp/?token=c2469ce0058ebd286004eb577480c768c3f5e91a4b8c637031ae12132d89355f&amp;utm_campaign=share&amp;utm_medium=copy" TargetMode="External"/><Relationship Id="rId5" Type="http://schemas.openxmlformats.org/officeDocument/2006/relationships/hyperlink" Target="https://prezi.com/agfkopk4azub/?token=14ef97f462a2df092c16219b7c1c630b646cf9f4445e02e2b7aa884dab616a99&amp;utm_campaign=share&amp;utm_medium=copy&amp;rc=ex0share" TargetMode="External"/><Relationship Id="rId6" Type="http://schemas.openxmlformats.org/officeDocument/2006/relationships/hyperlink" Target="https://prezi.com/wx09fbunbbdr/?token=7f322a7b329fb247c1c5c270e2ed3b9d4a1bdb66278a1d58709057e858889139&amp;utm_campaign=share&amp;utm_medium=copy&amp;rc=ex0share" TargetMode="External"/><Relationship Id="rId7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rhf94e5k-18f/?token=89b2182367fd347fee73d880e43278df2ef9284b0ab0593430fb03e4e9077da1&amp;utm_campaign=share&amp;utm_medium=copy&amp;rc=ex0share" TargetMode="External"/><Relationship Id="rId10" Type="http://schemas.openxmlformats.org/officeDocument/2006/relationships/hyperlink" Target="https://prezi.com/rhf94e5k-18f/?token=89b2182367fd347fee73d880e43278df2ef9284b0ab0593430fb03e4e9077da1&amp;utm_campaign=share&amp;utm_medium=copy&amp;rc=ex0share" TargetMode="External"/><Relationship Id="rId13" Type="http://schemas.openxmlformats.org/officeDocument/2006/relationships/drawing" Target="../drawings/drawing81.xml"/><Relationship Id="rId12" Type="http://schemas.openxmlformats.org/officeDocument/2006/relationships/hyperlink" Target="https://prezi.com/cns8uyozvotr/?token=404db78ea9ed8f40d5d4ea48ec716aa7c2f121ef036a00f9dc152f9fcb079eae&amp;utm_campaign=share&amp;utm_medium=copy&amp;rc=ex0share" TargetMode="External"/><Relationship Id="rId1" Type="http://schemas.openxmlformats.org/officeDocument/2006/relationships/hyperlink" Target="https://prezi.com/gtu5pt7ifowy/?token=2f71df9c15f74d8bf9afcc8571d2b1aade23cbbcbc1920ffd21ddbace499f21c&amp;utm_campaign=share&amp;utm_medium=copy&amp;rc=ex0share" TargetMode="External"/><Relationship Id="rId2" Type="http://schemas.openxmlformats.org/officeDocument/2006/relationships/hyperlink" Target="https://prezi.com/gtu5pt7ifowy/?token=2f71df9c15f74d8bf9afcc8571d2b1aade23cbbcbc1920ffd21ddbace499f21c&amp;utm_campaign=share&amp;utm_medium=copy&amp;rc=ex0share" TargetMode="External"/><Relationship Id="rId3" Type="http://schemas.openxmlformats.org/officeDocument/2006/relationships/hyperlink" Target="https://prezi.com/gtu5pt7ifowy/?token=2f71df9c15f74d8bf9afcc8571d2b1aade23cbbcbc1920ffd21ddbace499f21c&amp;utm_campaign=share&amp;utm_medium=copy&amp;rc=ex0share" TargetMode="External"/><Relationship Id="rId4" Type="http://schemas.openxmlformats.org/officeDocument/2006/relationships/hyperlink" Target="https://prezi.com/gtu5pt7ifowy/?token=2f71df9c15f74d8bf9afcc8571d2b1aade23cbbcbc1920ffd21ddbace499f21c&amp;utm_campaign=share&amp;utm_medium=copy&amp;rc=ex0share" TargetMode="External"/><Relationship Id="rId9" Type="http://schemas.openxmlformats.org/officeDocument/2006/relationships/hyperlink" Target="https://prezi.com/cns8uyozvotr/?token=404db78ea9ed8f40d5d4ea48ec716aa7c2f121ef036a00f9dc152f9fcb079eae&amp;utm_campaign=share&amp;utm_medium=copy&amp;rc=ex0share" TargetMode="External"/><Relationship Id="rId5" Type="http://schemas.openxmlformats.org/officeDocument/2006/relationships/hyperlink" Target="https://prezi.com/gtu5pt7ifowy/?token=2f71df9c15f74d8bf9afcc8571d2b1aade23cbbcbc1920ffd21ddbace499f21c&amp;utm_campaign=share&amp;utm_medium=copy&amp;rc=ex0share" TargetMode="External"/><Relationship Id="rId6" Type="http://schemas.openxmlformats.org/officeDocument/2006/relationships/hyperlink" Target="https://prezi.com/bdu6chg_ao6p/?token=b92334985259a35716ed7c7bfc6c388f3f087e2a76e691ea1fd6b60e9eab42db&amp;utm_campaign=share&amp;utm_medium=copy&amp;rc=ex0share" TargetMode="External"/><Relationship Id="rId7" Type="http://schemas.openxmlformats.org/officeDocument/2006/relationships/hyperlink" Target="https://prezi.com/so4gdxb5fbzq/?token=e53a3aab80c63df9ab9cbc6224c6cf6a414005fa1fa77abe8b44b713af53e052&amp;utm_campaign=share&amp;utm_medium=copy&amp;rc=ex0share" TargetMode="External"/><Relationship Id="rId8" Type="http://schemas.openxmlformats.org/officeDocument/2006/relationships/hyperlink" Target="https://prezi.com/rhf94e5k-18f/?token=89b2182367fd347fee73d880e43278df2ef9284b0ab0593430fb03e4e9077da1&amp;utm_campaign=share&amp;utm_medium=copy&amp;rc=ex0share" TargetMode="External"/></Relationships>
</file>

<file path=xl/worksheets/_rels/sheet82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k1r8h_kticgd/?token=37c940a2e9f43a42239a33bc3c427f51861515327cc21fb84d0943ea25f80a91&amp;utm_campaign=share&amp;utm_medium=copy&amp;rc=ex0share" TargetMode="External"/><Relationship Id="rId10" Type="http://schemas.openxmlformats.org/officeDocument/2006/relationships/hyperlink" Target="https://prezi.com/cns8uyozvotr/?token=404db78ea9ed8f40d5d4ea48ec716aa7c2f121ef036a00f9dc152f9fcb079eae&amp;utm_campaign=share&amp;utm_medium=copy&amp;rc=ex0share" TargetMode="External"/><Relationship Id="rId13" Type="http://schemas.openxmlformats.org/officeDocument/2006/relationships/hyperlink" Target="https://prezi.com/4fwznvik3wp_/?token=096a2a774057531c1f4c9c5d75262157af5fff6d17b0a990331bc22c3a0269ec&amp;utm_campaign=share&amp;utm_medium=copy&amp;rc=ex0share" TargetMode="External"/><Relationship Id="rId12" Type="http://schemas.openxmlformats.org/officeDocument/2006/relationships/hyperlink" Target="https://prezi.com/hjbikruqld-g/?token=ad42d5277edb894a8afea7a3a4f940f1f574a228b838352232ecdea99ccbce26&amp;utm_campaign=share&amp;utm_medium=copy&amp;rc=ex0share" TargetMode="External"/><Relationship Id="rId1" Type="http://schemas.openxmlformats.org/officeDocument/2006/relationships/hyperlink" Target="https://prezi.com/uxoaxmcsah4m/?token=b31bcd1c337b79c268d45f8814f059bf3efb21d6b04dcd8cdc8b06347dd13027&amp;utm_campaign=share&amp;utm_medium=copy&amp;rc=ex0share" TargetMode="External"/><Relationship Id="rId2" Type="http://schemas.openxmlformats.org/officeDocument/2006/relationships/hyperlink" Target="https://prezi.com/bdu6chg_ao6p/?token=b92334985259a35716ed7c7bfc6c388f3f087e2a76e691ea1fd6b60e9eab42db&amp;utm_campaign=share&amp;utm_medium=copy&amp;rc=ex0share" TargetMode="External"/><Relationship Id="rId3" Type="http://schemas.openxmlformats.org/officeDocument/2006/relationships/hyperlink" Target="https://prezi.com/bdu6chg_ao6p/?token=b92334985259a35716ed7c7bfc6c388f3f087e2a76e691ea1fd6b60e9eab42db&amp;utm_campaign=share&amp;utm_medium=copy&amp;rc=ex0share" TargetMode="External"/><Relationship Id="rId4" Type="http://schemas.openxmlformats.org/officeDocument/2006/relationships/hyperlink" Target="https://prezi.com/k1r8h_kticgd/?token=37c940a2e9f43a42239a33bc3c427f51861515327cc21fb84d0943ea25f80a91&amp;utm_campaign=share&amp;utm_medium=copy&amp;rc=ex0share" TargetMode="External"/><Relationship Id="rId9" Type="http://schemas.openxmlformats.org/officeDocument/2006/relationships/hyperlink" Target="https://prezi.com/hjbikruqld-g/?token=ad42d5277edb894a8afea7a3a4f940f1f574a228b838352232ecdea99ccbce26&amp;utm_campaign=share&amp;utm_medium=copy&amp;rc=ex0share" TargetMode="External"/><Relationship Id="rId15" Type="http://schemas.openxmlformats.org/officeDocument/2006/relationships/hyperlink" Target="https://prezi.com/4fwznvik3wp_/?token=096a2a774057531c1f4c9c5d75262157af5fff6d17b0a990331bc22c3a0269ec&amp;utm_campaign=share&amp;utm_medium=copy&amp;rc=ex0share" TargetMode="External"/><Relationship Id="rId14" Type="http://schemas.openxmlformats.org/officeDocument/2006/relationships/hyperlink" Target="https://prezi.com/hjbikruqld-g/?token=ad42d5277edb894a8afea7a3a4f940f1f574a228b838352232ecdea99ccbce26&amp;utm_campaign=share&amp;utm_medium=copy&amp;rc=ex0share" TargetMode="External"/><Relationship Id="rId16" Type="http://schemas.openxmlformats.org/officeDocument/2006/relationships/drawing" Target="../drawings/drawing82.xml"/><Relationship Id="rId5" Type="http://schemas.openxmlformats.org/officeDocument/2006/relationships/hyperlink" Target="https://prezi.com/hjbikruqld-g/?token=ad42d5277edb894a8afea7a3a4f940f1f574a228b838352232ecdea99ccbce26&amp;utm_campaign=share&amp;utm_medium=copy&amp;rc=ex0share" TargetMode="External"/><Relationship Id="rId6" Type="http://schemas.openxmlformats.org/officeDocument/2006/relationships/hyperlink" Target="https://prezi.com/so4gdxb5fbzq/?token=e53a3aab80c63df9ab9cbc6224c6cf6a414005fa1fa77abe8b44b713af53e052&amp;utm_campaign=share&amp;utm_medium=copy&amp;rc=ex0share" TargetMode="External"/><Relationship Id="rId7" Type="http://schemas.openxmlformats.org/officeDocument/2006/relationships/hyperlink" Target="https://prezi.com/uxoaxmcsah4m/?token=b31bcd1c337b79c268d45f8814f059bf3efb21d6b04dcd8cdc8b06347dd13027&amp;utm_campaign=share&amp;utm_medium=copy&amp;rc=ex0share" TargetMode="External"/><Relationship Id="rId8" Type="http://schemas.openxmlformats.org/officeDocument/2006/relationships/hyperlink" Target="https://prezi.com/k1r8h_kticgd/?token=37c940a2e9f43a42239a33bc3c427f51861515327cc21fb84d0943ea25f80a91&amp;utm_campaign=share&amp;utm_medium=copy&amp;rc=ex0share" TargetMode="External"/></Relationships>
</file>

<file path=xl/worksheets/_rels/sheet83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4fwznvik3wp_/?token=096a2a774057531c1f4c9c5d75262157af5fff6d17b0a990331bc22c3a0269ec&amp;utm_campaign=share&amp;utm_medium=copy&amp;rc=ex0share" TargetMode="External"/><Relationship Id="rId10" Type="http://schemas.openxmlformats.org/officeDocument/2006/relationships/hyperlink" Target="https://prezi.com/jav8jl2k31es/?token=f2f3dcb8fa9b51df3235ca371a0d8e5d9d24afdfd87681eee018e0a11d002c37&amp;utm_campaign=share&amp;utm_medium=copy" TargetMode="External"/><Relationship Id="rId13" Type="http://schemas.openxmlformats.org/officeDocument/2006/relationships/hyperlink" Target="https://prezi.com/jav8jl2k31es/?token=f2f3dcb8fa9b51df3235ca371a0d8e5d9d24afdfd87681eee018e0a11d002c37&amp;utm_campaign=share&amp;utm_medium=copy" TargetMode="External"/><Relationship Id="rId12" Type="http://schemas.openxmlformats.org/officeDocument/2006/relationships/hyperlink" Target="https://prezi.com/jav8jl2k31es/?token=f2f3dcb8fa9b51df3235ca371a0d8e5d9d24afdfd87681eee018e0a11d002c37&amp;utm_campaign=share&amp;utm_medium=copy" TargetMode="External"/><Relationship Id="rId1" Type="http://schemas.openxmlformats.org/officeDocument/2006/relationships/hyperlink" Target="https://prezi.com/ixc09l8pbwo7/?token=8445d18f648b0ac262a696bd7300c8372fe6e7e465c0997021903a973bbd43e0&amp;utm_campaign=share&amp;utm_medium=copy&amp;rc=ex0share" TargetMode="External"/><Relationship Id="rId2" Type="http://schemas.openxmlformats.org/officeDocument/2006/relationships/hyperlink" Target="https://prezi.com/so4gdxb5fbzq/?token=e53a3aab80c63df9ab9cbc6224c6cf6a414005fa1fa77abe8b44b713af53e052&amp;utm_campaign=share&amp;utm_medium=copy&amp;rc=ex0share" TargetMode="External"/><Relationship Id="rId3" Type="http://schemas.openxmlformats.org/officeDocument/2006/relationships/hyperlink" Target="https://prezi.com/ixc09l8pbwo7/?token=8445d18f648b0ac262a696bd7300c8372fe6e7e465c0997021903a973bbd43e0&amp;utm_campaign=share&amp;utm_medium=copy&amp;rc=ex0share" TargetMode="External"/><Relationship Id="rId4" Type="http://schemas.openxmlformats.org/officeDocument/2006/relationships/hyperlink" Target="https://prezi.com/uxoaxmcsah4m/?token=b31bcd1c337b79c268d45f8814f059bf3efb21d6b04dcd8cdc8b06347dd13027&amp;utm_campaign=share&amp;utm_medium=copy&amp;rc=ex0share" TargetMode="External"/><Relationship Id="rId9" Type="http://schemas.openxmlformats.org/officeDocument/2006/relationships/hyperlink" Target="https://prezi.com/ye_gpwkxccm5/?token=cf3cb81647fdd027fc92aa45e280058f5139d0b95239b0210f1c4ba6e29afd17&amp;utm_campaign=share&amp;utm_medium=copy&amp;rc=ex0share" TargetMode="External"/><Relationship Id="rId15" Type="http://schemas.openxmlformats.org/officeDocument/2006/relationships/hyperlink" Target="https://prezi.com/bom22cxjhuft/?token=f908ee6f2f3a93b4d87fe3824b996f870ed5e6cd25dd6e0f7e5de4aa6ed69edf&amp;utm_campaign=share&amp;utm_medium=copy&amp;rc=ex0share" TargetMode="External"/><Relationship Id="rId14" Type="http://schemas.openxmlformats.org/officeDocument/2006/relationships/hyperlink" Target="https://prezi.com/z3othfgh2vnl/?token=ff3566f30ffb18eea0d08f2749972d65891cfc4a6bcaeacc86500bd481993d4e&amp;utm_campaign=share&amp;utm_medium=copy&amp;rc=ex0share" TargetMode="External"/><Relationship Id="rId17" Type="http://schemas.openxmlformats.org/officeDocument/2006/relationships/hyperlink" Target="https://prezi.com/b5lchrkov7ac/?token=4dfded5f38c0408b700db511567814674a2d1c51c954f3b28046a6894f53436a&amp;utm_campaign=share&amp;utm_medium=copy" TargetMode="External"/><Relationship Id="rId16" Type="http://schemas.openxmlformats.org/officeDocument/2006/relationships/hyperlink" Target="https://prezi.com/bom22cxjhuft/?token=f908ee6f2f3a93b4d87fe3824b996f870ed5e6cd25dd6e0f7e5de4aa6ed69edf&amp;utm_campaign=share&amp;utm_medium=copy&amp;rc=ex0share" TargetMode="External"/><Relationship Id="rId5" Type="http://schemas.openxmlformats.org/officeDocument/2006/relationships/hyperlink" Target="https://prezi.com/ixc09l8pbwo7/?token=8445d18f648b0ac262a696bd7300c8372fe6e7e465c0997021903a973bbd43e0&amp;utm_campaign=share&amp;utm_medium=copy&amp;rc=ex0share" TargetMode="External"/><Relationship Id="rId19" Type="http://schemas.openxmlformats.org/officeDocument/2006/relationships/drawing" Target="../drawings/drawing83.xml"/><Relationship Id="rId6" Type="http://schemas.openxmlformats.org/officeDocument/2006/relationships/hyperlink" Target="https://prezi.com/aboyofsyw2qx/?token=052178759e1183b2ea298c82cbd41e88c3610f1e41f3cb5c25a1c3cb73fb7e1a&amp;utm_campaign=share&amp;utm_medium=copy&amp;rc=ex0share" TargetMode="External"/><Relationship Id="rId18" Type="http://schemas.openxmlformats.org/officeDocument/2006/relationships/hyperlink" Target="https://prezi.com/2pmwttj8jmjy/?token=430569c7e71f33d369764992fa44497331e7295e8cd00f3dd28ade464c916f86&amp;utm_campaign=share&amp;utm_medium=copy" TargetMode="External"/><Relationship Id="rId7" Type="http://schemas.openxmlformats.org/officeDocument/2006/relationships/hyperlink" Target="https://prezi.com/ye_gpwkxccm5/?token=cf3cb81647fdd027fc92aa45e280058f5139d0b95239b0210f1c4ba6e29afd17&amp;utm_campaign=share&amp;utm_medium=copy&amp;rc=ex0share" TargetMode="External"/><Relationship Id="rId8" Type="http://schemas.openxmlformats.org/officeDocument/2006/relationships/hyperlink" Target="https://prezi.com/aboyofsyw2qx/?token=052178759e1183b2ea298c82cbd41e88c3610f1e41f3cb5c25a1c3cb73fb7e1a&amp;utm_campaign=share&amp;utm_medium=copy&amp;rc=ex0share" TargetMode="External"/></Relationships>
</file>

<file path=xl/worksheets/_rels/sheet84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yghik5p02yi7/?token=487e2a8cd0deb6473b790078061bed55c0fac185b1a5d11fe0d831aae4507c74&amp;utm_campaign=share&amp;utm_medium=copy&amp;rc=ex0share" TargetMode="External"/><Relationship Id="rId10" Type="http://schemas.openxmlformats.org/officeDocument/2006/relationships/hyperlink" Target="https://prezi.com/wmgtvglig2th/?token=8243dbd6a6a668c205c15e78e3995da28784a7c1fd15aa327043c7e080997ba2&amp;utm_campaign=share&amp;utm_medium=copy" TargetMode="External"/><Relationship Id="rId13" Type="http://schemas.openxmlformats.org/officeDocument/2006/relationships/hyperlink" Target="https://prezi.com/bom22cxjhuft/?token=f908ee6f2f3a93b4d87fe3824b996f870ed5e6cd25dd6e0f7e5de4aa6ed69edf&amp;utm_campaign=share&amp;utm_medium=copy&amp;rc=ex0share" TargetMode="External"/><Relationship Id="rId12" Type="http://schemas.openxmlformats.org/officeDocument/2006/relationships/hyperlink" Target="https://prezi.com/yghik5p02yi7/?token=487e2a8cd0deb6473b790078061bed55c0fac185b1a5d11fe0d831aae4507c74&amp;utm_campaign=share&amp;utm_medium=copy&amp;rc=ex0share" TargetMode="External"/><Relationship Id="rId1" Type="http://schemas.openxmlformats.org/officeDocument/2006/relationships/hyperlink" Target="https://prezi.com/ixc09l8pbwo7/?token=8445d18f648b0ac262a696bd7300c8372fe6e7e465c0997021903a973bbd43e0&amp;utm_campaign=share&amp;utm_medium=copy&amp;rc=ex0share" TargetMode="External"/><Relationship Id="rId2" Type="http://schemas.openxmlformats.org/officeDocument/2006/relationships/hyperlink" Target="https://prezi.com/aboyofsyw2qx/?token=052178759e1183b2ea298c82cbd41e88c3610f1e41f3cb5c25a1c3cb73fb7e1a&amp;utm_campaign=share&amp;utm_medium=copy&amp;rc=ex0share" TargetMode="External"/><Relationship Id="rId3" Type="http://schemas.openxmlformats.org/officeDocument/2006/relationships/hyperlink" Target="https://prezi.com/ye_gpwkxccm5/?token=cf3cb81647fdd027fc92aa45e280058f5139d0b95239b0210f1c4ba6e29afd17&amp;utm_campaign=share&amp;utm_medium=copy&amp;rc=ex0share" TargetMode="External"/><Relationship Id="rId4" Type="http://schemas.openxmlformats.org/officeDocument/2006/relationships/hyperlink" Target="https://prezi.com/xe8ukwuavne6/?token=b4cba831828254db11fc9425d3cf9526f23587044473f50aaf17cdf6cacb002f&amp;utm_campaign=share&amp;utm_medium=copy&amp;rc=ex0share" TargetMode="External"/><Relationship Id="rId9" Type="http://schemas.openxmlformats.org/officeDocument/2006/relationships/hyperlink" Target="https://prezi.com/yghik5p02yi7/?token=487e2a8cd0deb6473b790078061bed55c0fac185b1a5d11fe0d831aae4507c74&amp;utm_campaign=share&amp;utm_medium=copy&amp;rc=ex0share" TargetMode="External"/><Relationship Id="rId14" Type="http://schemas.openxmlformats.org/officeDocument/2006/relationships/drawing" Target="../drawings/drawing84.xml"/><Relationship Id="rId5" Type="http://schemas.openxmlformats.org/officeDocument/2006/relationships/hyperlink" Target="https://prezi.com/uyselgrfkvik/?token=4972df796052b5a4888fb7628a2359c63e40e6440b174bde72a4996edc309fb3&amp;utm_campaign=share&amp;utm_medium=copy&amp;rc=ex0share" TargetMode="External"/><Relationship Id="rId6" Type="http://schemas.openxmlformats.org/officeDocument/2006/relationships/hyperlink" Target="https://prezi.com/xe8ukwuavne6/?token=b4cba831828254db11fc9425d3cf9526f23587044473f50aaf17cdf6cacb002f&amp;utm_campaign=share&amp;utm_medium=copy&amp;rc=ex0share" TargetMode="External"/><Relationship Id="rId7" Type="http://schemas.openxmlformats.org/officeDocument/2006/relationships/hyperlink" Target="https://prezi.com/uyselgrfkvik/?token=4972df796052b5a4888fb7628a2359c63e40e6440b174bde72a4996edc309fb3&amp;utm_campaign=share&amp;utm_medium=copy&amp;rc=ex0share" TargetMode="External"/><Relationship Id="rId8" Type="http://schemas.openxmlformats.org/officeDocument/2006/relationships/hyperlink" Target="https://prezi.com/yghik5p02yi7/?token=487e2a8cd0deb6473b790078061bed55c0fac185b1a5d11fe0d831aae4507c74&amp;utm_campaign=share&amp;utm_medium=copy&amp;rc=ex0share" TargetMode="Externa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tduiksosj7h5/?token=209e3a8040cb9d76450153395cdd725e7b53ef6221d38e4b700005446dae6cab&amp;utm_campaign=share&amp;utm_medium=copy&amp;rc=ex0share" TargetMode="External"/><Relationship Id="rId2" Type="http://schemas.openxmlformats.org/officeDocument/2006/relationships/hyperlink" Target="https://prezi.com/tduiksosj7h5/?token=209e3a8040cb9d76450153395cdd725e7b53ef6221d38e4b700005446dae6cab&amp;utm_campaign=share&amp;utm_medium=copy&amp;rc=ex0share" TargetMode="External"/><Relationship Id="rId3" Type="http://schemas.openxmlformats.org/officeDocument/2006/relationships/hyperlink" Target="https://prezi.com/tduiksosj7h5/?token=209e3a8040cb9d76450153395cdd725e7b53ef6221d38e4b700005446dae6cab&amp;utm_campaign=share&amp;utm_medium=copy&amp;rc=ex0share" TargetMode="External"/><Relationship Id="rId4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WpFlNwS_K_Ic4C6I2lXfpfB5sQwBcYd_MzZJGBhnXm8/edit?usp=sharing" TargetMode="External"/><Relationship Id="rId2" Type="http://schemas.openxmlformats.org/officeDocument/2006/relationships/hyperlink" Target="https://docs.google.com/presentation/d/1WpFlNwS_K_Ic4C6I2lXfpfB5sQwBcYd_MzZJGBhnXm8/edit?usp=sharing" TargetMode="External"/><Relationship Id="rId3" Type="http://schemas.openxmlformats.org/officeDocument/2006/relationships/hyperlink" Target="https://docs.google.com/presentation/d/1WpFlNwS_K_Ic4C6I2lXfpfB5sQwBcYd_MzZJGBhnXm8/edit?usp=sharing" TargetMode="External"/><Relationship Id="rId4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9Eg2wBWZwH4t3u7r4nCHn5LKg2SHEdarN_CBvgrm1c/edit?usp=sharing" TargetMode="External"/><Relationship Id="rId2" Type="http://schemas.openxmlformats.org/officeDocument/2006/relationships/hyperlink" Target="https://docs.google.com/presentation/d/1mQEG2p8H0OHiGxS-UTFtrFj1VOgpsEwlIKXCeLz-uv4/edit?usp=sharing" TargetMode="External"/><Relationship Id="rId3" Type="http://schemas.openxmlformats.org/officeDocument/2006/relationships/hyperlink" Target="https://docs.google.com/presentation/d/1z9Eg2wBWZwH4t3u7r4nCHn5LKg2SHEdarN_CBvgrm1c/edit?usp=sharing" TargetMode="External"/><Relationship Id="rId4" Type="http://schemas.openxmlformats.org/officeDocument/2006/relationships/hyperlink" Target="https://docs.google.com/presentation/d/1kppwYFI_fePs5NsyC0oIjNcPZdahROyqOa16M7IavHE/edit?usp=sharing" TargetMode="External"/><Relationship Id="rId5" Type="http://schemas.openxmlformats.org/officeDocument/2006/relationships/hyperlink" Target="https://docs.google.com/presentation/d/1mQEG2p8H0OHiGxS-UTFtrFj1VOgpsEwlIKXCeLz-uv4/edit?usp=sharing" TargetMode="External"/><Relationship Id="rId6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kppwYFI_fePs5NsyC0oIjNcPZdahROyqOa16M7IavHE/edit?usp=sharing" TargetMode="External"/><Relationship Id="rId10" Type="http://schemas.openxmlformats.org/officeDocument/2006/relationships/hyperlink" Target="https://docs.google.com/presentation/d/1z9Eg2wBWZwH4t3u7r4nCHn5LKg2SHEdarN_CBvgrm1c/edit?usp=sharing" TargetMode="External"/><Relationship Id="rId13" Type="http://schemas.openxmlformats.org/officeDocument/2006/relationships/drawing" Target="../drawings/drawing88.xml"/><Relationship Id="rId12" Type="http://schemas.openxmlformats.org/officeDocument/2006/relationships/hyperlink" Target="https://docs.google.com/presentation/d/1dz-shrJoKihqghsnOiIuB7gcQDTYg4aTyaSrToZSiPA/edit?usp=sharing" TargetMode="External"/><Relationship Id="rId1" Type="http://schemas.openxmlformats.org/officeDocument/2006/relationships/hyperlink" Target="https://docs.google.com/presentation/d/1dz-shrJoKihqghsnOiIuB7gcQDTYg4aTyaSrToZSiPA/edit?usp=sharing" TargetMode="External"/><Relationship Id="rId2" Type="http://schemas.openxmlformats.org/officeDocument/2006/relationships/hyperlink" Target="https://docs.google.com/presentation/d/1fdAMerpP7MAHMkBBs9oFu93lu4Jq_WMdYV4HAwJnyNg/edit?usp=sharing" TargetMode="External"/><Relationship Id="rId3" Type="http://schemas.openxmlformats.org/officeDocument/2006/relationships/hyperlink" Target="https://docs.google.com/presentation/d/1bYsdRmP0jP62TgvLPkYC697DqpWmW0k5KMCgQMJKEpw/edit?usp=sharing" TargetMode="External"/><Relationship Id="rId4" Type="http://schemas.openxmlformats.org/officeDocument/2006/relationships/hyperlink" Target="https://docs.google.com/presentation/d/1bYsdRmP0jP62TgvLPkYC697DqpWmW0k5KMCgQMJKEpw/edit?usp=sharing" TargetMode="External"/><Relationship Id="rId9" Type="http://schemas.openxmlformats.org/officeDocument/2006/relationships/hyperlink" Target="https://docs.google.com/presentation/d/1mQEG2p8H0OHiGxS-UTFtrFj1VOgpsEwlIKXCeLz-uv4/edit?usp=sharing" TargetMode="External"/><Relationship Id="rId5" Type="http://schemas.openxmlformats.org/officeDocument/2006/relationships/hyperlink" Target="https://docs.google.com/presentation/d/1z9Eg2wBWZwH4t3u7r4nCHn5LKg2SHEdarN_CBvgrm1c/edit?usp=sharing" TargetMode="External"/><Relationship Id="rId6" Type="http://schemas.openxmlformats.org/officeDocument/2006/relationships/hyperlink" Target="https://docs.google.com/presentation/d/1a1gGhszygk3BmOshqgMgw1R7NuL7PReBpn7-31bOrow/edit?usp=sharing" TargetMode="External"/><Relationship Id="rId7" Type="http://schemas.openxmlformats.org/officeDocument/2006/relationships/hyperlink" Target="https://docs.google.com/presentation/d/1dz-shrJoKihqghsnOiIuB7gcQDTYg4aTyaSrToZSiPA/edit?usp=sharing" TargetMode="External"/><Relationship Id="rId8" Type="http://schemas.openxmlformats.org/officeDocument/2006/relationships/hyperlink" Target="https://docs.google.com/presentation/d/1kppwYFI_fePs5NsyC0oIjNcPZdahROyqOa16M7IavHE/edit?usp=sharing" TargetMode="External"/></Relationships>
</file>

<file path=xl/worksheets/_rels/sheet89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R3Z7UoJo5IP4hb3gNp1_h0F4_GqPXWJ178VYtxWGKgg/edit?usp=sharing" TargetMode="External"/><Relationship Id="rId10" Type="http://schemas.openxmlformats.org/officeDocument/2006/relationships/hyperlink" Target="https://prezi.com/qlzzocxw-ve8/?token=ca07cf7288baf41233553af007a3da8d1a61571e3c0807a8740f2f9712dad45d&amp;utm_campaign=share&amp;utm_medium=copy&amp;rc=ex0share" TargetMode="External"/><Relationship Id="rId13" Type="http://schemas.openxmlformats.org/officeDocument/2006/relationships/hyperlink" Target="https://docs.google.com/presentation/d/14gWNPo9S1Q1RpkB6ax1zVItGy-nnP_7tN1BkTVFuwDc/edit?usp=sharing" TargetMode="External"/><Relationship Id="rId12" Type="http://schemas.openxmlformats.org/officeDocument/2006/relationships/hyperlink" Target="https://docs.google.com/presentation/d/1R3Z7UoJo5IP4hb3gNp1_h0F4_GqPXWJ178VYtxWGKgg/edit?usp=sharing" TargetMode="External"/><Relationship Id="rId1" Type="http://schemas.openxmlformats.org/officeDocument/2006/relationships/hyperlink" Target="https://docs.google.com/presentation/d/1bYsdRmP0jP62TgvLPkYC697DqpWmW0k5KMCgQMJKEpw/edit?usp=sharing" TargetMode="External"/><Relationship Id="rId2" Type="http://schemas.openxmlformats.org/officeDocument/2006/relationships/hyperlink" Target="https://docs.google.com/presentation/d/1a1gGhszygk3BmOshqgMgw1R7NuL7PReBpn7-31bOrow/edit?usp=sharing" TargetMode="External"/><Relationship Id="rId3" Type="http://schemas.openxmlformats.org/officeDocument/2006/relationships/hyperlink" Target="https://docs.google.com/presentation/d/1fdAMerpP7MAHMkBBs9oFu93lu4Jq_WMdYV4HAwJnyNg/edit?usp=sharing" TargetMode="External"/><Relationship Id="rId4" Type="http://schemas.openxmlformats.org/officeDocument/2006/relationships/hyperlink" Target="https://docs.google.com/presentation/d/1bYsdRmP0jP62TgvLPkYC697DqpWmW0k5KMCgQMJKEpw/edit?usp=sharing" TargetMode="External"/><Relationship Id="rId9" Type="http://schemas.openxmlformats.org/officeDocument/2006/relationships/hyperlink" Target="https://docs.google.com/presentation/d/14gWNPo9S1Q1RpkB6ax1zVItGy-nnP_7tN1BkTVFuwDc/edit?usp=sharing" TargetMode="External"/><Relationship Id="rId15" Type="http://schemas.openxmlformats.org/officeDocument/2006/relationships/hyperlink" Target="https://docs.google.com/presentation/d/14gWNPo9S1Q1RpkB6ax1zVItGy-nnP_7tN1BkTVFuwDc/edit?usp=sharing" TargetMode="External"/><Relationship Id="rId14" Type="http://schemas.openxmlformats.org/officeDocument/2006/relationships/hyperlink" Target="https://docs.google.com/presentation/d/1dz-shrJoKihqghsnOiIuB7gcQDTYg4aTyaSrToZSiPA/edit?usp=sharing" TargetMode="External"/><Relationship Id="rId16" Type="http://schemas.openxmlformats.org/officeDocument/2006/relationships/drawing" Target="../drawings/drawing89.xml"/><Relationship Id="rId5" Type="http://schemas.openxmlformats.org/officeDocument/2006/relationships/hyperlink" Target="https://docs.google.com/presentation/d/1bYsdRmP0jP62TgvLPkYC697DqpWmW0k5KMCgQMJKEpw/edit?usp=sharing" TargetMode="External"/><Relationship Id="rId6" Type="http://schemas.openxmlformats.org/officeDocument/2006/relationships/hyperlink" Target="https://docs.google.com/presentation/d/1z9Eg2wBWZwH4t3u7r4nCHn5LKg2SHEdarN_CBvgrm1c/edit?usp=sharing" TargetMode="External"/><Relationship Id="rId7" Type="http://schemas.openxmlformats.org/officeDocument/2006/relationships/hyperlink" Target="https://docs.google.com/presentation/d/1z9Eg2wBWZwH4t3u7r4nCHn5LKg2SHEdarN_CBvgrm1c/edit?usp=sharing" TargetMode="External"/><Relationship Id="rId8" Type="http://schemas.openxmlformats.org/officeDocument/2006/relationships/hyperlink" Target="https://docs.google.com/presentation/d/1R3Z7UoJo5IP4hb3gNp1_h0F4_GqPXWJ178VYtxWGKgg/edit?usp=sharing" TargetMode="External"/></Relationships>
</file>

<file path=xl/worksheets/_rels/sheet90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-9lcdl9OJ5B6lFsVhK1l_2KdH1xQM3JMoubkG38CGlc/edit?usp=sharing" TargetMode="External"/><Relationship Id="rId10" Type="http://schemas.openxmlformats.org/officeDocument/2006/relationships/hyperlink" Target="https://docs.google.com/presentation/d/1a1gGhszygk3BmOshqgMgw1R7NuL7PReBpn7-31bOrow/edit?usp=sharing" TargetMode="External"/><Relationship Id="rId13" Type="http://schemas.openxmlformats.org/officeDocument/2006/relationships/hyperlink" Target="https://docs.google.com/presentation/d/14hOzKPC9KavzVaDfqGJNC9e92ztTQcl5BGZcfgR73Yo/edit?usp=sharing" TargetMode="External"/><Relationship Id="rId12" Type="http://schemas.openxmlformats.org/officeDocument/2006/relationships/hyperlink" Target="https://docs.google.com/presentation/d/14hOzKPC9KavzVaDfqGJNC9e92ztTQcl5BGZcfgR73Yo/edit?usp=sharing" TargetMode="External"/><Relationship Id="rId1" Type="http://schemas.openxmlformats.org/officeDocument/2006/relationships/hyperlink" Target="https://docs.google.com/presentation/d/132p1pWDrsNZJhYZmsPbdnhf86xaUYY_aoK4tCZGqlcE/edit?usp=sharing" TargetMode="External"/><Relationship Id="rId2" Type="http://schemas.openxmlformats.org/officeDocument/2006/relationships/hyperlink" Target="https://docs.google.com/presentation/d/1kmhsP-RMtEhJcecSR3JS86GC7dgMJ73wXEML6hO8jXw/edit?usp=sharing" TargetMode="External"/><Relationship Id="rId3" Type="http://schemas.openxmlformats.org/officeDocument/2006/relationships/hyperlink" Target="https://docs.google.com/presentation/d/1KDMiCUi-Vq8png60wzRAVr6m_SYlyEgNIk2cgO9tAVw/edit?usp=sharing" TargetMode="External"/><Relationship Id="rId4" Type="http://schemas.openxmlformats.org/officeDocument/2006/relationships/hyperlink" Target="https://docs.google.com/presentation/d/132p1pWDrsNZJhYZmsPbdnhf86xaUYY_aoK4tCZGqlcE/edit?usp=sharing" TargetMode="External"/><Relationship Id="rId9" Type="http://schemas.openxmlformats.org/officeDocument/2006/relationships/hyperlink" Target="https://docs.google.com/presentation/d/1fdAMerpP7MAHMkBBs9oFu93lu4Jq_WMdYV4HAwJnyNg/edit?usp=sharing" TargetMode="External"/><Relationship Id="rId15" Type="http://schemas.openxmlformats.org/officeDocument/2006/relationships/hyperlink" Target="https://docs.google.com/presentation/d/1mjm8tRDYYeKW6Jl0DR5UkqXlQILGYhQTTFgxz7_-yMA/edit?usp=sharing" TargetMode="External"/><Relationship Id="rId14" Type="http://schemas.openxmlformats.org/officeDocument/2006/relationships/hyperlink" Target="https://docs.google.com/presentation/d/1mjm8tRDYYeKW6Jl0DR5UkqXlQILGYhQTTFgxz7_-yMA/edit?usp=sharing" TargetMode="External"/><Relationship Id="rId17" Type="http://schemas.openxmlformats.org/officeDocument/2006/relationships/hyperlink" Target="https://prezi.com/2dil36_szj-f/?token=178484bb340500c46366e284b59920f397781d78ec8131aef01563eb6345fe11&amp;utm_campaign=share&amp;utm_medium=copy&amp;rc=ex0share" TargetMode="External"/><Relationship Id="rId16" Type="http://schemas.openxmlformats.org/officeDocument/2006/relationships/hyperlink" Target="https://docs.google.com/presentation/d/1a1gGhszygk3BmOshqgMgw1R7NuL7PReBpn7-31bOrow/edit?usp=sharing" TargetMode="External"/><Relationship Id="rId5" Type="http://schemas.openxmlformats.org/officeDocument/2006/relationships/hyperlink" Target="https://docs.google.com/presentation/d/132p1pWDrsNZJhYZmsPbdnhf86xaUYY_aoK4tCZGqlcE/edit?usp=sharing" TargetMode="External"/><Relationship Id="rId6" Type="http://schemas.openxmlformats.org/officeDocument/2006/relationships/hyperlink" Target="https://docs.google.com/presentation/d/1fdAMerpP7MAHMkBBs9oFu93lu4Jq_WMdYV4HAwJnyNg/edit?usp=sharing" TargetMode="External"/><Relationship Id="rId18" Type="http://schemas.openxmlformats.org/officeDocument/2006/relationships/drawing" Target="../drawings/drawing90.xml"/><Relationship Id="rId7" Type="http://schemas.openxmlformats.org/officeDocument/2006/relationships/hyperlink" Target="https://docs.google.com/presentation/d/1KDMiCUi-Vq8png60wzRAVr6m_SYlyEgNIk2cgO9tAVw/edit?usp=sharing" TargetMode="External"/><Relationship Id="rId8" Type="http://schemas.openxmlformats.org/officeDocument/2006/relationships/hyperlink" Target="https://docs.google.com/presentation/d/132p1pWDrsNZJhYZmsPbdnhf86xaUYY_aoK4tCZGqlcE/edit?usp=sharing" TargetMode="External"/></Relationships>
</file>

<file path=xl/worksheets/_rels/sheet9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4hOzKPC9KavzVaDfqGJNC9e92ztTQcl5BGZcfgR73Yo/edit?usp=sharing" TargetMode="External"/><Relationship Id="rId10" Type="http://schemas.openxmlformats.org/officeDocument/2006/relationships/hyperlink" Target="https://docs.google.com/presentation/d/1-9lcdl9OJ5B6lFsVhK1l_2KdH1xQM3JMoubkG38CGlc/edit?usp=sharing" TargetMode="External"/><Relationship Id="rId13" Type="http://schemas.openxmlformats.org/officeDocument/2006/relationships/drawing" Target="../drawings/drawing91.xml"/><Relationship Id="rId12" Type="http://schemas.openxmlformats.org/officeDocument/2006/relationships/hyperlink" Target="https://prezi.com/z0vygo011rry/?token=15b8a67cd55204944808295e3827b489772169d2180f53f10165fe04e97e1a91&amp;utm_campaign=share&amp;utm_medium=copy&amp;rc=ex0share" TargetMode="External"/><Relationship Id="rId1" Type="http://schemas.openxmlformats.org/officeDocument/2006/relationships/hyperlink" Target="https://docs.google.com/presentation/d/1Dlo5xcMfjbUQZvulvSpyoKPFFCl7GfML2PPxlhq9lYs/edit?usp=sharing" TargetMode="External"/><Relationship Id="rId2" Type="http://schemas.openxmlformats.org/officeDocument/2006/relationships/hyperlink" Target="https://docs.google.com/presentation/d/1kmhsP-RMtEhJcecSR3JS86GC7dgMJ73wXEML6hO8jXw/edit?usp=sharing" TargetMode="External"/><Relationship Id="rId3" Type="http://schemas.openxmlformats.org/officeDocument/2006/relationships/hyperlink" Target="https://docs.google.com/presentation/d/132p1pWDrsNZJhYZmsPbdnhf86xaUYY_aoK4tCZGqlcE/edit?usp=sharing" TargetMode="External"/><Relationship Id="rId4" Type="http://schemas.openxmlformats.org/officeDocument/2006/relationships/hyperlink" Target="https://docs.google.com/presentation/d/132p1pWDrsNZJhYZmsPbdnhf86xaUYY_aoK4tCZGqlcE/edit?usp=sharing" TargetMode="External"/><Relationship Id="rId9" Type="http://schemas.openxmlformats.org/officeDocument/2006/relationships/hyperlink" Target="https://docs.google.com/presentation/d/1KDMiCUi-Vq8png60wzRAVr6m_SYlyEgNIk2cgO9tAVw/edit?usp=sharing" TargetMode="External"/><Relationship Id="rId5" Type="http://schemas.openxmlformats.org/officeDocument/2006/relationships/hyperlink" Target="https://docs.google.com/presentation/d/1kmhsP-RMtEhJcecSR3JS86GC7dgMJ73wXEML6hO8jXw/edit?usp=sharing" TargetMode="External"/><Relationship Id="rId6" Type="http://schemas.openxmlformats.org/officeDocument/2006/relationships/hyperlink" Target="https://docs.google.com/presentation/d/1KDMiCUi-Vq8png60wzRAVr6m_SYlyEgNIk2cgO9tAVw/edit?usp=sharing" TargetMode="External"/><Relationship Id="rId7" Type="http://schemas.openxmlformats.org/officeDocument/2006/relationships/hyperlink" Target="https://docs.google.com/presentation/d/1-9lcdl9OJ5B6lFsVhK1l_2KdH1xQM3JMoubkG38CGlc/edit?usp=sharing" TargetMode="External"/><Relationship Id="rId8" Type="http://schemas.openxmlformats.org/officeDocument/2006/relationships/hyperlink" Target="https://docs.google.com/presentation/d/1cLqFieYdlpDI96xfi8PmFDxU6GeWLcE_M64OKMGiVBk/edit?usp=sharing" TargetMode="External"/></Relationships>
</file>

<file path=xl/worksheets/_rels/sheet9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92.xml"/><Relationship Id="rId10" Type="http://schemas.openxmlformats.org/officeDocument/2006/relationships/hyperlink" Target="https://docs.google.com/presentation/d/1cLqFieYdlpDI96xfi8PmFDxU6GeWLcE_M64OKMGiVBk/edit?usp=sharing" TargetMode="External"/><Relationship Id="rId1" Type="http://schemas.openxmlformats.org/officeDocument/2006/relationships/hyperlink" Target="https://docs.google.com/presentation/d/1AFUOPkVwAxHvZewns_LchuQ9hUv1ks4POpqZy045MvI/edit?usp=sharing" TargetMode="External"/><Relationship Id="rId2" Type="http://schemas.openxmlformats.org/officeDocument/2006/relationships/hyperlink" Target="https://docs.google.com/presentation/d/1u4pG4zpmWq1_vrC6F6DsC67O8EHHc3cdfk5YikxXnYo/edit?usp=sharing" TargetMode="External"/><Relationship Id="rId3" Type="http://schemas.openxmlformats.org/officeDocument/2006/relationships/hyperlink" Target="https://docs.google.com/presentation/d/1Dlo5xcMfjbUQZvulvSpyoKPFFCl7GfML2PPxlhq9lYs/edit?usp=sharing" TargetMode="External"/><Relationship Id="rId4" Type="http://schemas.openxmlformats.org/officeDocument/2006/relationships/hyperlink" Target="https://docs.google.com/presentation/d/1AFUOPkVwAxHvZewns_LchuQ9hUv1ks4POpqZy045MvI/edit?usp=sharing" TargetMode="External"/><Relationship Id="rId9" Type="http://schemas.openxmlformats.org/officeDocument/2006/relationships/hyperlink" Target="https://docs.google.com/presentation/d/15m__2_s6e2_i8f8BOGsg7ULp-y8fKHe20jxQp-1YcDs/edit?usp=sharing" TargetMode="External"/><Relationship Id="rId5" Type="http://schemas.openxmlformats.org/officeDocument/2006/relationships/hyperlink" Target="https://docs.google.com/presentation/d/11JDT2FY6n7l43huodSsAriGVeeiThHNuupjtDhf2ui0/edit?usp=sharing" TargetMode="External"/><Relationship Id="rId6" Type="http://schemas.openxmlformats.org/officeDocument/2006/relationships/hyperlink" Target="https://docs.google.com/presentation/d/1Dlo5xcMfjbUQZvulvSpyoKPFFCl7GfML2PPxlhq9lYs/edit?usp=sharing" TargetMode="External"/><Relationship Id="rId7" Type="http://schemas.openxmlformats.org/officeDocument/2006/relationships/hyperlink" Target="https://docs.google.com/presentation/d/1cLqFieYdlpDI96xfi8PmFDxU6GeWLcE_M64OKMGiVBk/edit?usp=sharing" TargetMode="External"/><Relationship Id="rId8" Type="http://schemas.openxmlformats.org/officeDocument/2006/relationships/hyperlink" Target="https://docs.google.com/presentation/d/1cLqFieYdlpDI96xfi8PmFDxU6GeWLcE_M64OKMGiVBk/edit?usp=sharing" TargetMode="External"/></Relationships>
</file>

<file path=xl/worksheets/_rels/sheet93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3WBn18k6x040lE2V_VgFklS_sN33lCqW0oZsudy5ACk/edit?usp=sharing" TargetMode="External"/><Relationship Id="rId10" Type="http://schemas.openxmlformats.org/officeDocument/2006/relationships/hyperlink" Target="https://docs.google.com/presentation/d/13WBn18k6x040lE2V_VgFklS_sN33lCqW0oZsudy5ACk/edit?usp=sharing" TargetMode="External"/><Relationship Id="rId13" Type="http://schemas.openxmlformats.org/officeDocument/2006/relationships/hyperlink" Target="https://docs.google.com/presentation/d/15m__2_s6e2_i8f8BOGsg7ULp-y8fKHe20jxQp-1YcDs/edit?usp=sharing" TargetMode="External"/><Relationship Id="rId12" Type="http://schemas.openxmlformats.org/officeDocument/2006/relationships/hyperlink" Target="https://docs.google.com/presentation/d/1cLqFieYdlpDI96xfi8PmFDxU6GeWLcE_M64OKMGiVBk/edit?usp=sharing" TargetMode="External"/><Relationship Id="rId1" Type="http://schemas.openxmlformats.org/officeDocument/2006/relationships/hyperlink" Target="https://docs.google.com/presentation/d/17uKtPyvq41cyKW3PeqjKP0-UPx91jBbdSiiIO9dFLEM/edit?usp=sharing" TargetMode="External"/><Relationship Id="rId2" Type="http://schemas.openxmlformats.org/officeDocument/2006/relationships/hyperlink" Target="https://docs.google.com/presentation/d/1u4pG4zpmWq1_vrC6F6DsC67O8EHHc3cdfk5YikxXnYo/edit?usp=sharing" TargetMode="External"/><Relationship Id="rId3" Type="http://schemas.openxmlformats.org/officeDocument/2006/relationships/hyperlink" Target="https://docs.google.com/presentation/d/1zQIG6HLg14fhZQ4Xms3I6ZEFRLgbbrjILZWrjfiKjnM/edit?usp=sharing" TargetMode="External"/><Relationship Id="rId4" Type="http://schemas.openxmlformats.org/officeDocument/2006/relationships/hyperlink" Target="https://docs.google.com/presentation/d/1SBIfI1Ujzgnj4-2JH4EO7pCiC0QqDWMI1q5Fde9KyIQ/edit?usp=sharing" TargetMode="External"/><Relationship Id="rId9" Type="http://schemas.openxmlformats.org/officeDocument/2006/relationships/hyperlink" Target="https://docs.google.com/presentation/d/15m__2_s6e2_i8f8BOGsg7ULp-y8fKHe20jxQp-1YcDs/edit?usp=sharing" TargetMode="External"/><Relationship Id="rId15" Type="http://schemas.openxmlformats.org/officeDocument/2006/relationships/hyperlink" Target="https://docs.google.com/presentation/d/1W5msChvhuukiMtt7L6QRfLSMQXBA9ShayzNokIQ_6BY/edit?usp=sharing" TargetMode="External"/><Relationship Id="rId14" Type="http://schemas.openxmlformats.org/officeDocument/2006/relationships/hyperlink" Target="https://docs.google.com/presentation/d/15m__2_s6e2_i8f8BOGsg7ULp-y8fKHe20jxQp-1YcDs/edit?usp=sharing" TargetMode="External"/><Relationship Id="rId16" Type="http://schemas.openxmlformats.org/officeDocument/2006/relationships/drawing" Target="../drawings/drawing93.xml"/><Relationship Id="rId5" Type="http://schemas.openxmlformats.org/officeDocument/2006/relationships/hyperlink" Target="https://docs.google.com/presentation/d/1AFUOPkVwAxHvZewns_LchuQ9hUv1ks4POpqZy045MvI/edit?usp=sharing" TargetMode="External"/><Relationship Id="rId6" Type="http://schemas.openxmlformats.org/officeDocument/2006/relationships/hyperlink" Target="https://docs.google.com/presentation/d/11JDT2FY6n7l43huodSsAriGVeeiThHNuupjtDhf2ui0/edit?usp=sharing" TargetMode="External"/><Relationship Id="rId7" Type="http://schemas.openxmlformats.org/officeDocument/2006/relationships/hyperlink" Target="https://docs.google.com/presentation/d/1SBIfI1Ujzgnj4-2JH4EO7pCiC0QqDWMI1q5Fde9KyIQ/edit?usp=sharing" TargetMode="External"/><Relationship Id="rId8" Type="http://schemas.openxmlformats.org/officeDocument/2006/relationships/hyperlink" Target="https://docs.google.com/presentation/d/1u4pG4zpmWq1_vrC6F6DsC67O8EHHc3cdfk5YikxXnYo/edit?usp=sharing" TargetMode="Externa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SBIfI1Ujzgnj4-2JH4EO7pCiC0QqDWMI1q5Fde9KyIQ/edit?usp=sharing" TargetMode="External"/><Relationship Id="rId2" Type="http://schemas.openxmlformats.org/officeDocument/2006/relationships/hyperlink" Target="https://docs.google.com/presentation/d/17uKtPyvq41cyKW3PeqjKP0-UPx91jBbdSiiIO9dFLEM/edit?usp=sharing" TargetMode="External"/><Relationship Id="rId3" Type="http://schemas.openxmlformats.org/officeDocument/2006/relationships/hyperlink" Target="https://docs.google.com/presentation/d/1zQIG6HLg14fhZQ4Xms3I6ZEFRLgbbrjILZWrjfiKjnM/edit?usp=sharing" TargetMode="External"/><Relationship Id="rId4" Type="http://schemas.openxmlformats.org/officeDocument/2006/relationships/hyperlink" Target="https://docs.google.com/presentation/d/1W5msChvhuukiMtt7L6QRfLSMQXBA9ShayzNokIQ_6BY/edit?usp=sharing" TargetMode="External"/><Relationship Id="rId5" Type="http://schemas.openxmlformats.org/officeDocument/2006/relationships/hyperlink" Target="https://docs.google.com/presentation/d/1cLqFieYdlpDI96xfi8PmFDxU6GeWLcE_M64OKMGiVBk/edit?usp=sharing" TargetMode="External"/><Relationship Id="rId6" Type="http://schemas.openxmlformats.org/officeDocument/2006/relationships/hyperlink" Target="https://docs.google.com/presentation/d/1W5msChvhuukiMtt7L6QRfLSMQXBA9ShayzNokIQ_6BY/edit?usp=sharing" TargetMode="External"/><Relationship Id="rId7" Type="http://schemas.openxmlformats.org/officeDocument/2006/relationships/hyperlink" Target="https://docs.google.com/presentation/d/15m__2_s6e2_i8f8BOGsg7ULp-y8fKHe20jxQp-1YcDs/edit?usp=sharing" TargetMode="External"/><Relationship Id="rId8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3WBn18k6x040lE2V_VgFklS_sN33lCqW0oZsudy5ACk/edit?usp=sharing" TargetMode="External"/><Relationship Id="rId10" Type="http://schemas.openxmlformats.org/officeDocument/2006/relationships/hyperlink" Target="https://docs.google.com/presentation/d/1TIJYa5Z5AEEXRhuP6rX_fMGjNP67tnkoFktYptTlp8s/edit?usp=sharing" TargetMode="External"/><Relationship Id="rId13" Type="http://schemas.openxmlformats.org/officeDocument/2006/relationships/hyperlink" Target="https://docs.google.com/presentation/d/13WBn18k6x040lE2V_VgFklS_sN33lCqW0oZsudy5ACk/edit?usp=sharing" TargetMode="External"/><Relationship Id="rId12" Type="http://schemas.openxmlformats.org/officeDocument/2006/relationships/hyperlink" Target="https://docs.google.com/presentation/d/13WBn18k6x040lE2V_VgFklS_sN33lCqW0oZsudy5ACk/edit?usp=sharing" TargetMode="External"/><Relationship Id="rId1" Type="http://schemas.openxmlformats.org/officeDocument/2006/relationships/hyperlink" Target="https://docs.google.com/presentation/d/1q1RDY50kSmW8n67HCRlOenlusm_uZTfbROaEKmUSnHc/edit?usp=sharing" TargetMode="External"/><Relationship Id="rId2" Type="http://schemas.openxmlformats.org/officeDocument/2006/relationships/hyperlink" Target="https://docs.google.com/presentation/d/1rw66nKb0G3amvbOJyLFrQE8dBBwbDTdOOIdq2-UxgY8/edit?usp=sharing" TargetMode="External"/><Relationship Id="rId3" Type="http://schemas.openxmlformats.org/officeDocument/2006/relationships/hyperlink" Target="https://docs.google.com/presentation/d/1rw66nKb0G3amvbOJyLFrQE8dBBwbDTdOOIdq2-UxgY8/edit?usp=sharing" TargetMode="External"/><Relationship Id="rId4" Type="http://schemas.openxmlformats.org/officeDocument/2006/relationships/hyperlink" Target="https://docs.google.com/presentation/d/17uKtPyvq41cyKW3PeqjKP0-UPx91jBbdSiiIO9dFLEM/edit?usp=sharing" TargetMode="External"/><Relationship Id="rId9" Type="http://schemas.openxmlformats.org/officeDocument/2006/relationships/hyperlink" Target="https://docs.google.com/presentation/d/1TIJYa5Z5AEEXRhuP6rX_fMGjNP67tnkoFktYptTlp8s/edit?usp=sharing" TargetMode="External"/><Relationship Id="rId14" Type="http://schemas.openxmlformats.org/officeDocument/2006/relationships/drawing" Target="../drawings/drawing95.xml"/><Relationship Id="rId5" Type="http://schemas.openxmlformats.org/officeDocument/2006/relationships/hyperlink" Target="https://docs.google.com/presentation/d/1zQIG6HLg14fhZQ4Xms3I6ZEFRLgbbrjILZWrjfiKjnM/edit?usp=sharing" TargetMode="External"/><Relationship Id="rId6" Type="http://schemas.openxmlformats.org/officeDocument/2006/relationships/hyperlink" Target="https://docs.google.com/presentation/d/1rw66nKb0G3amvbOJyLFrQE8dBBwbDTdOOIdq2-UxgY8/edit?usp=sharing" TargetMode="External"/><Relationship Id="rId7" Type="http://schemas.openxmlformats.org/officeDocument/2006/relationships/hyperlink" Target="https://docs.google.com/presentation/d/1rw66nKb0G3amvbOJyLFrQE8dBBwbDTdOOIdq2-UxgY8/edit?usp=sharing" TargetMode="External"/><Relationship Id="rId8" Type="http://schemas.openxmlformats.org/officeDocument/2006/relationships/hyperlink" Target="https://docs.google.com/presentation/d/13WBn18k6x040lE2V_VgFklS_sN33lCqW0oZsudy5ACk/edit?usp=sharing" TargetMode="External"/></Relationships>
</file>

<file path=xl/worksheets/_rels/sheet9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96.xml"/><Relationship Id="rId10" Type="http://schemas.openxmlformats.org/officeDocument/2006/relationships/hyperlink" Target="https://docs.google.com/presentation/d/1V4OW-Sy5wvJip4x7R5pBgqLmhMStWw6IdHXQBfwyasw/edit?usp=sharing" TargetMode="External"/><Relationship Id="rId1" Type="http://schemas.openxmlformats.org/officeDocument/2006/relationships/hyperlink" Target="https://docs.google.com/presentation/d/1UNTc7p-HbLuHc9RgHQLJYncrbIHVpd4AJHYRNFePNvM/edit?usp=sharing" TargetMode="External"/><Relationship Id="rId2" Type="http://schemas.openxmlformats.org/officeDocument/2006/relationships/hyperlink" Target="https://docs.google.com/presentation/d/1jq2AzHj0U9ycrmEkoObD1I4JfOBP131iU5wei5FxUDc/edit?usp=sharing" TargetMode="External"/><Relationship Id="rId3" Type="http://schemas.openxmlformats.org/officeDocument/2006/relationships/hyperlink" Target="https://docs.google.com/presentation/d/1UtnmRlR7VOhTCGbpwfIqyi1EUU37pfQnondgbMTetqM/edit?usp=sharing" TargetMode="External"/><Relationship Id="rId4" Type="http://schemas.openxmlformats.org/officeDocument/2006/relationships/hyperlink" Target="https://docs.google.com/presentation/d/1NCpIzObjpSvS9n-N17JJP3lB_XKVydY71fdLUN5cyI4/edit?usp=sharing" TargetMode="External"/><Relationship Id="rId9" Type="http://schemas.openxmlformats.org/officeDocument/2006/relationships/hyperlink" Target="https://docs.google.com/presentation/d/1V4OW-Sy5wvJip4x7R5pBgqLmhMStWw6IdHXQBfwyasw/edit?usp=sharing" TargetMode="External"/><Relationship Id="rId5" Type="http://schemas.openxmlformats.org/officeDocument/2006/relationships/hyperlink" Target="https://docs.google.com/presentation/d/1q1RDY50kSmW8n67HCRlOenlusm_uZTfbROaEKmUSnHc/edit?usp=sharing" TargetMode="External"/><Relationship Id="rId6" Type="http://schemas.openxmlformats.org/officeDocument/2006/relationships/hyperlink" Target="https://docs.google.com/presentation/d/1UtnmRlR7VOhTCGbpwfIqyi1EUU37pfQnondgbMTetqM/edit?usp=sharing" TargetMode="External"/><Relationship Id="rId7" Type="http://schemas.openxmlformats.org/officeDocument/2006/relationships/hyperlink" Target="https://docs.google.com/presentation/d/1NCpIzObjpSvS9n-N17JJP3lB_XKVydY71fdLUN5cyI4/edit?usp=sharing" TargetMode="External"/><Relationship Id="rId8" Type="http://schemas.openxmlformats.org/officeDocument/2006/relationships/hyperlink" Target="https://docs.google.com/presentation/d/1TIJYa5Z5AEEXRhuP6rX_fMGjNP67tnkoFktYptTlp8s/edit?usp=sharing" TargetMode="External"/></Relationships>
</file>

<file path=xl/worksheets/_rels/sheet9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97.xml"/><Relationship Id="rId1" Type="http://schemas.openxmlformats.org/officeDocument/2006/relationships/hyperlink" Target="https://docs.google.com/presentation/d/1eDi_qvKQsyEW3yOUkjbKhBaa9LK05ot_LdEbCyB2FnE/edit?usp=sharing" TargetMode="External"/><Relationship Id="rId2" Type="http://schemas.openxmlformats.org/officeDocument/2006/relationships/hyperlink" Target="https://docs.google.com/presentation/d/1UtnmRlR7VOhTCGbpwfIqyi1EUU37pfQnondgbMTetqM/edit?usp=sharing" TargetMode="External"/><Relationship Id="rId3" Type="http://schemas.openxmlformats.org/officeDocument/2006/relationships/hyperlink" Target="https://docs.google.com/presentation/d/1UNTc7p-HbLuHc9RgHQLJYncrbIHVpd4AJHYRNFePNvM/edit?usp=sharing" TargetMode="External"/><Relationship Id="rId4" Type="http://schemas.openxmlformats.org/officeDocument/2006/relationships/hyperlink" Target="https://docs.google.com/presentation/d/1jq2AzHj0U9ycrmEkoObD1I4JfOBP131iU5wei5FxUDc/edit?usp=sharing" TargetMode="External"/><Relationship Id="rId9" Type="http://schemas.openxmlformats.org/officeDocument/2006/relationships/hyperlink" Target="https://docs.google.com/presentation/d/1TIJYa5Z5AEEXRhuP6rX_fMGjNP67tnkoFktYptTlp8s/edit?usp=sharing" TargetMode="External"/><Relationship Id="rId5" Type="http://schemas.openxmlformats.org/officeDocument/2006/relationships/hyperlink" Target="https://docs.google.com/presentation/d/1NCpIzObjpSvS9n-N17JJP3lB_XKVydY71fdLUN5cyI4/edit?usp=sharing" TargetMode="External"/><Relationship Id="rId6" Type="http://schemas.openxmlformats.org/officeDocument/2006/relationships/hyperlink" Target="https://docs.google.com/presentation/d/1q1RDY50kSmW8n67HCRlOenlusm_uZTfbROaEKmUSnHc/edit?usp=sharing" TargetMode="External"/><Relationship Id="rId7" Type="http://schemas.openxmlformats.org/officeDocument/2006/relationships/hyperlink" Target="https://docs.google.com/presentation/d/1BTdlFEqMtmItOJHgi2NT7EWvDyqsl1pXJ5fgiiZ1JB8/edit?usp=sharing" TargetMode="External"/><Relationship Id="rId8" Type="http://schemas.openxmlformats.org/officeDocument/2006/relationships/hyperlink" Target="https://docs.google.com/presentation/d/1eDi_qvKQsyEW3yOUkjbKhBaa9LK05ot_LdEbCyB2FnE/edit?usp=sharing" TargetMode="External"/></Relationships>
</file>

<file path=xl/worksheets/_rels/sheet98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sxmxbjpjbvp5/?token=87754a01bd865998d7536e7a88682a06d75605b287ecd6e574ebec9c302fc63e&amp;utm_campaign=share&amp;utm_medium=copy&amp;rc=ex0share" TargetMode="External"/><Relationship Id="rId10" Type="http://schemas.openxmlformats.org/officeDocument/2006/relationships/hyperlink" Target="https://docs.google.com/presentation/d/1UDnKDZ6awvAgr0iyYXMUW9z2JKZxOrJc5BCtFEl9wjg/edit?usp=sharing" TargetMode="External"/><Relationship Id="rId13" Type="http://schemas.openxmlformats.org/officeDocument/2006/relationships/drawing" Target="../drawings/drawing98.xml"/><Relationship Id="rId12" Type="http://schemas.openxmlformats.org/officeDocument/2006/relationships/hyperlink" Target="https://docs.google.com/forms/d/1Lj_Ynr34z6dGLvsZTGcKXCUo1H7HACoRHM3gERB6Js0/edit" TargetMode="External"/><Relationship Id="rId1" Type="http://schemas.openxmlformats.org/officeDocument/2006/relationships/hyperlink" Target="https://docs.google.com/presentation/d/1BTdlFEqMtmItOJHgi2NT7EWvDyqsl1pXJ5fgiiZ1JB8/edit?usp=sharing" TargetMode="External"/><Relationship Id="rId2" Type="http://schemas.openxmlformats.org/officeDocument/2006/relationships/hyperlink" Target="https://docs.google.com/presentation/d/1UNTc7p-HbLuHc9RgHQLJYncrbIHVpd4AJHYRNFePNvM/edit?usp=sharing" TargetMode="External"/><Relationship Id="rId3" Type="http://schemas.openxmlformats.org/officeDocument/2006/relationships/hyperlink" Target="https://docs.google.com/presentation/d/1jq2AzHj0U9ycrmEkoObD1I4JfOBP131iU5wei5FxUDc/edit?usp=sharing" TargetMode="External"/><Relationship Id="rId4" Type="http://schemas.openxmlformats.org/officeDocument/2006/relationships/hyperlink" Target="https://docs.google.com/presentation/d/1GORwexLSPcZNN_rGd5grntKi4xwgpJPDOoyYOBPSiXM/edit?usp=sharing" TargetMode="External"/><Relationship Id="rId9" Type="http://schemas.openxmlformats.org/officeDocument/2006/relationships/hyperlink" Target="https://docs.google.com/presentation/d/1V4OW-Sy5wvJip4x7R5pBgqLmhMStWw6IdHXQBfwyasw/edit?usp=sharing" TargetMode="External"/><Relationship Id="rId5" Type="http://schemas.openxmlformats.org/officeDocument/2006/relationships/hyperlink" Target="https://docs.google.com/presentation/d/1UDnKDZ6awvAgr0iyYXMUW9z2JKZxOrJc5BCtFEl9wjg/edit?usp=sharing" TargetMode="External"/><Relationship Id="rId6" Type="http://schemas.openxmlformats.org/officeDocument/2006/relationships/hyperlink" Target="https://docs.google.com/presentation/d/1x0OmzBc80Jr46nSgFjQ6QmN6pFYdQ6NhB9B0mINY1JY/edit?usp=sharing" TargetMode="External"/><Relationship Id="rId7" Type="http://schemas.openxmlformats.org/officeDocument/2006/relationships/hyperlink" Target="https://docs.google.com/presentation/d/1GORwexLSPcZNN_rGd5grntKi4xwgpJPDOoyYOBPSiXM/edit?usp=sharing" TargetMode="External"/><Relationship Id="rId8" Type="http://schemas.openxmlformats.org/officeDocument/2006/relationships/hyperlink" Target="https://docs.google.com/presentation/d/1UDnKDZ6awvAgr0iyYXMUW9z2JKZxOrJc5BCtFEl9wjg/edit?usp=sharing" TargetMode="External"/></Relationships>
</file>

<file path=xl/worksheets/_rels/sheet99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UDnKDZ6awvAgr0iyYXMUW9z2JKZxOrJc5BCtFEl9wjg/edit?usp=sharing" TargetMode="External"/><Relationship Id="rId10" Type="http://schemas.openxmlformats.org/officeDocument/2006/relationships/hyperlink" Target="https://docs.google.com/presentation/d/1GORwexLSPcZNN_rGd5grntKi4xwgpJPDOoyYOBPSiXM/edit?usp=sharing" TargetMode="External"/><Relationship Id="rId13" Type="http://schemas.openxmlformats.org/officeDocument/2006/relationships/drawing" Target="../drawings/drawing99.xml"/><Relationship Id="rId12" Type="http://schemas.openxmlformats.org/officeDocument/2006/relationships/hyperlink" Target="https://docs.google.com/presentation/d/1pvPxg45Jxlr4nJTSNnia6J52vf_B2Mz83iEqQegdoZg/edit?usp=sharing" TargetMode="External"/><Relationship Id="rId1" Type="http://schemas.openxmlformats.org/officeDocument/2006/relationships/hyperlink" Target="https://docs.google.com/presentation/d/1m3zyoH1JWc9KLPgMo6iodR8Ln90B91J5tsMW1muKlL8/edit?usp=sharing" TargetMode="External"/><Relationship Id="rId2" Type="http://schemas.openxmlformats.org/officeDocument/2006/relationships/hyperlink" Target="https://docs.google.com/presentation/d/1BTdlFEqMtmItOJHgi2NT7EWvDyqsl1pXJ5fgiiZ1JB8/edit?usp=sharing" TargetMode="External"/><Relationship Id="rId3" Type="http://schemas.openxmlformats.org/officeDocument/2006/relationships/hyperlink" Target="https://docs.google.com/presentation/d/1eDi_qvKQsyEW3yOUkjbKhBaa9LK05ot_LdEbCyB2FnE/edit?usp=sharing" TargetMode="External"/><Relationship Id="rId4" Type="http://schemas.openxmlformats.org/officeDocument/2006/relationships/hyperlink" Target="https://docs.google.com/presentation/d/1UNTc7p-HbLuHc9RgHQLJYncrbIHVpd4AJHYRNFePNvM/edit?usp=sharing" TargetMode="External"/><Relationship Id="rId9" Type="http://schemas.openxmlformats.org/officeDocument/2006/relationships/hyperlink" Target="https://docs.google.com/presentation/d/1x0OmzBc80Jr46nSgFjQ6QmN6pFYdQ6NhB9B0mINY1JY/edit?usp=sharing" TargetMode="External"/><Relationship Id="rId5" Type="http://schemas.openxmlformats.org/officeDocument/2006/relationships/hyperlink" Target="https://docs.google.com/presentation/d/1YjH9nfICxgcrwSMdSoGGLru7u-JKgY27mNyoGzjKfSQ/edit?usp=sharing" TargetMode="External"/><Relationship Id="rId6" Type="http://schemas.openxmlformats.org/officeDocument/2006/relationships/hyperlink" Target="https://docs.google.com/presentation/d/1x0OmzBc80Jr46nSgFjQ6QmN6pFYdQ6NhB9B0mINY1JY/edit?usp=sharing" TargetMode="External"/><Relationship Id="rId7" Type="http://schemas.openxmlformats.org/officeDocument/2006/relationships/hyperlink" Target="https://docs.google.com/presentation/d/1I2hnvkJy9e7ocbgzsr7aa3AekftHx6aXyeL2XZg9vdQ/edit?usp=sharing" TargetMode="External"/><Relationship Id="rId8" Type="http://schemas.openxmlformats.org/officeDocument/2006/relationships/hyperlink" Target="https://docs.google.com/presentation/d/1YjH9nfICxgcrwSMdSoGGLru7u-JKgY27mNyoGzjKfSQ/edit?usp=sharing" TargetMode="Externa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mdfT0wzvhrPuZwXQ4F6igcbKmsFfUiK14koJ5WkDpXQ/edit?usp=sharing" TargetMode="External"/><Relationship Id="rId2" Type="http://schemas.openxmlformats.org/officeDocument/2006/relationships/hyperlink" Target="https://docs.google.com/presentation/d/1m3zyoH1JWc9KLPgMo6iodR8Ln90B91J5tsMW1muKlL8/edit?usp=sharing" TargetMode="External"/><Relationship Id="rId3" Type="http://schemas.openxmlformats.org/officeDocument/2006/relationships/hyperlink" Target="https://docs.google.com/presentation/d/1x0OmzBc80Jr46nSgFjQ6QmN6pFYdQ6NhB9B0mINY1JY/edit?usp=sharing" TargetMode="External"/><Relationship Id="rId4" Type="http://schemas.openxmlformats.org/officeDocument/2006/relationships/hyperlink" Target="https://docs.google.com/presentation/d/1GORwexLSPcZNN_rGd5grntKi4xwgpJPDOoyYOBPSiXM/edit?usp=sharing" TargetMode="External"/><Relationship Id="rId5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YjH9nfICxgcrwSMdSoGGLru7u-JKgY27mNyoGzjKfSQ/edit?usp=sharing" TargetMode="External"/><Relationship Id="rId10" Type="http://schemas.openxmlformats.org/officeDocument/2006/relationships/hyperlink" Target="https://docs.google.com/presentation/d/1I2hnvkJy9e7ocbgzsr7aa3AekftHx6aXyeL2XZg9vdQ/edit?usp=sharing" TargetMode="External"/><Relationship Id="rId12" Type="http://schemas.openxmlformats.org/officeDocument/2006/relationships/drawing" Target="../drawings/drawing101.xml"/><Relationship Id="rId1" Type="http://schemas.openxmlformats.org/officeDocument/2006/relationships/hyperlink" Target="https://docs.google.com/presentation/d/1a3sxF1qMBquJ9FDYGazuM5tRwj9Fl6lbnCE06ZGdbfc/edit?usp=sharing" TargetMode="External"/><Relationship Id="rId2" Type="http://schemas.openxmlformats.org/officeDocument/2006/relationships/hyperlink" Target="https://docs.google.com/presentation/d/1iZIMwwJWJK_taWy_FHWZVu4Zn3GKPMNg93N--oTsd1E/edit?usp=sharing" TargetMode="External"/><Relationship Id="rId3" Type="http://schemas.openxmlformats.org/officeDocument/2006/relationships/hyperlink" Target="https://docs.google.com/presentation/d/1a3sxF1qMBquJ9FDYGazuM5tRwj9Fl6lbnCE06ZGdbfc/edit?usp=sharing" TargetMode="External"/><Relationship Id="rId4" Type="http://schemas.openxmlformats.org/officeDocument/2006/relationships/hyperlink" Target="https://docs.google.com/presentation/d/1a3sxF1qMBquJ9FDYGazuM5tRwj9Fl6lbnCE06ZGdbfc/edit?usp=sharing" TargetMode="External"/><Relationship Id="rId9" Type="http://schemas.openxmlformats.org/officeDocument/2006/relationships/hyperlink" Target="https://docs.google.com/presentation/d/1KY1SXEkAUgNSih106xdIf10HHlYHDGLoX3rKX0OIqr4/edit?usp=sharing" TargetMode="External"/><Relationship Id="rId5" Type="http://schemas.openxmlformats.org/officeDocument/2006/relationships/hyperlink" Target="https://docs.google.com/presentation/d/1mdfT0wzvhrPuZwXQ4F6igcbKmsFfUiK14koJ5WkDpXQ/edit?usp=sharing" TargetMode="External"/><Relationship Id="rId6" Type="http://schemas.openxmlformats.org/officeDocument/2006/relationships/hyperlink" Target="https://docs.google.com/presentation/d/1mdfT0wzvhrPuZwXQ4F6igcbKmsFfUiK14koJ5WkDpXQ/edit?usp=sharing" TargetMode="External"/><Relationship Id="rId7" Type="http://schemas.openxmlformats.org/officeDocument/2006/relationships/hyperlink" Target="https://docs.google.com/presentation/d/1KY1SXEkAUgNSih106xdIf10HHlYHDGLoX3rKX0OIqr4/edit?usp=sharing" TargetMode="External"/><Relationship Id="rId8" Type="http://schemas.openxmlformats.org/officeDocument/2006/relationships/hyperlink" Target="https://docs.google.com/presentation/d/1KY1SXEkAUgNSih106xdIf10HHlYHDGLoX3rKX0OIqr4/edit?usp=sharing" TargetMode="External"/></Relationships>
</file>

<file path=xl/worksheets/_rels/sheet102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a3sxF1qMBquJ9FDYGazuM5tRwj9Fl6lbnCE06ZGdbfc/edit?usp=sharing" TargetMode="External"/><Relationship Id="rId10" Type="http://schemas.openxmlformats.org/officeDocument/2006/relationships/hyperlink" Target="https://docs.google.com/presentation/d/1a3sxF1qMBquJ9FDYGazuM5tRwj9Fl6lbnCE06ZGdbfc/edit?usp=sharing" TargetMode="External"/><Relationship Id="rId12" Type="http://schemas.openxmlformats.org/officeDocument/2006/relationships/drawing" Target="../drawings/drawing102.xml"/><Relationship Id="rId1" Type="http://schemas.openxmlformats.org/officeDocument/2006/relationships/hyperlink" Target="https://docs.google.com/presentation/d/1Y9OKryK6s_M2-1LjeY5emKTOxgnHwKTAhvLZxqoIChw/edit?usp=sharing" TargetMode="External"/><Relationship Id="rId2" Type="http://schemas.openxmlformats.org/officeDocument/2006/relationships/hyperlink" Target="https://docs.google.com/presentation/d/10BBQt83VOCptOTx0z9SkFmdOGQ-kWlkriyoG9D3XF10/edit?usp=sharing" TargetMode="External"/><Relationship Id="rId3" Type="http://schemas.openxmlformats.org/officeDocument/2006/relationships/hyperlink" Target="https://docs.google.com/presentation/d/1Y9OKryK6s_M2-1LjeY5emKTOxgnHwKTAhvLZxqoIChw/edit?usp=sharing" TargetMode="External"/><Relationship Id="rId4" Type="http://schemas.openxmlformats.org/officeDocument/2006/relationships/hyperlink" Target="https://docs.google.com/presentation/d/1Y9OKryK6s_M2-1LjeY5emKTOxgnHwKTAhvLZxqoIChw/edit?usp=sharing" TargetMode="External"/><Relationship Id="rId9" Type="http://schemas.openxmlformats.org/officeDocument/2006/relationships/hyperlink" Target="https://docs.google.com/presentation/d/1iZIMwwJWJK_taWy_FHWZVu4Zn3GKPMNg93N--oTsd1E/edit?usp=sharing" TargetMode="External"/><Relationship Id="rId5" Type="http://schemas.openxmlformats.org/officeDocument/2006/relationships/hyperlink" Target="https://docs.google.com/presentation/d/1WpFlNwS_K_Ic4C6I2lXfpfB5sQwBcYd_MzZJGBhnXm8/edit?usp=sharing" TargetMode="External"/><Relationship Id="rId6" Type="http://schemas.openxmlformats.org/officeDocument/2006/relationships/hyperlink" Target="https://docs.google.com/presentation/d/1WpFlNwS_K_Ic4C6I2lXfpfB5sQwBcYd_MzZJGBhnXm8/edit?usp=sharing" TargetMode="External"/><Relationship Id="rId7" Type="http://schemas.openxmlformats.org/officeDocument/2006/relationships/hyperlink" Target="https://docs.google.com/presentation/d/1iZIMwwJWJK_taWy_FHWZVu4Zn3GKPMNg93N--oTsd1E/edit?usp=sharing" TargetMode="External"/><Relationship Id="rId8" Type="http://schemas.openxmlformats.org/officeDocument/2006/relationships/hyperlink" Target="https://docs.google.com/presentation/d/1WpFlNwS_K_Ic4C6I2lXfpfB5sQwBcYd_MzZJGBhnXm8/edit?usp=sharing" TargetMode="Externa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dVIPZwfSCgybKoEbsHlInab4eanvTj8YKo-fvK6mByc/edit?usp=sharing" TargetMode="External"/><Relationship Id="rId2" Type="http://schemas.openxmlformats.org/officeDocument/2006/relationships/hyperlink" Target="https://docs.google.com/presentation/d/1dVIPZwfSCgybKoEbsHlInab4eanvTj8YKo-fvK6mByc/edit?usp=sharing" TargetMode="External"/><Relationship Id="rId3" Type="http://schemas.openxmlformats.org/officeDocument/2006/relationships/hyperlink" Target="https://docs.google.com/presentation/d/10BBQt83VOCptOTx0z9SkFmdOGQ-kWlkriyoG9D3XF10/edit?usp=sharing" TargetMode="External"/><Relationship Id="rId4" Type="http://schemas.openxmlformats.org/officeDocument/2006/relationships/hyperlink" Target="https://docs.google.com/presentation/d/1dVIPZwfSCgybKoEbsHlInab4eanvTj8YKo-fvK6mByc/edit?usp=sharing" TargetMode="External"/><Relationship Id="rId5" Type="http://schemas.openxmlformats.org/officeDocument/2006/relationships/hyperlink" Target="https://docs.google.com/presentation/d/10BBQt83VOCptOTx0z9SkFmdOGQ-kWlkriyoG9D3XF10/edit?usp=sharing" TargetMode="External"/><Relationship Id="rId6" Type="http://schemas.openxmlformats.org/officeDocument/2006/relationships/hyperlink" Target="https://docs.google.com/presentation/d/1iZIMwwJWJK_taWy_FHWZVu4Zn3GKPMNg93N--oTsd1E/edit?usp=sharing" TargetMode="External"/><Relationship Id="rId7" Type="http://schemas.openxmlformats.org/officeDocument/2006/relationships/hyperlink" Target="https://docs.google.com/presentation/d/1a3sxF1qMBquJ9FDYGazuM5tRwj9Fl6lbnCE06ZGdbfc/edit?usp=sharing" TargetMode="External"/><Relationship Id="rId8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2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3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4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9" Type="http://schemas.openxmlformats.org/officeDocument/2006/relationships/drawing" Target="../drawings/drawing105.xml"/><Relationship Id="rId5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6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7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8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/Relationships>
</file>

<file path=xl/worksheets/_rels/sheet106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10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12" Type="http://schemas.openxmlformats.org/officeDocument/2006/relationships/drawing" Target="../drawings/drawing106.xml"/><Relationship Id="rId1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2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3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4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9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5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6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7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8" Type="http://schemas.openxmlformats.org/officeDocument/2006/relationships/hyperlink" Target="https://prezi.com/pvqvqiivovjz/?token=ed71ea8c0126169a1f2e42c07d3aa641dd0b8a11fe4cf3257e4553150bc9bfba&amp;utm_campaign=share&amp;utm_medium=copy&amp;rc=ex0share" TargetMode="External"/></Relationships>
</file>

<file path=xl/worksheets/_rels/sheet107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7.xml"/><Relationship Id="rId1" Type="http://schemas.openxmlformats.org/officeDocument/2006/relationships/hyperlink" Target="https://prezi.com/c_ztsooudvhr/?token=3afd6f0471015fe8043e0d5ddffa54619b13ab621a2fcda12ad5948ade8e437c&amp;utm_campaign=share&amp;utm_medium=copy&amp;rc=ex0share" TargetMode="External"/><Relationship Id="rId2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3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4" Type="http://schemas.openxmlformats.org/officeDocument/2006/relationships/hyperlink" Target="https://prezi.com/0fp80sgcsdri/?token=ec7c6d39fa1ce2daf3b150ccdd2b5e271bf00c84b29b32475db17578df3ebc54&amp;utm_campaign=share&amp;utm_medium=copy&amp;rc=ex0share" TargetMode="External"/><Relationship Id="rId9" Type="http://schemas.openxmlformats.org/officeDocument/2006/relationships/hyperlink" Target="https://prezi.com/c_ztsooudvhr/?token=3afd6f0471015fe8043e0d5ddffa54619b13ab621a2fcda12ad5948ade8e437c&amp;utm_campaign=share&amp;utm_medium=copy&amp;rc=ex0share" TargetMode="External"/><Relationship Id="rId5" Type="http://schemas.openxmlformats.org/officeDocument/2006/relationships/hyperlink" Target="https://prezi.com/c_ztsooudvhr/?token=3afd6f0471015fe8043e0d5ddffa54619b13ab621a2fcda12ad5948ade8e437c&amp;utm_campaign=share&amp;utm_medium=copy&amp;rc=ex0share" TargetMode="External"/><Relationship Id="rId6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7" Type="http://schemas.openxmlformats.org/officeDocument/2006/relationships/hyperlink" Target="https://prezi.com/c_ztsooudvhr/?token=3afd6f0471015fe8043e0d5ddffa54619b13ab621a2fcda12ad5948ade8e437c&amp;utm_campaign=share&amp;utm_medium=copy&amp;rc=ex0share" TargetMode="External"/><Relationship Id="rId8" Type="http://schemas.openxmlformats.org/officeDocument/2006/relationships/hyperlink" Target="https://prezi.com/c_ztsooudvhr/?token=3afd6f0471015fe8043e0d5ddffa54619b13ab621a2fcda12ad5948ade8e437c&amp;utm_campaign=share&amp;utm_medium=copy&amp;rc=ex0share" TargetMode="Externa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2" Type="http://schemas.openxmlformats.org/officeDocument/2006/relationships/hyperlink" Target="https://prezi.com/aczv14bbxd8f/?token=853fd9a9935d41bc6669c40e4c1a4b1a7a2769deda722d1d7e44583eb90b4a95&amp;utm_campaign=share&amp;utm_medium=copy&amp;rc=ex0share" TargetMode="External"/><Relationship Id="rId3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4" Type="http://schemas.openxmlformats.org/officeDocument/2006/relationships/hyperlink" Target="https://prezi.com/o4e0lkgigilq/?token=123c768ee71b6f4ddf0e8597af38f2da31564f6bfd39907d9ec6d067c1bf0801&amp;utm_campaign=share&amp;utm_medium=copy&amp;rc=ex0share" TargetMode="External"/><Relationship Id="rId5" Type="http://schemas.openxmlformats.org/officeDocument/2006/relationships/hyperlink" Target="https://prezi.com/o4e0lkgigilq/?token=123c768ee71b6f4ddf0e8597af38f2da31564f6bfd39907d9ec6d067c1bf0801&amp;utm_campaign=share&amp;utm_medium=copy&amp;rc=ex0share" TargetMode="External"/><Relationship Id="rId6" Type="http://schemas.openxmlformats.org/officeDocument/2006/relationships/hyperlink" Target="https://prezi.com/bcqzhnxv_n0f/?token=4fd61b59a039dfd7fc5a1af02f7952c4ecf372d67ea6357c9358718bfa089f6e&amp;utm_campaign=share&amp;utm_medium=copy&amp;rc=ex0share" TargetMode="External"/><Relationship Id="rId7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jtnbregh0a9f/?token=699cfe585fb39731783370bd79ebccdd444e33c01aca6ae9b18ae26e3ed56135&amp;utm_campaign=share&amp;utm_medium=copy&amp;rc=ex0share" TargetMode="External"/><Relationship Id="rId10" Type="http://schemas.openxmlformats.org/officeDocument/2006/relationships/hyperlink" Target="https://prezi.com/yghik5p02yi7/?token=487e2a8cd0deb6473b790078061bed55c0fac185b1a5d11fe0d831aae4507c74&amp;utm_campaign=share&amp;utm_medium=copy&amp;rc=ex0share" TargetMode="External"/><Relationship Id="rId13" Type="http://schemas.openxmlformats.org/officeDocument/2006/relationships/hyperlink" Target="https://prezi.com/uyselgrfkvik/?token=4972df796052b5a4888fb7628a2359c63e40e6440b174bde72a4996edc309fb3&amp;utm_campaign=share&amp;utm_medium=copy&amp;rc=ex0share" TargetMode="External"/><Relationship Id="rId12" Type="http://schemas.openxmlformats.org/officeDocument/2006/relationships/hyperlink" Target="https://prezi.com/koap5nnmk4fl/?token=1ba13703c7f33360d37855d8bac3df251f427fedf53a187f03c710f8927311dd&amp;utm_campaign=share&amp;utm_medium=copy&amp;rc=ex0share" TargetMode="External"/><Relationship Id="rId1" Type="http://schemas.openxmlformats.org/officeDocument/2006/relationships/hyperlink" Target="https://prezi.com/dmvhemzcqfth/?token=3b81b5c4384bc3771287ecb13c6a3ef448e2c49cfad7cc9ccd9516bd0a1858dc&amp;utm_campaign=share&amp;utm_medium=copy&amp;rc=ex0share" TargetMode="External"/><Relationship Id="rId2" Type="http://schemas.openxmlformats.org/officeDocument/2006/relationships/hyperlink" Target="https://prezi.com/xe8ukwuavne6/?token=b4cba831828254db11fc9425d3cf9526f23587044473f50aaf17cdf6cacb002f&amp;utm_campaign=share&amp;utm_medium=copy&amp;rc=ex0share" TargetMode="External"/><Relationship Id="rId3" Type="http://schemas.openxmlformats.org/officeDocument/2006/relationships/hyperlink" Target="https://prezi.com/0hof0mr-biqj/?token=925ac6f0d092891e00577def848972c7833650b9666c5983e53457a30e8fb496&amp;utm_campaign=share&amp;utm_medium=copy&amp;rc=ex0share" TargetMode="External"/><Relationship Id="rId4" Type="http://schemas.openxmlformats.org/officeDocument/2006/relationships/hyperlink" Target="https://prezi.com/tp5pr1rr1sw_/?token=c48113735c9e0ff4422a3148f8857addadf489bbf9ca42c22ce7ee824f01d77f&amp;utm_campaign=share&amp;utm_medium=copy&amp;rc=ex0share" TargetMode="External"/><Relationship Id="rId9" Type="http://schemas.openxmlformats.org/officeDocument/2006/relationships/hyperlink" Target="https://prezi.com/yghik5p02yi7/?token=487e2a8cd0deb6473b790078061bed55c0fac185b1a5d11fe0d831aae4507c74&amp;utm_campaign=share&amp;utm_medium=copy&amp;rc=ex0share" TargetMode="External"/><Relationship Id="rId15" Type="http://schemas.openxmlformats.org/officeDocument/2006/relationships/hyperlink" Target="https://prezi.com/8ufvc4qaofka/?token=0b312b491a2e8fcac1bd42ec2504e984dfd4eca158511ec1535bee479f05034a&amp;utm_campaign=share&amp;utm_medium=copy&amp;rc=ex0share" TargetMode="External"/><Relationship Id="rId14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17" Type="http://schemas.openxmlformats.org/officeDocument/2006/relationships/hyperlink" Target="https://prezi.com/qulu5hyxgw9i/?token=5e7e34f22317ecf35d298f074bc617d79ad835bd733bb21f92b3b873cf5cf374&amp;utm_campaign=share&amp;utm_medium=copy&amp;rc=ex0share" TargetMode="External"/><Relationship Id="rId16" Type="http://schemas.openxmlformats.org/officeDocument/2006/relationships/hyperlink" Target="https://prezi.com/2pmwttj8jmjy/edit/" TargetMode="External"/><Relationship Id="rId5" Type="http://schemas.openxmlformats.org/officeDocument/2006/relationships/hyperlink" Target="https://prezi.com/dmvhemzcqfth/?token=3b81b5c4384bc3771287ecb13c6a3ef448e2c49cfad7cc9ccd9516bd0a1858dc&amp;utm_campaign=share&amp;utm_medium=copy&amp;rc=ex0share" TargetMode="External"/><Relationship Id="rId6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18" Type="http://schemas.openxmlformats.org/officeDocument/2006/relationships/drawing" Target="../drawings/drawing110.xml"/><Relationship Id="rId7" Type="http://schemas.openxmlformats.org/officeDocument/2006/relationships/hyperlink" Target="https://prezi.com/t_xafna1e--m/?token=529a2cab9d32e4c962e5fba582b4e44fce1b35de28fc82acfe2821698238b4b4&amp;utm_campaign=share&amp;utm_medium=copy&amp;rc=ex0share" TargetMode="External"/><Relationship Id="rId8" Type="http://schemas.openxmlformats.org/officeDocument/2006/relationships/hyperlink" Target="https://prezi.com/t_xafna1e--m/?token=529a2cab9d32e4c962e5fba582b4e44fce1b35de28fc82acfe2821698238b4b4&amp;utm_campaign=share&amp;utm_medium=copy&amp;rc=ex0share" TargetMode="External"/></Relationships>
</file>

<file path=xl/worksheets/_rels/sheet111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t_xafna1e--m/?token=529a2cab9d32e4c962e5fba582b4e44fce1b35de28fc82acfe2821698238b4b4&amp;utm_campaign=share&amp;utm_medium=copy&amp;rc=ex0share" TargetMode="External"/><Relationship Id="rId10" Type="http://schemas.openxmlformats.org/officeDocument/2006/relationships/hyperlink" Target="https://prezi.com/t_xafna1e--m/?token=529a2cab9d32e4c962e5fba582b4e44fce1b35de28fc82acfe2821698238b4b4&amp;utm_campaign=share&amp;utm_medium=copy&amp;rc=ex0share" TargetMode="External"/><Relationship Id="rId13" Type="http://schemas.openxmlformats.org/officeDocument/2006/relationships/hyperlink" Target="https://prezi.com/t_xafna1e--m/?token=529a2cab9d32e4c962e5fba582b4e44fce1b35de28fc82acfe2821698238b4b4&amp;utm_campaign=share&amp;utm_medium=copy&amp;rc=ex0share" TargetMode="External"/><Relationship Id="rId12" Type="http://schemas.openxmlformats.org/officeDocument/2006/relationships/hyperlink" Target="https://prezi.com/t_xafna1e--m/?token=529a2cab9d32e4c962e5fba582b4e44fce1b35de28fc82acfe2821698238b4b4&amp;utm_campaign=share&amp;utm_medium=copy&amp;rc=ex0share" TargetMode="External"/><Relationship Id="rId1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2" Type="http://schemas.openxmlformats.org/officeDocument/2006/relationships/hyperlink" Target="https://prezi.com/dmvhemzcqfth/?token=3b81b5c4384bc3771287ecb13c6a3ef448e2c49cfad7cc9ccd9516bd0a1858dc&amp;utm_campaign=share&amp;utm_medium=copy&amp;rc=ex0share" TargetMode="External"/><Relationship Id="rId3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4" Type="http://schemas.openxmlformats.org/officeDocument/2006/relationships/hyperlink" Target="https://prezi.com/0hof0mr-biqj/?token=925ac6f0d092891e00577def848972c7833650b9666c5983e53457a30e8fb496&amp;utm_campaign=share&amp;utm_medium=copy&amp;rc=ex0share" TargetMode="External"/><Relationship Id="rId9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15" Type="http://schemas.openxmlformats.org/officeDocument/2006/relationships/hyperlink" Target="https://prezi.com/nq-vc_hf3liq/?token=8cdecc3a6b3b770e9bbb43689ae4b0d5e509606eb8105ace0bfa76c0fcab74ba&amp;utm_campaign=share&amp;utm_medium=copy&amp;rc=ex0share" TargetMode="External"/><Relationship Id="rId14" Type="http://schemas.openxmlformats.org/officeDocument/2006/relationships/hyperlink" Target="https://prezi.com/ugq2rf3wvupd/?token=cca03bfdbd18835f87e0e9ae74ef9eff59f631908bea6132904f5a370c634f65&amp;utm_campaign=share&amp;utm_medium=copy&amp;rc=ex0share" TargetMode="External"/><Relationship Id="rId17" Type="http://schemas.openxmlformats.org/officeDocument/2006/relationships/drawing" Target="../drawings/drawing111.xml"/><Relationship Id="rId16" Type="http://schemas.openxmlformats.org/officeDocument/2006/relationships/hyperlink" Target="https://prezi.com/p6yzve-dstl9/?token=1cdbee5cb27de0d55b5e84048c04faf564b2667274f68d155b263651b46e74a5&amp;utm_campaign=share&amp;utm_medium=copy&amp;rc=ex0share" TargetMode="External"/><Relationship Id="rId5" Type="http://schemas.openxmlformats.org/officeDocument/2006/relationships/hyperlink" Target="https://prezi.com/koap5nnmk4fl/?token=1ba13703c7f33360d37855d8bac3df251f427fedf53a187f03c710f8927311dd&amp;utm_campaign=share&amp;utm_medium=copy&amp;rc=ex0share" TargetMode="External"/><Relationship Id="rId6" Type="http://schemas.openxmlformats.org/officeDocument/2006/relationships/hyperlink" Target="https://prezi.com/jwmzzlvzhwhc/?token=b96346c4c5817c0d2e9ebd4fb8668002fd4c3e943d8b3234b67a0a1fe3862117&amp;utm_campaign=share&amp;utm_medium=copy&amp;rc=ex0share" TargetMode="External"/><Relationship Id="rId7" Type="http://schemas.openxmlformats.org/officeDocument/2006/relationships/hyperlink" Target="https://prezi.com/ugq2rf3wvupd/?token=cca03bfdbd18835f87e0e9ae74ef9eff59f631908bea6132904f5a370c634f65&amp;utm_campaign=share&amp;utm_medium=copy&amp;rc=ex0share" TargetMode="External"/><Relationship Id="rId8" Type="http://schemas.openxmlformats.org/officeDocument/2006/relationships/hyperlink" Target="https://prezi.com/ugq2rf3wvupd/?token=cca03bfdbd18835f87e0e9ae74ef9eff59f631908bea6132904f5a370c634f65&amp;utm_campaign=share&amp;utm_medium=copy&amp;rc=ex0share" TargetMode="External"/></Relationships>
</file>

<file path=xl/worksheets/_rels/sheet112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og63--szrbe6/?token=e0ac69124931445055284d3bbfb3011fd13d5ffbaed18a6bbd545ecdfd41bf3d&amp;utm_campaign=share&amp;utm_medium=copy&amp;rc=ex0share" TargetMode="External"/><Relationship Id="rId10" Type="http://schemas.openxmlformats.org/officeDocument/2006/relationships/hyperlink" Target="https://prezi.com/nq-vc_hf3liq/?token=8cdecc3a6b3b770e9bbb43689ae4b0d5e509606eb8105ace0bfa76c0fcab74ba&amp;utm_campaign=share&amp;utm_medium=copy&amp;rc=ex0share" TargetMode="External"/><Relationship Id="rId12" Type="http://schemas.openxmlformats.org/officeDocument/2006/relationships/drawing" Target="../drawings/drawing112.xml"/><Relationship Id="rId1" Type="http://schemas.openxmlformats.org/officeDocument/2006/relationships/hyperlink" Target="https://prezi.com/tp5pr1rr1sw_/?token=c48113735c9e0ff4422a3148f8857addadf489bbf9ca42c22ce7ee824f01d77f&amp;utm_campaign=share&amp;utm_medium=copy&amp;rc=ex0share" TargetMode="External"/><Relationship Id="rId2" Type="http://schemas.openxmlformats.org/officeDocument/2006/relationships/hyperlink" Target="https://prezi.com/jtnbregh0a9f/?token=699cfe585fb39731783370bd79ebccdd444e33c01aca6ae9b18ae26e3ed56135&amp;utm_campaign=share&amp;utm_medium=copy&amp;rc=ex0share" TargetMode="External"/><Relationship Id="rId3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4" Type="http://schemas.openxmlformats.org/officeDocument/2006/relationships/hyperlink" Target="https://prezi.com/ka4yuthsffsa/?token=74d0352d4728940734dcaf3c2fccabe61388bd55571e165b7c3c8ba0c334b7dc&amp;utm_campaign=share&amp;utm_medium=copy&amp;rc=ex0share" TargetMode="External"/><Relationship Id="rId9" Type="http://schemas.openxmlformats.org/officeDocument/2006/relationships/hyperlink" Target="https://prezi.com/nq-vc_hf3liq/?token=8cdecc3a6b3b770e9bbb43689ae4b0d5e509606eb8105ace0bfa76c0fcab74ba&amp;utm_campaign=share&amp;utm_medium=copy&amp;rc=ex0share" TargetMode="External"/><Relationship Id="rId5" Type="http://schemas.openxmlformats.org/officeDocument/2006/relationships/hyperlink" Target="https://prezi.com/tp5pr1rr1sw_/?token=c48113735c9e0ff4422a3148f8857addadf489bbf9ca42c22ce7ee824f01d77f&amp;utm_campaign=share&amp;utm_medium=copy&amp;rc=ex0share" TargetMode="External"/><Relationship Id="rId6" Type="http://schemas.openxmlformats.org/officeDocument/2006/relationships/hyperlink" Target="https://prezi.com/jtnbregh0a9f/?token=699cfe585fb39731783370bd79ebccdd444e33c01aca6ae9b18ae26e3ed56135&amp;utm_campaign=share&amp;utm_medium=copy&amp;rc=ex0share" TargetMode="External"/><Relationship Id="rId7" Type="http://schemas.openxmlformats.org/officeDocument/2006/relationships/hyperlink" Target="https://prezi.com/koap5nnmk4fl/?token=1ba13703c7f33360d37855d8bac3df251f427fedf53a187f03c710f8927311dd&amp;utm_campaign=share&amp;utm_medium=copy&amp;rc=ex0share" TargetMode="External"/><Relationship Id="rId8" Type="http://schemas.openxmlformats.org/officeDocument/2006/relationships/hyperlink" Target="https://prezi.com/n5stpelx9sic/?token=10194ab1c1083404abf0b6149d3b993d62b17a3416e52e0e516445f56d836fe9&amp;utm_campaign=share&amp;utm_medium=copy&amp;rc=ex0share" TargetMode="External"/></Relationships>
</file>

<file path=xl/worksheets/_rels/sheet113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apz_0half4rx/?token=3aeaa850e2ae302830ec285812c68992869bc12baf2c73a2ddb3503d90e8db22&amp;utm_campaign=share&amp;utm_medium=copy&amp;rc=ex0share" TargetMode="External"/><Relationship Id="rId10" Type="http://schemas.openxmlformats.org/officeDocument/2006/relationships/hyperlink" Target="https://prezi.com/hmtlg67nyx4j/?token=01ff3bf4d4fc243b611a7c5fa61bf939e5321428ae5e2a0cc6db64e50056c9d4&amp;utm_campaign=share&amp;utm_medium=copy&amp;rc=ex0share" TargetMode="External"/><Relationship Id="rId12" Type="http://schemas.openxmlformats.org/officeDocument/2006/relationships/drawing" Target="../drawings/drawing113.xml"/><Relationship Id="rId1" Type="http://schemas.openxmlformats.org/officeDocument/2006/relationships/hyperlink" Target="https://prezi.com/jwmzzlvzhwhc/?token=b96346c4c5817c0d2e9ebd4fb8668002fd4c3e943d8b3234b67a0a1fe3862117&amp;utm_campaign=share&amp;utm_medium=copy&amp;rc=ex0share" TargetMode="External"/><Relationship Id="rId2" Type="http://schemas.openxmlformats.org/officeDocument/2006/relationships/hyperlink" Target="https://prezi.com/koap5nnmk4fl/?token=1ba13703c7f33360d37855d8bac3df251f427fedf53a187f03c710f8927311dd&amp;utm_campaign=share&amp;utm_medium=copy&amp;rc=ex0share" TargetMode="External"/><Relationship Id="rId3" Type="http://schemas.openxmlformats.org/officeDocument/2006/relationships/hyperlink" Target="https://prezi.com/z7max-d0b6w8/?token=662e521015a4324c1c6dcb15ef976fcc6e5417ccefa24960f82192d63e2448c8&amp;utm_campaign=share&amp;utm_medium=copy&amp;rc=ex0share" TargetMode="External"/><Relationship Id="rId4" Type="http://schemas.openxmlformats.org/officeDocument/2006/relationships/hyperlink" Target="https://prezi.com/jwmzzlvzhwhc/?token=b96346c4c5817c0d2e9ebd4fb8668002fd4c3e943d8b3234b67a0a1fe3862117&amp;utm_campaign=share&amp;utm_medium=copy&amp;rc=ex0share" TargetMode="External"/><Relationship Id="rId9" Type="http://schemas.openxmlformats.org/officeDocument/2006/relationships/hyperlink" Target="https://prezi.com/hmtlg67nyx4j/?token=01ff3bf4d4fc243b611a7c5fa61bf939e5321428ae5e2a0cc6db64e50056c9d4&amp;utm_campaign=share&amp;utm_medium=copy&amp;rc=ex0share" TargetMode="External"/><Relationship Id="rId5" Type="http://schemas.openxmlformats.org/officeDocument/2006/relationships/hyperlink" Target="https://prezi.com/arvko89unoib/?token=2488434272918bc41e0e94ff8fce237cf01e4add0785f1447d6755609075d16d&amp;utm_campaign=share&amp;utm_medium=copy&amp;rc=ex0share" TargetMode="External"/><Relationship Id="rId6" Type="http://schemas.openxmlformats.org/officeDocument/2006/relationships/hyperlink" Target="https://prezi.com/bbfwxrcenc7l/?token=2547ed343b820aa979d41032a7e67d4f20b0798c5668cd9c7ea48db6d0f84519&amp;utm_campaign=share&amp;utm_medium=copy&amp;rc=ex0share" TargetMode="External"/><Relationship Id="rId7" Type="http://schemas.openxmlformats.org/officeDocument/2006/relationships/hyperlink" Target="https://prezi.com/apz_0half4rx/?token=3aeaa850e2ae302830ec285812c68992869bc12baf2c73a2ddb3503d90e8db22&amp;utm_campaign=share&amp;utm_medium=copy&amp;rc=ex0share" TargetMode="External"/><Relationship Id="rId8" Type="http://schemas.openxmlformats.org/officeDocument/2006/relationships/hyperlink" Target="https://prezi.com/apz_0half4rx/?token=3aeaa850e2ae302830ec285812c68992869bc12baf2c73a2ddb3503d90e8db22&amp;utm_campaign=share&amp;utm_medium=copy&amp;rc=ex0share" TargetMode="External"/></Relationships>
</file>

<file path=xl/worksheets/_rels/sheet114.xml.rels><?xml version="1.0" encoding="UTF-8" standalone="yes"?><Relationships xmlns="http://schemas.openxmlformats.org/package/2006/relationships"><Relationship Id="rId11" Type="http://schemas.openxmlformats.org/officeDocument/2006/relationships/hyperlink" Target="https://prezi.com/hmtlg67nyx4j/?token=01ff3bf4d4fc243b611a7c5fa61bf939e5321428ae5e2a0cc6db64e50056c9d4&amp;utm_campaign=share&amp;utm_medium=copy&amp;rc=ex0share" TargetMode="External"/><Relationship Id="rId10" Type="http://schemas.openxmlformats.org/officeDocument/2006/relationships/hyperlink" Target="https://prezi.com/1emn2bil2l_7/?token=1840ce64ea8c3f2974642ff242cda3983fc216cec2dda3b11e37f3d0b71a6139&amp;utm_campaign=share&amp;utm_medium=copy&amp;rc=ex0share" TargetMode="External"/><Relationship Id="rId13" Type="http://schemas.openxmlformats.org/officeDocument/2006/relationships/hyperlink" Target="https://prezi.com/o5some4dhrhw/?token=6be65e6517d1ad4f33f8660fd465d0f2e25dcfc867d0dedafbf4f7a949ae46e0&amp;utm_campaign=share&amp;utm_medium=copy&amp;rc=ex0share" TargetMode="External"/><Relationship Id="rId12" Type="http://schemas.openxmlformats.org/officeDocument/2006/relationships/hyperlink" Target="https://prezi.com/e5jx-0fgivqz/?token=27a08d354bd72e0d1aa34a870f171b20adeccd4a4d503a34921cc53022717583&amp;utm_campaign=share&amp;utm_medium=copy&amp;rc=ex0share" TargetMode="External"/><Relationship Id="rId1" Type="http://schemas.openxmlformats.org/officeDocument/2006/relationships/hyperlink" Target="https://prezi.com/jwmzzlvzhwhc/?token=b96346c4c5817c0d2e9ebd4fb8668002fd4c3e943d8b3234b67a0a1fe3862117&amp;utm_campaign=share&amp;utm_medium=copy&amp;rc=ex0share" TargetMode="External"/><Relationship Id="rId2" Type="http://schemas.openxmlformats.org/officeDocument/2006/relationships/hyperlink" Target="https://prezi.com/_ggn4crc5qy1/?token=b1930197a0c97dc147cd86d5b7a8faaa64bd3ab40b2085254df82dc1575acbc4&amp;utm_campaign=share&amp;utm_medium=copy&amp;rc=ex0share" TargetMode="External"/><Relationship Id="rId3" Type="http://schemas.openxmlformats.org/officeDocument/2006/relationships/hyperlink" Target="https://prezi.com/mwo2kaphqs0g/?token=e909423e7e3eca5b99f4c577060c439890e968051f73dfa002a539b4d2de935c&amp;utm_campaign=share&amp;utm_medium=copy&amp;rc=ex0share" TargetMode="External"/><Relationship Id="rId4" Type="http://schemas.openxmlformats.org/officeDocument/2006/relationships/hyperlink" Target="https://prezi.com/fughrbs9gv0u/?token=490ea09795b2e72a7629af2380a439c62604c39e9ff4c8e782414a07fec3ebb9&amp;utm_campaign=share&amp;utm_medium=copy&amp;rc=ex0share" TargetMode="External"/><Relationship Id="rId9" Type="http://schemas.openxmlformats.org/officeDocument/2006/relationships/hyperlink" Target="https://prezi.com/sp2yvimxf95r/?token=a576cd6c0e7dbc088628f44d14255c9597efddc216adb21ba0b97446d1bd1582&amp;utm_campaign=share&amp;utm_medium=copy&amp;rc=ex0share" TargetMode="External"/><Relationship Id="rId14" Type="http://schemas.openxmlformats.org/officeDocument/2006/relationships/drawing" Target="../drawings/drawing114.xml"/><Relationship Id="rId5" Type="http://schemas.openxmlformats.org/officeDocument/2006/relationships/hyperlink" Target="https://prezi.com/arvko89unoib/?token=2488434272918bc41e0e94ff8fce237cf01e4add0785f1447d6755609075d16d&amp;utm_campaign=share&amp;utm_medium=copy&amp;rc=ex0share" TargetMode="External"/><Relationship Id="rId6" Type="http://schemas.openxmlformats.org/officeDocument/2006/relationships/hyperlink" Target="https://prezi.com/bbfwxrcenc7l/?token=2547ed343b820aa979d41032a7e67d4f20b0798c5668cd9c7ea48db6d0f84519&amp;utm_campaign=share&amp;utm_medium=copy&amp;rc=ex0share" TargetMode="External"/><Relationship Id="rId7" Type="http://schemas.openxmlformats.org/officeDocument/2006/relationships/hyperlink" Target="https://prezi.com/arvko89unoib/?token=2488434272918bc41e0e94ff8fce237cf01e4add0785f1447d6755609075d16d&amp;utm_campaign=share&amp;utm_medium=copy&amp;rc=ex0share" TargetMode="External"/><Relationship Id="rId8" Type="http://schemas.openxmlformats.org/officeDocument/2006/relationships/hyperlink" Target="https://prezi.com/1emn2bil2l_7/?token=1840ce64ea8c3f2974642ff242cda3983fc216cec2dda3b11e37f3d0b71a6139&amp;utm_campaign=share&amp;utm_medium=copy&amp;rc=ex0share" TargetMode="External"/></Relationships>
</file>

<file path=xl/worksheets/_rels/sheet115.xml.rels><?xml version="1.0" encoding="UTF-8" standalone="yes"?><Relationships xmlns="http://schemas.openxmlformats.org/package/2006/relationships"><Relationship Id="rId20" Type="http://schemas.openxmlformats.org/officeDocument/2006/relationships/hyperlink" Target="https://prezi.com/f-fyjngb8qrr/?token=e9ff6a68c1d482cc52472f97880a04c15b11bc019f9dca19bb966d993222ae0b&amp;utm_campaign=share&amp;utm_medium=copy&amp;rc=ex0share" TargetMode="External"/><Relationship Id="rId11" Type="http://schemas.openxmlformats.org/officeDocument/2006/relationships/hyperlink" Target="https://prezi.com/o4e0lkgigilq/?token=123c768ee71b6f4ddf0e8597af38f2da31564f6bfd39907d9ec6d067c1bf0801&amp;utm_campaign=share&amp;utm_medium=copy&amp;rc=ex0share" TargetMode="External"/><Relationship Id="rId10" Type="http://schemas.openxmlformats.org/officeDocument/2006/relationships/hyperlink" Target="https://prezi.com/f-fyjngb8qrr/?token=e9ff6a68c1d482cc52472f97880a04c15b11bc019f9dca19bb966d993222ae0b&amp;utm_campaign=share&amp;utm_medium=copy&amp;rc=ex0share" TargetMode="External"/><Relationship Id="rId21" Type="http://schemas.openxmlformats.org/officeDocument/2006/relationships/drawing" Target="../drawings/drawing115.xml"/><Relationship Id="rId13" Type="http://schemas.openxmlformats.org/officeDocument/2006/relationships/hyperlink" Target="https://prezi.com/1emn2bil2l_7/?token=1840ce64ea8c3f2974642ff242cda3983fc216cec2dda3b11e37f3d0b71a6139&amp;utm_campaign=share&amp;utm_medium=copy&amp;rc=ex0share" TargetMode="External"/><Relationship Id="rId12" Type="http://schemas.openxmlformats.org/officeDocument/2006/relationships/hyperlink" Target="https://prezi.com/vdyjtkqhwvhd/?token=93a099729c935d5298db237f615805d3934d7035068a54e73857ee6fd0eec618&amp;utm_campaign=share&amp;utm_medium=copy&amp;rc=ex0share" TargetMode="External"/><Relationship Id="rId1" Type="http://schemas.openxmlformats.org/officeDocument/2006/relationships/hyperlink" Target="https://prezi.com/_ggn4crc5qy1/?token=b1930197a0c97dc147cd86d5b7a8faaa64bd3ab40b2085254df82dc1575acbc4&amp;utm_campaign=share&amp;utm_medium=copy&amp;rc=ex0share" TargetMode="External"/><Relationship Id="rId2" Type="http://schemas.openxmlformats.org/officeDocument/2006/relationships/hyperlink" Target="https://prezi.com/mwo2kaphqs0g/?token=e909423e7e3eca5b99f4c577060c439890e968051f73dfa002a539b4d2de935c&amp;utm_campaign=share&amp;utm_medium=copy&amp;rc=ex0share" TargetMode="External"/><Relationship Id="rId3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4" Type="http://schemas.openxmlformats.org/officeDocument/2006/relationships/hyperlink" Target="https://prezi.com/mwo2kaphqs0g/?token=e909423e7e3eca5b99f4c577060c439890e968051f73dfa002a539b4d2de935c&amp;utm_campaign=share&amp;utm_medium=copy&amp;rc=ex0share" TargetMode="External"/><Relationship Id="rId9" Type="http://schemas.openxmlformats.org/officeDocument/2006/relationships/hyperlink" Target="https://prezi.com/mwo2kaphqs0g/?token=e909423e7e3eca5b99f4c577060c439890e968051f73dfa002a539b4d2de935c&amp;utm_campaign=share&amp;utm_medium=copy&amp;rc=ex0share" TargetMode="External"/><Relationship Id="rId15" Type="http://schemas.openxmlformats.org/officeDocument/2006/relationships/hyperlink" Target="https://prezi.com/sp2yvimxf95r/?token=a576cd6c0e7dbc088628f44d14255c9597efddc216adb21ba0b97446d1bd1582&amp;utm_campaign=share&amp;utm_medium=copy&amp;rc=ex0share" TargetMode="External"/><Relationship Id="rId14" Type="http://schemas.openxmlformats.org/officeDocument/2006/relationships/hyperlink" Target="https://prezi.com/sp2yvimxf95r/?token=a576cd6c0e7dbc088628f44d14255c9597efddc216adb21ba0b97446d1bd1582&amp;utm_campaign=share&amp;utm_medium=copy&amp;rc=ex0share" TargetMode="External"/><Relationship Id="rId17" Type="http://schemas.openxmlformats.org/officeDocument/2006/relationships/hyperlink" Target="https://prezi.com/kouo-v_8ow1f/?token=37908e41e3d1de3c67a589c82f03a4808f335e46a5658cfb5725e446b7f156aa&amp;utm_campaign=share&amp;utm_medium=copy&amp;rc=ex0share" TargetMode="External"/><Relationship Id="rId16" Type="http://schemas.openxmlformats.org/officeDocument/2006/relationships/hyperlink" Target="https://prezi.com/e5jx-0fgivqz/?token=27a08d354bd72e0d1aa34a870f171b20adeccd4a4d503a34921cc53022717583&amp;utm_campaign=share&amp;utm_medium=copy&amp;rc=ex0share" TargetMode="External"/><Relationship Id="rId5" Type="http://schemas.openxmlformats.org/officeDocument/2006/relationships/hyperlink" Target="https://prezi.com/fughrbs9gv0u/?token=490ea09795b2e72a7629af2380a439c62604c39e9ff4c8e782414a07fec3ebb9&amp;utm_campaign=share&amp;utm_medium=copy&amp;rc=ex0share" TargetMode="External"/><Relationship Id="rId19" Type="http://schemas.openxmlformats.org/officeDocument/2006/relationships/hyperlink" Target="https://prezi.com/e5jx-0fgivqz/?token=27a08d354bd72e0d1aa34a870f171b20adeccd4a4d503a34921cc53022717583&amp;utm_campaign=share&amp;utm_medium=copy&amp;rc=ex0share" TargetMode="External"/><Relationship Id="rId6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18" Type="http://schemas.openxmlformats.org/officeDocument/2006/relationships/hyperlink" Target="https://prezi.com/f-fyjngb8qrr/?token=e9ff6a68c1d482cc52472f97880a04c15b11bc019f9dca19bb966d993222ae0b&amp;utm_campaign=share&amp;utm_medium=copy&amp;rc=ex0share" TargetMode="External"/><Relationship Id="rId7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8" Type="http://schemas.openxmlformats.org/officeDocument/2006/relationships/hyperlink" Target="https://prezi.com/bbfwxrcenc7l/?token=2547ed343b820aa979d41032a7e67d4f20b0798c5668cd9c7ea48db6d0f84519&amp;utm_campaign=share&amp;utm_medium=copy&amp;rc=ex0share" TargetMode="Externa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fughrbs9gv0u/?token=490ea09795b2e72a7629af2380a439c62604c39e9ff4c8e782414a07fec3ebb9&amp;utm_campaign=share&amp;utm_medium=copy&amp;rc=ex0share" TargetMode="External"/><Relationship Id="rId2" Type="http://schemas.openxmlformats.org/officeDocument/2006/relationships/hyperlink" Target="https://prezi.com/fughrbs9gv0u/?token=490ea09795b2e72a7629af2380a439c62604c39e9ff4c8e782414a07fec3ebb9&amp;utm_campaign=share&amp;utm_medium=copy&amp;rc=ex0share" TargetMode="External"/><Relationship Id="rId3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4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5" Type="http://schemas.openxmlformats.org/officeDocument/2006/relationships/hyperlink" Target="https://prezi.com/c_ztsooudvhr/?token=3afd6f0471015fe8043e0d5ddffa54619b13ab621a2fcda12ad5948ade8e437c&amp;utm_campaign=share&amp;utm_medium=copy&amp;rc=ex0share" TargetMode="External"/><Relationship Id="rId6" Type="http://schemas.openxmlformats.org/officeDocument/2006/relationships/hyperlink" Target="https://prezi.com/fughrbs9gv0u/?token=490ea09795b2e72a7629af2380a439c62604c39e9ff4c8e782414a07fec3ebb9&amp;utm_campaign=share&amp;utm_medium=copy&amp;rc=ex0share" TargetMode="External"/><Relationship Id="rId7" Type="http://schemas.openxmlformats.org/officeDocument/2006/relationships/hyperlink" Target="https://prezi.com/dfo63kyul9y-/?token=ba1f6abdda38928034bcd78493e4cf9a5138102a2bfc7fdcf566c8ddef2abc60&amp;utm_campaign=share&amp;utm_medium=copy&amp;rc=ex0share" TargetMode="External"/><Relationship Id="rId8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hyperlink" Target="https://prezi.com/7zup3rvqwitt/?token=95c6d0cf8127059a0fd328cb3e5299e6ff01c56523b03952875e93b02513b5f9&amp;utm_campaign=share&amp;utm_medium=copy&amp;rc=ex0share" TargetMode="External"/><Relationship Id="rId2" Type="http://schemas.openxmlformats.org/officeDocument/2006/relationships/hyperlink" Target="https://prezi.com/7zup3rvqwitt/?token=95c6d0cf8127059a0fd328cb3e5299e6ff01c56523b03952875e93b02513b5f9&amp;utm_campaign=share&amp;utm_medium=copy&amp;rc=ex0share" TargetMode="External"/><Relationship Id="rId3" Type="http://schemas.openxmlformats.org/officeDocument/2006/relationships/hyperlink" Target="https://prezi.com/7zup3rvqwitt/?token=95c6d0cf8127059a0fd328cb3e5299e6ff01c56523b03952875e93b02513b5f9&amp;utm_campaign=share&amp;utm_medium=copy&amp;rc=ex0share" TargetMode="External"/><Relationship Id="rId4" Type="http://schemas.openxmlformats.org/officeDocument/2006/relationships/hyperlink" Target="https://prezi.com/7zup3rvqwitt/?token=95c6d0cf8127059a0fd328cb3e5299e6ff01c56523b03952875e93b02513b5f9&amp;utm_campaign=share&amp;utm_medium=copy&amp;rc=ex0share" TargetMode="External"/><Relationship Id="rId5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0rqxpcnsqe50/?utm_campaign=share&amp;utm_medium=copy&amp;rc=ex0share" TargetMode="External"/><Relationship Id="rId2" Type="http://schemas.openxmlformats.org/officeDocument/2006/relationships/hyperlink" Target="http://prezi.com/0rqxpcnsqe50/?utm_campaign=share&amp;utm_medium=copy&amp;rc=ex0share" TargetMode="External"/><Relationship Id="rId3" Type="http://schemas.openxmlformats.org/officeDocument/2006/relationships/hyperlink" Target="http://prezi.com/dzgfuftc0sc0/?utm_campaign=share&amp;utm_medium=copy&amp;rc=ex0share" TargetMode="External"/><Relationship Id="rId4" Type="http://schemas.openxmlformats.org/officeDocument/2006/relationships/hyperlink" Target="http://prezi.com/dzgfuftc0sc0/?utm_campaign=share&amp;utm_medium=copy&amp;rc=ex0share" TargetMode="External"/><Relationship Id="rId9" Type="http://schemas.openxmlformats.org/officeDocument/2006/relationships/drawing" Target="../drawings/drawing118.xml"/><Relationship Id="rId5" Type="http://schemas.openxmlformats.org/officeDocument/2006/relationships/hyperlink" Target="http://prezi.com/dzgfuftc0sc0/?utm_campaign=share&amp;utm_medium=copy&amp;rc=ex0share" TargetMode="External"/><Relationship Id="rId6" Type="http://schemas.openxmlformats.org/officeDocument/2006/relationships/hyperlink" Target="http://prezi.com/dzgfuftc0sc0/?utm_campaign=share&amp;utm_medium=copy&amp;rc=ex0share" TargetMode="External"/><Relationship Id="rId7" Type="http://schemas.openxmlformats.org/officeDocument/2006/relationships/hyperlink" Target="http://prezi.com/0rqxpcnsqe50/?utm_campaign=share&amp;utm_medium=copy&amp;rc=ex0share" TargetMode="External"/><Relationship Id="rId8" Type="http://schemas.openxmlformats.org/officeDocument/2006/relationships/hyperlink" Target="http://prezi.com/0rqxpcnsqe50/?utm_campaign=share&amp;utm_medium=copy&amp;rc=ex0share" TargetMode="Externa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hyperlink" Target="http://prezi.com/a5fo1krmqs1d/?utm_campaign=share&amp;utm_medium=copy&amp;rc=ex0share" TargetMode="External"/><Relationship Id="rId2" Type="http://schemas.openxmlformats.org/officeDocument/2006/relationships/hyperlink" Target="http://prezi.com/0rqxpcnsqe50/?utm_campaign=share&amp;utm_medium=copy&amp;rc=ex0share" TargetMode="External"/><Relationship Id="rId3" Type="http://schemas.openxmlformats.org/officeDocument/2006/relationships/hyperlink" Target="http://prezi.com/0rqxpcnsqe50/?utm_campaign=share&amp;utm_medium=copy&amp;rc=ex0share" TargetMode="External"/><Relationship Id="rId4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5pg4Je_qpz0uywSpeY2cYiSZbBs9wDXOFhxF8W_Tj4M/edit" TargetMode="External"/><Relationship Id="rId2" Type="http://schemas.openxmlformats.org/officeDocument/2006/relationships/hyperlink" Target="http://prezi.com/ne3divnqsjio/?utm_campaign=share&amp;utm_medium=copy&amp;rc=ex0share" TargetMode="External"/><Relationship Id="rId3" Type="http://schemas.openxmlformats.org/officeDocument/2006/relationships/hyperlink" Target="http://prezi.com/ne3divnqsjio/?utm_campaign=share&amp;utm_medium=copy&amp;rc=ex0share" TargetMode="External"/><Relationship Id="rId4" Type="http://schemas.openxmlformats.org/officeDocument/2006/relationships/drawing" Target="../drawings/drawing1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35.14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3"/>
    </row>
    <row r="3">
      <c r="A3" s="4"/>
      <c r="B3" s="5">
        <v>42856.0</v>
      </c>
      <c r="C3" s="6" t="s">
        <v>10</v>
      </c>
      <c r="D3" s="6" t="s">
        <v>14</v>
      </c>
      <c r="E3" s="8" t="s">
        <v>15</v>
      </c>
      <c r="F3" s="11">
        <v>42746.0</v>
      </c>
      <c r="G3" s="13" t="s">
        <v>18</v>
      </c>
      <c r="H3" s="17" t="str">
        <f>HYPERLINK("http://prezi.com/13nsm5ecvcxj/?utm_campaign=share&amp;utm_medium=copy&amp;rc=ex0share","http://prezi.com/13nsm5ecvcxj/?utm_campaign=share&amp;utm_medium=copy&amp;rc=ex0share")</f>
        <v>http://prezi.com/13nsm5ecvcxj/?utm_campaign=share&amp;utm_medium=copy&amp;rc=ex0share</v>
      </c>
    </row>
    <row r="4">
      <c r="A4" s="4"/>
      <c r="B4" s="5">
        <v>42857.0</v>
      </c>
      <c r="C4" s="8" t="s">
        <v>24</v>
      </c>
      <c r="D4" s="6" t="s">
        <v>26</v>
      </c>
      <c r="E4" s="8" t="s">
        <v>28</v>
      </c>
      <c r="F4" s="18" t="s">
        <v>29</v>
      </c>
      <c r="G4" s="15" t="s">
        <v>31</v>
      </c>
      <c r="H4" s="17" t="str">
        <f>HYPERLINK("http://prezi.com/oha-owrzoqaz/?utm_campaign=share&amp;utm_medium=copy","http://prezi.com/oha-owrzoqaz/?utm_campaign=share&amp;utm_medium=copy")</f>
        <v>http://prezi.com/oha-owrzoqaz/?utm_campaign=share&amp;utm_medium=copy</v>
      </c>
    </row>
    <row r="5">
      <c r="A5" s="19"/>
      <c r="B5" s="5">
        <v>42858.0</v>
      </c>
      <c r="C5" s="8" t="s">
        <v>24</v>
      </c>
      <c r="D5" s="6" t="s">
        <v>34</v>
      </c>
      <c r="E5" s="8" t="s">
        <v>35</v>
      </c>
      <c r="F5" s="11">
        <v>42861.0</v>
      </c>
      <c r="G5" s="15"/>
      <c r="H5" s="17" t="str">
        <f t="shared" ref="H5:H6" si="1">HYPERLINK("http://prezi.com/lytpeewgb28g/?utm_campaign=share&amp;utm_medium=copy&amp;rc=ex0share","http://prezi.com/lytpeewgb28g/?utm_campaign=share&amp;utm_medium=copy&amp;rc=ex0share")</f>
        <v>http://prezi.com/lytpeewgb28g/?utm_campaign=share&amp;utm_medium=copy&amp;rc=ex0share</v>
      </c>
    </row>
    <row r="6">
      <c r="A6" s="2" t="s">
        <v>38</v>
      </c>
      <c r="B6" s="5">
        <v>42857.0</v>
      </c>
      <c r="C6" s="8" t="s">
        <v>24</v>
      </c>
      <c r="D6" s="6" t="s">
        <v>34</v>
      </c>
      <c r="E6" s="8" t="s">
        <v>35</v>
      </c>
      <c r="F6" s="11">
        <v>42861.0</v>
      </c>
      <c r="G6" s="15"/>
      <c r="H6" s="17" t="str">
        <f t="shared" si="1"/>
        <v>http://prezi.com/lytpeewgb28g/?utm_campaign=share&amp;utm_medium=copy&amp;rc=ex0share</v>
      </c>
    </row>
    <row r="7">
      <c r="A7" s="4"/>
      <c r="B7" s="5">
        <v>42857.0</v>
      </c>
      <c r="C7" s="8" t="s">
        <v>24</v>
      </c>
      <c r="D7" s="6" t="s">
        <v>45</v>
      </c>
      <c r="E7" s="8" t="s">
        <v>46</v>
      </c>
      <c r="F7" s="11">
        <v>42892.0</v>
      </c>
      <c r="G7" s="13" t="s">
        <v>47</v>
      </c>
      <c r="H7" s="17" t="str">
        <f t="shared" ref="H7:H8" si="2">HYPERLINK("http://prezi.com/zijrlnd8kpud/?utm_campaign=share&amp;utm_medium=copy&amp;rc=ex0share","http://prezi.com/zijrlnd8kpud/?utm_campaign=share&amp;utm_medium=copy&amp;rc=ex0share")</f>
        <v>http://prezi.com/zijrlnd8kpud/?utm_campaign=share&amp;utm_medium=copy&amp;rc=ex0share</v>
      </c>
    </row>
    <row r="8">
      <c r="A8" s="4"/>
      <c r="B8" s="5">
        <v>42858.0</v>
      </c>
      <c r="C8" s="8" t="s">
        <v>24</v>
      </c>
      <c r="D8" s="6" t="s">
        <v>45</v>
      </c>
      <c r="E8" s="8" t="s">
        <v>46</v>
      </c>
      <c r="F8" s="11">
        <v>42892.0</v>
      </c>
      <c r="G8" s="13" t="s">
        <v>47</v>
      </c>
      <c r="H8" s="17" t="str">
        <f t="shared" si="2"/>
        <v>http://prezi.com/zijrlnd8kpud/?utm_campaign=share&amp;utm_medium=copy&amp;rc=ex0share</v>
      </c>
    </row>
    <row r="9">
      <c r="A9" s="19"/>
      <c r="B9" s="5">
        <v>42858.0</v>
      </c>
      <c r="C9" s="6" t="s">
        <v>10</v>
      </c>
      <c r="D9" s="6" t="s">
        <v>14</v>
      </c>
      <c r="E9" s="8" t="s">
        <v>15</v>
      </c>
      <c r="F9" s="11">
        <v>42746.0</v>
      </c>
      <c r="G9" s="13" t="s">
        <v>18</v>
      </c>
      <c r="H9" s="17" t="str">
        <f>HYPERLINK("http://prezi.com/13nsm5ecvcxj/?utm_campaign=share&amp;utm_medium=copy&amp;rc=ex0share","http://prezi.com/13nsm5ecvcxj/?utm_campaign=share&amp;utm_medium=copy&amp;rc=ex0share")</f>
        <v>http://prezi.com/13nsm5ecvcxj/?utm_campaign=share&amp;utm_medium=copy&amp;rc=ex0share</v>
      </c>
    </row>
    <row r="10">
      <c r="A10" s="2" t="s">
        <v>49</v>
      </c>
      <c r="B10" s="5">
        <v>42856.0</v>
      </c>
      <c r="C10" s="6" t="s">
        <v>10</v>
      </c>
      <c r="D10" s="6" t="s">
        <v>36</v>
      </c>
      <c r="E10" s="8" t="s">
        <v>37</v>
      </c>
      <c r="F10" s="11">
        <v>42777.0</v>
      </c>
      <c r="G10" s="13" t="s">
        <v>50</v>
      </c>
      <c r="H10" s="17" t="str">
        <f>HYPERLINK("http://prezi.com/_pk7k0o_rqb3/?utm_campaign=share&amp;utm_medium=copy&amp;rc=ex0share","http://prezi.com/_pk7k0o_rqb3/?utm_campaign=share&amp;utm_medium=copy&amp;rc=ex0share")</f>
        <v>http://prezi.com/_pk7k0o_rqb3/?utm_campaign=share&amp;utm_medium=copy&amp;rc=ex0share</v>
      </c>
    </row>
    <row r="11">
      <c r="A11" s="4"/>
      <c r="B11" s="5">
        <v>42856.0</v>
      </c>
      <c r="C11" s="6" t="s">
        <v>10</v>
      </c>
      <c r="D11" s="6" t="s">
        <v>51</v>
      </c>
      <c r="E11" s="8" t="s">
        <v>52</v>
      </c>
      <c r="F11" s="11">
        <v>42805.0</v>
      </c>
      <c r="G11" s="13" t="s">
        <v>55</v>
      </c>
      <c r="H11" s="17" t="str">
        <f>HYPERLINK("http://prezi.com/uwpszbeuvnj4/?utm_campaign=share&amp;utm_medium=copy&amp;rc=ex0share","http://prezi.com/uwpszbeuvnj4/?utm_campaign=share&amp;utm_medium=copy&amp;rc=ex0share")</f>
        <v>http://prezi.com/uwpszbeuvnj4/?utm_campaign=share&amp;utm_medium=copy&amp;rc=ex0share</v>
      </c>
    </row>
    <row r="12">
      <c r="A12" s="4"/>
      <c r="B12" s="5">
        <v>42887.0</v>
      </c>
      <c r="C12" s="8" t="s">
        <v>24</v>
      </c>
      <c r="D12" s="6" t="s">
        <v>45</v>
      </c>
      <c r="E12" s="8" t="s">
        <v>46</v>
      </c>
      <c r="F12" s="11">
        <v>42892.0</v>
      </c>
      <c r="G12" s="15" t="s">
        <v>56</v>
      </c>
      <c r="H12" s="17" t="str">
        <f>HYPERLINK("http://prezi.com/pumwla6gsidb/?utm_campaign=share&amp;utm_medium=copy&amp;rc=ex0share","http://prezi.com/pumwla6gsidb/?utm_campaign=share&amp;utm_medium=copy&amp;rc=ex0share")</f>
        <v>http://prezi.com/pumwla6gsidb/?utm_campaign=share&amp;utm_medium=copy&amp;rc=ex0share</v>
      </c>
    </row>
    <row r="13">
      <c r="A13" s="19"/>
      <c r="B13" s="5">
        <v>42887.0</v>
      </c>
      <c r="C13" s="6" t="s">
        <v>57</v>
      </c>
      <c r="D13" s="6" t="s">
        <v>14</v>
      </c>
      <c r="E13" s="8" t="s">
        <v>58</v>
      </c>
      <c r="F13" s="11">
        <v>42746.0</v>
      </c>
      <c r="G13" s="15" t="s">
        <v>62</v>
      </c>
      <c r="H13" s="17" t="str">
        <f>HYPERLINK("http://prezi.com/t9grq4n5-z41/?utm_campaign=share&amp;utm_medium=copy","http://prezi.com/t9grq4n5-z41/?utm_campaign=share&amp;utm_medium=copy")</f>
        <v>http://prezi.com/t9grq4n5-z41/?utm_campaign=share&amp;utm_medium=copy</v>
      </c>
    </row>
    <row r="14">
      <c r="A14" s="2" t="s">
        <v>64</v>
      </c>
      <c r="B14" s="5">
        <v>42888.0</v>
      </c>
      <c r="C14" s="8" t="s">
        <v>24</v>
      </c>
      <c r="D14" s="6" t="s">
        <v>34</v>
      </c>
      <c r="E14" s="8" t="s">
        <v>35</v>
      </c>
      <c r="F14" s="11">
        <v>42861.0</v>
      </c>
      <c r="G14" s="15"/>
      <c r="H14" s="17" t="str">
        <f>HYPERLINK("http://prezi.com/aagzpozykdai/?utm_campaign=share&amp;utm_medium=copy&amp;rc=ex0share","http://prezi.com/aagzpozykdai/?utm_campaign=share&amp;utm_medium=copy&amp;rc=ex0share")</f>
        <v>http://prezi.com/aagzpozykdai/?utm_campaign=share&amp;utm_medium=copy&amp;rc=ex0share</v>
      </c>
    </row>
    <row r="15">
      <c r="A15" s="4"/>
      <c r="B15" s="5">
        <v>42888.0</v>
      </c>
      <c r="C15" s="8" t="s">
        <v>24</v>
      </c>
      <c r="D15" s="6" t="s">
        <v>45</v>
      </c>
      <c r="E15" s="8" t="s">
        <v>46</v>
      </c>
      <c r="F15" s="11">
        <v>42892.0</v>
      </c>
      <c r="G15" s="15" t="s">
        <v>56</v>
      </c>
      <c r="H15" s="17" t="str">
        <f>HYPERLINK("http://prezi.com/pumwla6gsidb/?utm_campaign=share&amp;utm_medium=copy&amp;rc=ex0share","http://prezi.com/pumwla6gsidb/?utm_campaign=share&amp;utm_medium=copy&amp;rc=ex0share")</f>
        <v>http://prezi.com/pumwla6gsidb/?utm_campaign=share&amp;utm_medium=copy&amp;rc=ex0share</v>
      </c>
    </row>
    <row r="16">
      <c r="A16" s="4"/>
      <c r="B16" s="5">
        <v>42889.0</v>
      </c>
      <c r="C16" s="6" t="s">
        <v>57</v>
      </c>
      <c r="D16" s="6" t="s">
        <v>14</v>
      </c>
      <c r="E16" s="8" t="s">
        <v>58</v>
      </c>
      <c r="F16" s="11">
        <v>42746.0</v>
      </c>
      <c r="G16" s="15" t="s">
        <v>70</v>
      </c>
      <c r="H16" s="17" t="str">
        <f>HYPERLINK("http://prezi.com/t9grq4n5-z41/?utm_campaign=share&amp;utm_medium=copy","http://prezi.com/t9grq4n5-z41/?utm_campaign=share&amp;utm_medium=copy")</f>
        <v>http://prezi.com/t9grq4n5-z41/?utm_campaign=share&amp;utm_medium=copy</v>
      </c>
    </row>
    <row r="17">
      <c r="A17" s="19"/>
      <c r="B17" s="5">
        <v>42889.0</v>
      </c>
      <c r="C17" s="6" t="s">
        <v>57</v>
      </c>
      <c r="D17" s="6" t="s">
        <v>36</v>
      </c>
      <c r="E17" s="8" t="s">
        <v>71</v>
      </c>
      <c r="F17" s="11">
        <v>42777.0</v>
      </c>
      <c r="G17" s="15" t="s">
        <v>72</v>
      </c>
      <c r="H17" s="17" t="str">
        <f t="shared" ref="H17:H18" si="3">HYPERLINK("http://prezi.com/0teiafq0bj3w/?utm_campaign=share&amp;utm_medium=copy","http://prezi.com/0teiafq0bj3w/?utm_campaign=share&amp;utm_medium=copy")</f>
        <v>http://prezi.com/0teiafq0bj3w/?utm_campaign=share&amp;utm_medium=copy</v>
      </c>
    </row>
    <row r="18">
      <c r="A18" s="2" t="s">
        <v>76</v>
      </c>
      <c r="B18" s="5">
        <v>42887.0</v>
      </c>
      <c r="C18" s="6" t="s">
        <v>57</v>
      </c>
      <c r="D18" s="6" t="s">
        <v>36</v>
      </c>
      <c r="E18" s="8" t="s">
        <v>71</v>
      </c>
      <c r="F18" s="11">
        <v>42777.0</v>
      </c>
      <c r="G18" s="15" t="s">
        <v>78</v>
      </c>
      <c r="H18" s="17" t="str">
        <f t="shared" si="3"/>
        <v>http://prezi.com/0teiafq0bj3w/?utm_campaign=share&amp;utm_medium=copy</v>
      </c>
    </row>
    <row r="19">
      <c r="A19" s="4"/>
      <c r="B19" s="5">
        <v>42888.0</v>
      </c>
      <c r="C19" s="6" t="s">
        <v>57</v>
      </c>
      <c r="D19" s="6" t="s">
        <v>14</v>
      </c>
      <c r="E19" s="8" t="s">
        <v>58</v>
      </c>
      <c r="F19" s="11">
        <v>42746.0</v>
      </c>
      <c r="G19" s="15" t="s">
        <v>79</v>
      </c>
      <c r="H19" s="17" t="str">
        <f>HYPERLINK("http://prezi.com/t9grq4n5-z41/?utm_campaign=share&amp;utm_medium=copy","http://prezi.com/t9grq4n5-z41/?utm_campaign=share&amp;utm_medium=copy")</f>
        <v>http://prezi.com/t9grq4n5-z41/?utm_campaign=share&amp;utm_medium=copy</v>
      </c>
    </row>
    <row r="20">
      <c r="A20" s="4"/>
      <c r="B20" s="5">
        <v>42889.0</v>
      </c>
      <c r="C20" s="6" t="s">
        <v>57</v>
      </c>
      <c r="D20" s="6" t="s">
        <v>51</v>
      </c>
      <c r="E20" s="8" t="s">
        <v>80</v>
      </c>
      <c r="F20" s="11">
        <v>42805.0</v>
      </c>
      <c r="G20" s="15" t="s">
        <v>87</v>
      </c>
      <c r="H20" s="17" t="str">
        <f>HYPERLINK("http://prezi.com/68vjmdbtbmci/?utm_campaign=share&amp;utm_medium=copy&amp;rc=ex0share","http://prezi.com/68vjmdbtbmci/?utm_campaign=share&amp;utm_medium=copy&amp;rc=ex0share")</f>
        <v>http://prezi.com/68vjmdbtbmci/?utm_campaign=share&amp;utm_medium=copy&amp;rc=ex0share</v>
      </c>
    </row>
    <row r="21">
      <c r="A21" s="4"/>
      <c r="B21" s="5">
        <v>42888.0</v>
      </c>
      <c r="C21" s="6" t="s">
        <v>57</v>
      </c>
      <c r="D21" s="6" t="s">
        <v>36</v>
      </c>
      <c r="E21" s="8" t="s">
        <v>71</v>
      </c>
      <c r="F21" s="11">
        <v>42777.0</v>
      </c>
      <c r="G21" s="15" t="s">
        <v>92</v>
      </c>
      <c r="H21" s="17" t="str">
        <f>HYPERLINK("http://prezi.com/0teiafq0bj3w/?utm_campaign=share&amp;utm_medium=copy","http://prezi.com/0teiafq0bj3w/?utm_campaign=share&amp;utm_medium=copy")</f>
        <v>http://prezi.com/0teiafq0bj3w/?utm_campaign=share&amp;utm_medium=copy</v>
      </c>
    </row>
    <row r="22">
      <c r="A22" s="19"/>
      <c r="B22" s="21" t="s">
        <v>11</v>
      </c>
      <c r="C22" s="8" t="s">
        <v>93</v>
      </c>
      <c r="D22" s="6" t="s">
        <v>94</v>
      </c>
      <c r="E22" s="8" t="s">
        <v>93</v>
      </c>
      <c r="F22" s="11">
        <v>42736.0</v>
      </c>
      <c r="G22" s="15"/>
      <c r="H22" s="22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35.14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3"/>
    </row>
    <row r="3">
      <c r="A3" s="4"/>
      <c r="B3" s="5">
        <v>42856.0</v>
      </c>
      <c r="C3" s="6" t="s">
        <v>10</v>
      </c>
      <c r="D3" s="6" t="s">
        <v>12</v>
      </c>
      <c r="E3" s="8" t="s">
        <v>13</v>
      </c>
      <c r="F3" s="11">
        <v>42836.0</v>
      </c>
      <c r="G3" s="16" t="s">
        <v>21</v>
      </c>
      <c r="H3" s="17" t="s">
        <v>22</v>
      </c>
    </row>
    <row r="4">
      <c r="A4" s="4"/>
      <c r="B4" s="5">
        <v>42857.0</v>
      </c>
      <c r="C4" s="6" t="s">
        <v>10</v>
      </c>
      <c r="D4" s="6" t="s">
        <v>14</v>
      </c>
      <c r="E4" s="8" t="s">
        <v>15</v>
      </c>
      <c r="F4" s="11">
        <v>42746.0</v>
      </c>
      <c r="G4" s="15" t="s">
        <v>32</v>
      </c>
      <c r="H4" s="17" t="s">
        <v>33</v>
      </c>
    </row>
    <row r="5">
      <c r="A5" s="19"/>
      <c r="B5" s="5">
        <v>42858.0</v>
      </c>
      <c r="C5" s="6" t="s">
        <v>10</v>
      </c>
      <c r="D5" s="6" t="s">
        <v>36</v>
      </c>
      <c r="E5" s="8" t="s">
        <v>37</v>
      </c>
      <c r="F5" s="11">
        <v>42777.0</v>
      </c>
      <c r="G5" s="16" t="s">
        <v>39</v>
      </c>
      <c r="H5" s="17" t="s">
        <v>40</v>
      </c>
    </row>
    <row r="6">
      <c r="A6" s="2" t="s">
        <v>38</v>
      </c>
      <c r="B6" s="5">
        <v>42857.0</v>
      </c>
      <c r="C6" s="6" t="s">
        <v>10</v>
      </c>
      <c r="D6" s="6" t="s">
        <v>36</v>
      </c>
      <c r="E6" s="8" t="s">
        <v>37</v>
      </c>
      <c r="F6" s="11">
        <v>42777.0</v>
      </c>
      <c r="G6" s="16" t="s">
        <v>39</v>
      </c>
      <c r="H6" s="17" t="s">
        <v>40</v>
      </c>
    </row>
    <row r="7">
      <c r="A7" s="4"/>
      <c r="B7" s="5">
        <v>42857.0</v>
      </c>
      <c r="C7" s="6" t="s">
        <v>10</v>
      </c>
      <c r="D7" s="6" t="s">
        <v>51</v>
      </c>
      <c r="E7" s="8" t="s">
        <v>52</v>
      </c>
      <c r="F7" s="11">
        <v>42805.0</v>
      </c>
      <c r="G7" s="16" t="s">
        <v>53</v>
      </c>
      <c r="H7" s="17" t="s">
        <v>54</v>
      </c>
    </row>
    <row r="8">
      <c r="A8" s="4"/>
      <c r="B8" s="5">
        <v>42858.0</v>
      </c>
      <c r="C8" s="6" t="s">
        <v>10</v>
      </c>
      <c r="D8" s="6" t="s">
        <v>51</v>
      </c>
      <c r="E8" s="8" t="s">
        <v>52</v>
      </c>
      <c r="F8" s="11">
        <v>42805.0</v>
      </c>
      <c r="G8" s="16" t="s">
        <v>53</v>
      </c>
      <c r="H8" s="17" t="s">
        <v>54</v>
      </c>
    </row>
    <row r="9">
      <c r="A9" s="19"/>
      <c r="B9" s="5">
        <v>42858.0</v>
      </c>
      <c r="C9" s="6" t="s">
        <v>10</v>
      </c>
      <c r="D9" s="6" t="s">
        <v>12</v>
      </c>
      <c r="E9" s="8" t="s">
        <v>13</v>
      </c>
      <c r="F9" s="11">
        <v>42836.0</v>
      </c>
      <c r="G9" s="16" t="s">
        <v>21</v>
      </c>
      <c r="H9" s="17" t="s">
        <v>22</v>
      </c>
    </row>
    <row r="10">
      <c r="A10" s="2" t="s">
        <v>49</v>
      </c>
      <c r="B10" s="5">
        <v>42856.0</v>
      </c>
      <c r="C10" s="6" t="s">
        <v>10</v>
      </c>
      <c r="D10" s="6" t="s">
        <v>23</v>
      </c>
      <c r="E10" s="8" t="s">
        <v>25</v>
      </c>
      <c r="F10" s="11">
        <v>42866.0</v>
      </c>
      <c r="G10" s="16" t="s">
        <v>27</v>
      </c>
      <c r="H10" s="17" t="s">
        <v>69</v>
      </c>
    </row>
    <row r="11">
      <c r="A11" s="4"/>
      <c r="B11" s="5">
        <v>42856.0</v>
      </c>
      <c r="C11" s="6" t="s">
        <v>10</v>
      </c>
      <c r="D11" s="6" t="s">
        <v>41</v>
      </c>
      <c r="E11" s="8" t="s">
        <v>42</v>
      </c>
      <c r="F11" s="11">
        <v>42897.0</v>
      </c>
      <c r="G11" s="16" t="s">
        <v>43</v>
      </c>
      <c r="H11" s="17" t="s">
        <v>77</v>
      </c>
    </row>
    <row r="12">
      <c r="A12" s="4"/>
      <c r="B12" s="5">
        <v>42887.0</v>
      </c>
      <c r="C12" s="6" t="s">
        <v>57</v>
      </c>
      <c r="D12" s="6" t="s">
        <v>51</v>
      </c>
      <c r="E12" s="8" t="s">
        <v>80</v>
      </c>
      <c r="F12" s="11">
        <v>42805.0</v>
      </c>
      <c r="G12" s="15" t="s">
        <v>82</v>
      </c>
      <c r="H12" s="17" t="s">
        <v>84</v>
      </c>
    </row>
    <row r="13">
      <c r="A13" s="19"/>
      <c r="B13" s="5">
        <v>42887.0</v>
      </c>
      <c r="C13" s="6" t="s">
        <v>57</v>
      </c>
      <c r="D13" s="6" t="s">
        <v>88</v>
      </c>
      <c r="E13" s="8" t="s">
        <v>89</v>
      </c>
      <c r="F13" s="11">
        <v>42836.0</v>
      </c>
      <c r="G13" s="16" t="s">
        <v>90</v>
      </c>
      <c r="H13" s="17" t="s">
        <v>91</v>
      </c>
    </row>
    <row r="14">
      <c r="A14" s="2" t="s">
        <v>64</v>
      </c>
      <c r="B14" s="5">
        <v>42888.0</v>
      </c>
      <c r="C14" s="6" t="s">
        <v>57</v>
      </c>
      <c r="D14" s="6" t="s">
        <v>51</v>
      </c>
      <c r="E14" s="8" t="s">
        <v>80</v>
      </c>
      <c r="F14" s="11">
        <v>42805.0</v>
      </c>
      <c r="G14" s="15" t="s">
        <v>82</v>
      </c>
      <c r="H14" s="17" t="s">
        <v>84</v>
      </c>
    </row>
    <row r="15">
      <c r="A15" s="4"/>
      <c r="B15" s="5">
        <v>42888.0</v>
      </c>
      <c r="C15" s="6" t="s">
        <v>57</v>
      </c>
      <c r="D15" s="6" t="s">
        <v>88</v>
      </c>
      <c r="E15" s="8" t="s">
        <v>89</v>
      </c>
      <c r="F15" s="11">
        <v>42836.0</v>
      </c>
      <c r="G15" s="16" t="s">
        <v>90</v>
      </c>
      <c r="H15" s="17" t="s">
        <v>91</v>
      </c>
    </row>
    <row r="16">
      <c r="A16" s="4"/>
      <c r="B16" s="5">
        <v>42889.0</v>
      </c>
      <c r="C16" s="6" t="s">
        <v>57</v>
      </c>
      <c r="D16" s="6" t="s">
        <v>88</v>
      </c>
      <c r="E16" s="8" t="s">
        <v>89</v>
      </c>
      <c r="F16" s="11">
        <v>42836.0</v>
      </c>
      <c r="G16" s="16" t="s">
        <v>90</v>
      </c>
      <c r="H16" s="17" t="s">
        <v>91</v>
      </c>
    </row>
    <row r="17">
      <c r="A17" s="19"/>
      <c r="B17" s="5">
        <v>42889.0</v>
      </c>
      <c r="C17" s="6" t="s">
        <v>57</v>
      </c>
      <c r="D17" s="6" t="s">
        <v>23</v>
      </c>
      <c r="E17" s="8" t="s">
        <v>95</v>
      </c>
      <c r="F17" s="11">
        <v>42866.0</v>
      </c>
      <c r="G17" s="15" t="s">
        <v>96</v>
      </c>
      <c r="H17" s="17" t="s">
        <v>97</v>
      </c>
    </row>
    <row r="18">
      <c r="A18" s="2" t="s">
        <v>76</v>
      </c>
      <c r="B18" s="5">
        <v>42887.0</v>
      </c>
      <c r="C18" s="6" t="s">
        <v>57</v>
      </c>
      <c r="D18" s="6" t="s">
        <v>23</v>
      </c>
      <c r="E18" s="8" t="s">
        <v>95</v>
      </c>
      <c r="F18" s="11">
        <v>42866.0</v>
      </c>
      <c r="G18" s="15" t="s">
        <v>96</v>
      </c>
      <c r="H18" s="17" t="s">
        <v>97</v>
      </c>
    </row>
    <row r="19">
      <c r="A19" s="4"/>
      <c r="B19" s="5">
        <v>42888.0</v>
      </c>
      <c r="C19" s="6" t="s">
        <v>57</v>
      </c>
      <c r="D19" s="6" t="s">
        <v>23</v>
      </c>
      <c r="E19" s="8" t="s">
        <v>95</v>
      </c>
      <c r="F19" s="11">
        <v>42866.0</v>
      </c>
      <c r="G19" s="15" t="s">
        <v>96</v>
      </c>
      <c r="H19" s="17" t="s">
        <v>97</v>
      </c>
    </row>
    <row r="20">
      <c r="A20" s="4"/>
      <c r="B20" s="5">
        <v>42889.0</v>
      </c>
      <c r="C20" s="6" t="s">
        <v>57</v>
      </c>
      <c r="D20" s="6" t="s">
        <v>73</v>
      </c>
      <c r="E20" s="8" t="s">
        <v>74</v>
      </c>
      <c r="F20" s="11">
        <v>42897.0</v>
      </c>
      <c r="G20" s="15" t="s">
        <v>101</v>
      </c>
      <c r="H20" s="17" t="s">
        <v>102</v>
      </c>
    </row>
    <row r="21">
      <c r="A21" s="4"/>
      <c r="B21" s="5">
        <v>42857.0</v>
      </c>
      <c r="C21" s="6" t="s">
        <v>10</v>
      </c>
      <c r="D21" s="6" t="s">
        <v>12</v>
      </c>
      <c r="E21" s="8" t="s">
        <v>13</v>
      </c>
      <c r="F21" s="11">
        <v>42836.0</v>
      </c>
      <c r="G21" s="16" t="s">
        <v>21</v>
      </c>
      <c r="H21" s="17" t="s">
        <v>22</v>
      </c>
    </row>
    <row r="22">
      <c r="A22" s="19"/>
      <c r="B22" s="21"/>
      <c r="C22" s="8"/>
      <c r="D22" s="6"/>
      <c r="E22" s="8"/>
      <c r="F22" s="11"/>
      <c r="G22" s="15"/>
      <c r="H22" s="22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2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7" t="s">
        <v>11</v>
      </c>
      <c r="C2" s="3"/>
      <c r="D2" s="3"/>
      <c r="E2" s="3"/>
      <c r="F2" s="3"/>
      <c r="G2" s="3"/>
      <c r="H2" s="3"/>
    </row>
    <row r="3">
      <c r="A3" s="4"/>
      <c r="B3" s="9">
        <v>42856.0</v>
      </c>
      <c r="C3" s="10" t="s">
        <v>10</v>
      </c>
      <c r="D3" s="10" t="s">
        <v>16</v>
      </c>
      <c r="E3" s="12" t="s">
        <v>17</v>
      </c>
      <c r="F3" s="14">
        <v>42927.0</v>
      </c>
      <c r="G3" s="15" t="s">
        <v>19</v>
      </c>
      <c r="H3" s="17" t="s">
        <v>20</v>
      </c>
    </row>
    <row r="4">
      <c r="A4" s="4"/>
      <c r="B4" s="9">
        <v>42857.0</v>
      </c>
      <c r="C4" s="10" t="s">
        <v>10</v>
      </c>
      <c r="D4" s="10" t="s">
        <v>23</v>
      </c>
      <c r="E4" s="12" t="s">
        <v>25</v>
      </c>
      <c r="F4" s="14">
        <v>42866.0</v>
      </c>
      <c r="G4" s="15" t="s">
        <v>27</v>
      </c>
      <c r="H4" s="17" t="s">
        <v>30</v>
      </c>
    </row>
    <row r="5">
      <c r="A5" s="19"/>
      <c r="B5" s="9">
        <v>42858.0</v>
      </c>
      <c r="C5" s="10" t="s">
        <v>10</v>
      </c>
      <c r="D5" s="10" t="s">
        <v>23</v>
      </c>
      <c r="E5" s="12" t="s">
        <v>25</v>
      </c>
      <c r="F5" s="14">
        <v>42866.0</v>
      </c>
      <c r="G5" s="15" t="s">
        <v>27</v>
      </c>
      <c r="H5" s="17" t="s">
        <v>30</v>
      </c>
    </row>
    <row r="6">
      <c r="A6" s="2" t="s">
        <v>38</v>
      </c>
      <c r="B6" s="9">
        <v>42857.0</v>
      </c>
      <c r="C6" s="10" t="s">
        <v>10</v>
      </c>
      <c r="D6" s="10" t="s">
        <v>41</v>
      </c>
      <c r="E6" s="12" t="s">
        <v>42</v>
      </c>
      <c r="F6" s="14">
        <v>42897.0</v>
      </c>
      <c r="G6" s="15" t="s">
        <v>43</v>
      </c>
      <c r="H6" s="17" t="s">
        <v>44</v>
      </c>
    </row>
    <row r="7">
      <c r="A7" s="4"/>
      <c r="B7" s="9">
        <v>42857.0</v>
      </c>
      <c r="C7" s="10" t="s">
        <v>10</v>
      </c>
      <c r="D7" s="10" t="s">
        <v>16</v>
      </c>
      <c r="E7" s="12" t="s">
        <v>17</v>
      </c>
      <c r="F7" s="14">
        <v>42927.0</v>
      </c>
      <c r="G7" s="13" t="s">
        <v>48</v>
      </c>
      <c r="H7" s="17" t="s">
        <v>20</v>
      </c>
    </row>
    <row r="8">
      <c r="A8" s="4"/>
      <c r="B8" s="9">
        <v>42858.0</v>
      </c>
      <c r="C8" s="10" t="s">
        <v>10</v>
      </c>
      <c r="D8" s="10" t="s">
        <v>41</v>
      </c>
      <c r="E8" s="12" t="s">
        <v>42</v>
      </c>
      <c r="F8" s="14">
        <v>42897.0</v>
      </c>
      <c r="G8" s="15" t="s">
        <v>43</v>
      </c>
      <c r="H8" s="17" t="s">
        <v>44</v>
      </c>
    </row>
    <row r="9">
      <c r="A9" s="19"/>
      <c r="B9" s="9">
        <v>42858.0</v>
      </c>
      <c r="C9" s="10" t="s">
        <v>10</v>
      </c>
      <c r="D9" s="10" t="s">
        <v>16</v>
      </c>
      <c r="E9" s="12" t="s">
        <v>17</v>
      </c>
      <c r="F9" s="14">
        <v>42927.0</v>
      </c>
      <c r="G9" s="15" t="s">
        <v>48</v>
      </c>
      <c r="H9" s="17" t="s">
        <v>20</v>
      </c>
    </row>
    <row r="10">
      <c r="A10" s="2" t="s">
        <v>49</v>
      </c>
      <c r="B10" s="9">
        <v>42856.0</v>
      </c>
      <c r="C10" s="10" t="s">
        <v>10</v>
      </c>
      <c r="D10" s="10" t="s">
        <v>59</v>
      </c>
      <c r="E10" s="12" t="s">
        <v>60</v>
      </c>
      <c r="F10" s="14">
        <v>42958.0</v>
      </c>
      <c r="G10" s="20" t="s">
        <v>61</v>
      </c>
      <c r="H10" s="17" t="s">
        <v>63</v>
      </c>
    </row>
    <row r="11">
      <c r="A11" s="4"/>
      <c r="B11" s="9">
        <v>42856.0</v>
      </c>
      <c r="C11" s="10" t="s">
        <v>10</v>
      </c>
      <c r="D11" s="10" t="s">
        <v>65</v>
      </c>
      <c r="E11" s="12" t="s">
        <v>66</v>
      </c>
      <c r="F11" s="14">
        <v>42989.0</v>
      </c>
      <c r="G11" s="15" t="s">
        <v>67</v>
      </c>
      <c r="H11" s="17" t="s">
        <v>68</v>
      </c>
    </row>
    <row r="12">
      <c r="A12" s="4"/>
      <c r="B12" s="9">
        <v>42887.0</v>
      </c>
      <c r="C12" s="10" t="s">
        <v>57</v>
      </c>
      <c r="D12" s="10" t="s">
        <v>73</v>
      </c>
      <c r="E12" s="12" t="s">
        <v>74</v>
      </c>
      <c r="F12" s="14">
        <v>42897.0</v>
      </c>
      <c r="G12" s="15"/>
      <c r="H12" s="17" t="s">
        <v>75</v>
      </c>
    </row>
    <row r="13">
      <c r="A13" s="19"/>
      <c r="B13" s="9">
        <v>42887.0</v>
      </c>
      <c r="C13" s="10" t="s">
        <v>57</v>
      </c>
      <c r="D13" s="10" t="s">
        <v>81</v>
      </c>
      <c r="E13" s="12" t="s">
        <v>83</v>
      </c>
      <c r="F13" s="14">
        <v>42927.0</v>
      </c>
      <c r="G13" s="13" t="s">
        <v>85</v>
      </c>
      <c r="H13" s="17" t="s">
        <v>86</v>
      </c>
    </row>
    <row r="14">
      <c r="A14" s="2" t="s">
        <v>64</v>
      </c>
      <c r="B14" s="9">
        <v>42888.0</v>
      </c>
      <c r="C14" s="10" t="s">
        <v>57</v>
      </c>
      <c r="D14" s="10" t="s">
        <v>73</v>
      </c>
      <c r="E14" s="12" t="s">
        <v>74</v>
      </c>
      <c r="F14" s="14">
        <v>42897.0</v>
      </c>
      <c r="G14" s="15"/>
      <c r="H14" s="17" t="s">
        <v>75</v>
      </c>
    </row>
    <row r="15">
      <c r="A15" s="4"/>
      <c r="B15" s="9">
        <v>42888.0</v>
      </c>
      <c r="C15" s="10" t="s">
        <v>57</v>
      </c>
      <c r="D15" s="10" t="s">
        <v>81</v>
      </c>
      <c r="E15" s="12" t="s">
        <v>83</v>
      </c>
      <c r="F15" s="14">
        <v>42927.0</v>
      </c>
      <c r="G15" s="13" t="s">
        <v>85</v>
      </c>
      <c r="H15" s="17" t="s">
        <v>86</v>
      </c>
    </row>
    <row r="16">
      <c r="A16" s="4"/>
      <c r="B16" s="9">
        <v>42889.0</v>
      </c>
      <c r="C16" s="10" t="s">
        <v>57</v>
      </c>
      <c r="D16" s="10" t="s">
        <v>81</v>
      </c>
      <c r="E16" s="12" t="s">
        <v>83</v>
      </c>
      <c r="F16" s="14">
        <v>42927.0</v>
      </c>
      <c r="G16" s="13" t="s">
        <v>85</v>
      </c>
      <c r="H16" s="17" t="s">
        <v>86</v>
      </c>
    </row>
    <row r="17">
      <c r="A17" s="19"/>
      <c r="B17" s="9">
        <v>42889.0</v>
      </c>
      <c r="C17" s="10" t="s">
        <v>57</v>
      </c>
      <c r="D17" s="10" t="s">
        <v>59</v>
      </c>
      <c r="E17" s="12" t="s">
        <v>98</v>
      </c>
      <c r="F17" s="14">
        <v>42958.0</v>
      </c>
      <c r="G17" s="13" t="s">
        <v>99</v>
      </c>
      <c r="H17" s="17" t="s">
        <v>100</v>
      </c>
    </row>
    <row r="18">
      <c r="A18" s="2" t="s">
        <v>76</v>
      </c>
      <c r="B18" s="9">
        <v>42887.0</v>
      </c>
      <c r="C18" s="10" t="s">
        <v>57</v>
      </c>
      <c r="D18" s="10" t="s">
        <v>59</v>
      </c>
      <c r="E18" s="12" t="s">
        <v>98</v>
      </c>
      <c r="F18" s="14">
        <v>42958.0</v>
      </c>
      <c r="G18" s="13" t="s">
        <v>99</v>
      </c>
      <c r="H18" s="17" t="s">
        <v>100</v>
      </c>
    </row>
    <row r="19">
      <c r="A19" s="4"/>
      <c r="B19" s="9">
        <v>42888.0</v>
      </c>
      <c r="C19" s="10" t="s">
        <v>57</v>
      </c>
      <c r="D19" s="10" t="s">
        <v>59</v>
      </c>
      <c r="E19" s="12" t="s">
        <v>98</v>
      </c>
      <c r="F19" s="14">
        <v>42958.0</v>
      </c>
      <c r="G19" s="13" t="s">
        <v>99</v>
      </c>
      <c r="H19" s="17" t="s">
        <v>100</v>
      </c>
    </row>
    <row r="20">
      <c r="A20" s="4"/>
      <c r="B20" s="9">
        <v>42889.0</v>
      </c>
      <c r="C20" s="10" t="s">
        <v>57</v>
      </c>
      <c r="D20" s="10" t="s">
        <v>65</v>
      </c>
      <c r="E20" s="12" t="s">
        <v>106</v>
      </c>
      <c r="F20" s="14">
        <v>42989.0</v>
      </c>
      <c r="G20" s="13" t="s">
        <v>107</v>
      </c>
      <c r="H20" s="17" t="s">
        <v>108</v>
      </c>
    </row>
    <row r="21">
      <c r="A21" s="4"/>
      <c r="B21" s="29"/>
      <c r="C21" s="6"/>
      <c r="D21" s="6"/>
      <c r="E21" s="8"/>
      <c r="F21" s="11"/>
      <c r="G21" s="15"/>
      <c r="H21" s="22"/>
    </row>
    <row r="22">
      <c r="A22" s="4"/>
      <c r="B22" s="7" t="s">
        <v>11</v>
      </c>
      <c r="C22" s="8"/>
      <c r="D22" s="6"/>
      <c r="E22" s="8"/>
      <c r="F22" s="11"/>
      <c r="G22" s="15"/>
      <c r="H22" s="22"/>
    </row>
    <row r="23">
      <c r="A23" s="19"/>
      <c r="B23" s="7" t="s">
        <v>11</v>
      </c>
      <c r="C23" s="8"/>
      <c r="D23" s="6"/>
      <c r="E23" s="8"/>
      <c r="F23" s="11"/>
      <c r="G23" s="15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3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23"/>
      <c r="C2" s="3"/>
      <c r="D2" s="3"/>
      <c r="E2" s="3"/>
      <c r="F2" s="24"/>
      <c r="G2" s="3"/>
      <c r="H2" s="3"/>
    </row>
    <row r="3">
      <c r="A3" s="4"/>
      <c r="B3" s="25">
        <v>42856.0</v>
      </c>
      <c r="C3" s="26" t="s">
        <v>10</v>
      </c>
      <c r="D3" s="26" t="s">
        <v>103</v>
      </c>
      <c r="E3" s="27" t="s">
        <v>104</v>
      </c>
      <c r="F3" s="28">
        <v>43050.0</v>
      </c>
      <c r="G3" s="15"/>
      <c r="H3" s="22" t="s">
        <v>105</v>
      </c>
    </row>
    <row r="4">
      <c r="A4" s="4"/>
      <c r="B4" s="25">
        <v>42857.0</v>
      </c>
      <c r="C4" s="26" t="s">
        <v>10</v>
      </c>
      <c r="D4" s="26" t="s">
        <v>59</v>
      </c>
      <c r="E4" s="27" t="s">
        <v>60</v>
      </c>
      <c r="F4" s="28">
        <v>42958.0</v>
      </c>
      <c r="G4" s="15" t="s">
        <v>61</v>
      </c>
      <c r="H4" s="17" t="s">
        <v>63</v>
      </c>
    </row>
    <row r="5">
      <c r="A5" s="19"/>
      <c r="B5" s="25">
        <v>42858.0</v>
      </c>
      <c r="C5" s="26" t="s">
        <v>10</v>
      </c>
      <c r="D5" s="26" t="s">
        <v>59</v>
      </c>
      <c r="E5" s="27" t="s">
        <v>60</v>
      </c>
      <c r="F5" s="28">
        <v>42958.0</v>
      </c>
      <c r="G5" s="15" t="s">
        <v>61</v>
      </c>
      <c r="H5" s="17" t="s">
        <v>63</v>
      </c>
    </row>
    <row r="6">
      <c r="A6" s="2" t="s">
        <v>109</v>
      </c>
      <c r="B6" s="25">
        <v>42857.0</v>
      </c>
      <c r="C6" s="26" t="s">
        <v>10</v>
      </c>
      <c r="D6" s="26" t="s">
        <v>65</v>
      </c>
      <c r="E6" s="27" t="s">
        <v>110</v>
      </c>
      <c r="F6" s="28">
        <v>42989.0</v>
      </c>
      <c r="G6" s="15" t="s">
        <v>67</v>
      </c>
      <c r="H6" s="17" t="s">
        <v>68</v>
      </c>
    </row>
    <row r="7">
      <c r="A7" s="4"/>
      <c r="B7" s="25">
        <v>42857.0</v>
      </c>
      <c r="C7" s="26" t="s">
        <v>10</v>
      </c>
      <c r="D7" s="26" t="s">
        <v>103</v>
      </c>
      <c r="E7" s="27" t="s">
        <v>104</v>
      </c>
      <c r="F7" s="28">
        <v>43050.0</v>
      </c>
      <c r="G7" s="15"/>
      <c r="H7" s="22" t="s">
        <v>105</v>
      </c>
    </row>
    <row r="8">
      <c r="A8" s="4"/>
      <c r="B8" s="25">
        <v>42858.0</v>
      </c>
      <c r="C8" s="26" t="s">
        <v>10</v>
      </c>
      <c r="D8" s="26" t="s">
        <v>65</v>
      </c>
      <c r="E8" s="27" t="s">
        <v>110</v>
      </c>
      <c r="F8" s="28">
        <v>42989.0</v>
      </c>
      <c r="G8" s="15" t="s">
        <v>67</v>
      </c>
      <c r="H8" s="17" t="s">
        <v>68</v>
      </c>
    </row>
    <row r="9">
      <c r="A9" s="19"/>
      <c r="B9" s="25">
        <v>42858.0</v>
      </c>
      <c r="C9" s="26" t="s">
        <v>10</v>
      </c>
      <c r="D9" s="26" t="s">
        <v>103</v>
      </c>
      <c r="E9" s="27" t="s">
        <v>104</v>
      </c>
      <c r="F9" s="28">
        <v>43050.0</v>
      </c>
      <c r="G9" s="15"/>
      <c r="H9" s="22" t="s">
        <v>105</v>
      </c>
    </row>
    <row r="10">
      <c r="A10" s="2" t="s">
        <v>111</v>
      </c>
      <c r="B10" s="25">
        <v>42856.0</v>
      </c>
      <c r="C10" s="26" t="s">
        <v>112</v>
      </c>
      <c r="D10" s="26" t="s">
        <v>117</v>
      </c>
      <c r="E10" s="27" t="s">
        <v>118</v>
      </c>
      <c r="F10" s="28">
        <v>42746.0</v>
      </c>
      <c r="G10" s="20" t="s">
        <v>119</v>
      </c>
      <c r="H10" s="17" t="s">
        <v>120</v>
      </c>
    </row>
    <row r="11">
      <c r="A11" s="4"/>
      <c r="B11" s="25">
        <v>42856.0</v>
      </c>
      <c r="C11" s="26" t="s">
        <v>112</v>
      </c>
      <c r="D11" s="26" t="s">
        <v>113</v>
      </c>
      <c r="E11" s="27" t="s">
        <v>114</v>
      </c>
      <c r="F11" s="28">
        <v>42777.0</v>
      </c>
      <c r="G11" s="13" t="s">
        <v>115</v>
      </c>
      <c r="H11" s="17" t="s">
        <v>116</v>
      </c>
    </row>
    <row r="12">
      <c r="A12" s="4"/>
      <c r="B12" s="25"/>
      <c r="C12" s="34"/>
      <c r="D12" s="34"/>
      <c r="E12" s="34"/>
      <c r="F12" s="36"/>
      <c r="G12" s="15"/>
      <c r="H12" s="22"/>
    </row>
    <row r="13">
      <c r="A13" s="19"/>
      <c r="B13" s="25"/>
      <c r="C13" s="34"/>
      <c r="D13" s="34"/>
      <c r="E13" s="34"/>
      <c r="F13" s="36"/>
      <c r="G13" s="15"/>
      <c r="H13" s="22"/>
    </row>
    <row r="14">
      <c r="A14" s="2" t="s">
        <v>129</v>
      </c>
      <c r="B14" s="25">
        <v>42888.0</v>
      </c>
      <c r="C14" s="26" t="s">
        <v>57</v>
      </c>
      <c r="D14" s="26" t="s">
        <v>65</v>
      </c>
      <c r="E14" s="27" t="s">
        <v>130</v>
      </c>
      <c r="F14" s="39" t="s">
        <v>131</v>
      </c>
      <c r="G14" s="15" t="s">
        <v>107</v>
      </c>
      <c r="H14" s="17" t="s">
        <v>134</v>
      </c>
    </row>
    <row r="15">
      <c r="A15" s="4"/>
      <c r="B15" s="25">
        <v>42888.0</v>
      </c>
      <c r="C15" s="26" t="s">
        <v>57</v>
      </c>
      <c r="D15" s="26" t="s">
        <v>103</v>
      </c>
      <c r="E15" s="27" t="s">
        <v>140</v>
      </c>
      <c r="F15" s="28">
        <v>43050.0</v>
      </c>
      <c r="G15" s="15"/>
      <c r="H15" s="22" t="s">
        <v>141</v>
      </c>
    </row>
    <row r="16">
      <c r="A16" s="4"/>
      <c r="B16" s="25">
        <v>42889.0</v>
      </c>
      <c r="C16" s="26" t="s">
        <v>57</v>
      </c>
      <c r="D16" s="26" t="s">
        <v>103</v>
      </c>
      <c r="E16" s="27" t="s">
        <v>140</v>
      </c>
      <c r="F16" s="28">
        <v>43050.0</v>
      </c>
      <c r="G16" s="15"/>
      <c r="H16" s="22" t="s">
        <v>141</v>
      </c>
    </row>
    <row r="17">
      <c r="A17" s="19"/>
      <c r="B17" s="25">
        <v>42889.0</v>
      </c>
      <c r="C17" s="26" t="s">
        <v>143</v>
      </c>
      <c r="D17" s="26" t="s">
        <v>117</v>
      </c>
      <c r="E17" s="27" t="s">
        <v>144</v>
      </c>
      <c r="F17" s="28">
        <v>42746.0</v>
      </c>
      <c r="G17" s="15" t="s">
        <v>145</v>
      </c>
      <c r="H17" s="22" t="s">
        <v>147</v>
      </c>
    </row>
    <row r="18">
      <c r="A18" s="2" t="s">
        <v>148</v>
      </c>
      <c r="B18" s="25">
        <v>42887.0</v>
      </c>
      <c r="C18" s="26" t="s">
        <v>57</v>
      </c>
      <c r="D18" s="26" t="s">
        <v>65</v>
      </c>
      <c r="E18" s="27" t="s">
        <v>130</v>
      </c>
      <c r="F18" s="39" t="s">
        <v>131</v>
      </c>
      <c r="G18" s="15" t="s">
        <v>107</v>
      </c>
      <c r="H18" s="17" t="s">
        <v>134</v>
      </c>
    </row>
    <row r="19">
      <c r="A19" s="4"/>
      <c r="B19" s="25"/>
      <c r="C19" s="34"/>
      <c r="D19" s="34"/>
      <c r="E19" s="34"/>
      <c r="F19" s="36"/>
      <c r="G19" s="15"/>
      <c r="H19" s="22"/>
    </row>
    <row r="20">
      <c r="A20" s="4"/>
      <c r="B20" s="25">
        <v>42889.0</v>
      </c>
      <c r="C20" s="26" t="s">
        <v>143</v>
      </c>
      <c r="D20" s="26" t="s">
        <v>149</v>
      </c>
      <c r="E20" s="27" t="s">
        <v>150</v>
      </c>
      <c r="F20" s="28">
        <v>42777.0</v>
      </c>
      <c r="G20" s="15" t="s">
        <v>151</v>
      </c>
      <c r="H20" s="17" t="s">
        <v>160</v>
      </c>
    </row>
    <row r="21">
      <c r="A21" s="4"/>
      <c r="B21" s="25">
        <v>42857.0</v>
      </c>
      <c r="C21" s="26" t="s">
        <v>112</v>
      </c>
      <c r="D21" s="26" t="s">
        <v>117</v>
      </c>
      <c r="E21" s="27" t="s">
        <v>118</v>
      </c>
      <c r="F21" s="28">
        <v>42746.0</v>
      </c>
      <c r="G21" s="15" t="s">
        <v>119</v>
      </c>
      <c r="H21" s="17" t="s">
        <v>120</v>
      </c>
    </row>
    <row r="22">
      <c r="A22" s="4"/>
      <c r="B22" s="23"/>
      <c r="C22" s="8"/>
      <c r="D22" s="6"/>
      <c r="E22" s="8"/>
      <c r="F22" s="11"/>
      <c r="G22" s="15"/>
      <c r="H22" s="22"/>
    </row>
    <row r="23">
      <c r="A23" s="19"/>
      <c r="B23" s="23"/>
      <c r="C23" s="8"/>
      <c r="D23" s="6"/>
      <c r="E23" s="8"/>
      <c r="F23" s="11"/>
      <c r="G23" s="15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3"/>
  </mergeCells>
  <hyperlinks>
    <hyperlink r:id="rId1" ref="H4"/>
    <hyperlink r:id="rId2" ref="H5"/>
    <hyperlink r:id="rId3" ref="H6"/>
    <hyperlink r:id="rId4" ref="H8"/>
    <hyperlink r:id="rId5" ref="H10"/>
    <hyperlink r:id="rId6" ref="H11"/>
    <hyperlink r:id="rId7" ref="H14"/>
    <hyperlink r:id="rId8" ref="H18"/>
    <hyperlink r:id="rId9" ref="H20"/>
    <hyperlink r:id="rId10" ref="H2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30" t="s">
        <v>11</v>
      </c>
      <c r="C2" s="12" t="s">
        <v>93</v>
      </c>
      <c r="D2" s="10" t="s">
        <v>94</v>
      </c>
      <c r="E2" s="12" t="s">
        <v>93</v>
      </c>
      <c r="F2" s="14">
        <v>42736.0</v>
      </c>
      <c r="G2" s="3"/>
      <c r="H2" s="3"/>
    </row>
    <row r="3">
      <c r="A3" s="4"/>
      <c r="B3" s="30" t="s">
        <v>11</v>
      </c>
      <c r="C3" s="12" t="s">
        <v>93</v>
      </c>
      <c r="D3" s="10" t="s">
        <v>94</v>
      </c>
      <c r="E3" s="12" t="s">
        <v>93</v>
      </c>
      <c r="F3" s="14">
        <v>42736.0</v>
      </c>
      <c r="G3" s="15"/>
      <c r="H3" s="22"/>
    </row>
    <row r="4">
      <c r="A4" s="4"/>
      <c r="B4" s="31">
        <v>42857.0</v>
      </c>
      <c r="C4" s="10" t="s">
        <v>112</v>
      </c>
      <c r="D4" s="10" t="s">
        <v>113</v>
      </c>
      <c r="E4" s="12" t="s">
        <v>114</v>
      </c>
      <c r="F4" s="14">
        <v>42777.0</v>
      </c>
      <c r="G4" s="13" t="s">
        <v>115</v>
      </c>
      <c r="H4" s="17" t="s">
        <v>116</v>
      </c>
    </row>
    <row r="5">
      <c r="A5" s="19"/>
      <c r="B5" s="31">
        <v>42858.0</v>
      </c>
      <c r="C5" s="10" t="s">
        <v>112</v>
      </c>
      <c r="D5" s="10" t="s">
        <v>117</v>
      </c>
      <c r="E5" s="12" t="s">
        <v>118</v>
      </c>
      <c r="F5" s="14">
        <v>42746.0</v>
      </c>
      <c r="G5" s="15" t="s">
        <v>119</v>
      </c>
      <c r="H5" s="17" t="s">
        <v>120</v>
      </c>
    </row>
    <row r="6">
      <c r="A6" s="2" t="s">
        <v>109</v>
      </c>
      <c r="B6" s="30" t="s">
        <v>121</v>
      </c>
      <c r="C6" s="12" t="s">
        <v>122</v>
      </c>
      <c r="D6" s="10" t="s">
        <v>94</v>
      </c>
      <c r="E6" s="12" t="s">
        <v>122</v>
      </c>
      <c r="F6" s="14">
        <v>42736.0</v>
      </c>
      <c r="G6" s="15"/>
      <c r="H6" s="22"/>
    </row>
    <row r="7">
      <c r="A7" s="4"/>
      <c r="B7" s="30" t="s">
        <v>121</v>
      </c>
      <c r="C7" s="12" t="s">
        <v>122</v>
      </c>
      <c r="D7" s="10" t="s">
        <v>94</v>
      </c>
      <c r="E7" s="12" t="s">
        <v>122</v>
      </c>
      <c r="F7" s="14">
        <v>42736.0</v>
      </c>
      <c r="G7" s="15"/>
      <c r="H7" s="22"/>
    </row>
    <row r="8">
      <c r="A8" s="4"/>
      <c r="B8" s="31">
        <v>42858.0</v>
      </c>
      <c r="C8" s="10" t="s">
        <v>112</v>
      </c>
      <c r="D8" s="10" t="s">
        <v>113</v>
      </c>
      <c r="E8" s="12" t="s">
        <v>114</v>
      </c>
      <c r="F8" s="14">
        <v>42777.0</v>
      </c>
      <c r="G8" s="13" t="s">
        <v>115</v>
      </c>
      <c r="H8" s="17" t="s">
        <v>116</v>
      </c>
    </row>
    <row r="9">
      <c r="A9" s="19"/>
      <c r="B9" s="31">
        <v>42858.0</v>
      </c>
      <c r="C9" s="10" t="s">
        <v>112</v>
      </c>
      <c r="D9" s="10" t="s">
        <v>125</v>
      </c>
      <c r="E9" s="12" t="s">
        <v>126</v>
      </c>
      <c r="F9" s="14">
        <v>42805.0</v>
      </c>
      <c r="G9" s="13" t="s">
        <v>127</v>
      </c>
      <c r="H9" s="17" t="s">
        <v>128</v>
      </c>
    </row>
    <row r="10">
      <c r="A10" s="2" t="s">
        <v>111</v>
      </c>
      <c r="B10" s="31">
        <v>42856.0</v>
      </c>
      <c r="C10" s="10" t="s">
        <v>112</v>
      </c>
      <c r="D10" s="10" t="s">
        <v>125</v>
      </c>
      <c r="E10" s="12" t="s">
        <v>126</v>
      </c>
      <c r="F10" s="14">
        <v>42805.0</v>
      </c>
      <c r="G10" s="20" t="s">
        <v>127</v>
      </c>
      <c r="H10" s="17" t="s">
        <v>128</v>
      </c>
    </row>
    <row r="11">
      <c r="A11" s="4"/>
      <c r="B11" s="31">
        <v>42856.0</v>
      </c>
      <c r="C11" s="10" t="s">
        <v>112</v>
      </c>
      <c r="D11" s="10" t="s">
        <v>136</v>
      </c>
      <c r="E11" s="12" t="s">
        <v>137</v>
      </c>
      <c r="F11" s="14">
        <v>42836.0</v>
      </c>
      <c r="G11" s="13" t="s">
        <v>138</v>
      </c>
      <c r="H11" s="17" t="s">
        <v>139</v>
      </c>
    </row>
    <row r="12">
      <c r="A12" s="4"/>
      <c r="B12" s="31">
        <v>42887.0</v>
      </c>
      <c r="C12" s="10" t="s">
        <v>57</v>
      </c>
      <c r="D12" s="10" t="s">
        <v>103</v>
      </c>
      <c r="E12" s="12" t="s">
        <v>140</v>
      </c>
      <c r="F12" s="14">
        <v>43050.0</v>
      </c>
      <c r="G12" s="15"/>
      <c r="H12" s="22" t="s">
        <v>141</v>
      </c>
    </row>
    <row r="13">
      <c r="A13" s="19"/>
      <c r="B13" s="31">
        <v>42887.0</v>
      </c>
      <c r="C13" s="10" t="s">
        <v>143</v>
      </c>
      <c r="D13" s="10" t="s">
        <v>117</v>
      </c>
      <c r="E13" s="12" t="s">
        <v>144</v>
      </c>
      <c r="F13" s="14">
        <v>42746.0</v>
      </c>
      <c r="G13" s="13" t="s">
        <v>145</v>
      </c>
      <c r="H13" s="22" t="s">
        <v>146</v>
      </c>
    </row>
    <row r="14">
      <c r="A14" s="2" t="s">
        <v>129</v>
      </c>
      <c r="B14" s="31">
        <v>42888.0</v>
      </c>
      <c r="C14" s="10" t="s">
        <v>143</v>
      </c>
      <c r="D14" s="10" t="s">
        <v>117</v>
      </c>
      <c r="E14" s="12" t="s">
        <v>144</v>
      </c>
      <c r="F14" s="14">
        <v>42746.0</v>
      </c>
      <c r="G14" s="13" t="s">
        <v>145</v>
      </c>
      <c r="H14" s="22" t="s">
        <v>146</v>
      </c>
    </row>
    <row r="15">
      <c r="A15" s="4"/>
      <c r="B15" s="31">
        <v>42888.0</v>
      </c>
      <c r="C15" s="10" t="s">
        <v>143</v>
      </c>
      <c r="D15" s="10" t="s">
        <v>149</v>
      </c>
      <c r="E15" s="12" t="s">
        <v>150</v>
      </c>
      <c r="F15" s="14">
        <v>42777.0</v>
      </c>
      <c r="G15" s="15" t="s">
        <v>151</v>
      </c>
      <c r="H15" s="17" t="s">
        <v>152</v>
      </c>
    </row>
    <row r="16">
      <c r="A16" s="4"/>
      <c r="B16" s="31">
        <v>42889.0</v>
      </c>
      <c r="C16" s="10" t="s">
        <v>143</v>
      </c>
      <c r="D16" s="10" t="s">
        <v>153</v>
      </c>
      <c r="E16" s="12" t="s">
        <v>154</v>
      </c>
      <c r="F16" s="14">
        <v>42805.0</v>
      </c>
      <c r="G16" s="15" t="s">
        <v>155</v>
      </c>
      <c r="H16" s="17" t="s">
        <v>156</v>
      </c>
    </row>
    <row r="17">
      <c r="A17" s="19"/>
      <c r="B17" s="31">
        <v>42889.0</v>
      </c>
      <c r="C17" s="10" t="s">
        <v>143</v>
      </c>
      <c r="D17" s="10" t="s">
        <v>157</v>
      </c>
      <c r="E17" s="12" t="s">
        <v>158</v>
      </c>
      <c r="F17" s="14">
        <v>42836.0</v>
      </c>
      <c r="G17" s="15"/>
      <c r="H17" s="17" t="s">
        <v>159</v>
      </c>
    </row>
    <row r="18">
      <c r="A18" s="2" t="s">
        <v>148</v>
      </c>
      <c r="B18" s="31">
        <v>42887.0</v>
      </c>
      <c r="C18" s="10" t="s">
        <v>143</v>
      </c>
      <c r="D18" s="10" t="s">
        <v>149</v>
      </c>
      <c r="E18" s="12" t="s">
        <v>150</v>
      </c>
      <c r="F18" s="14">
        <v>42777.0</v>
      </c>
      <c r="G18" s="13" t="s">
        <v>151</v>
      </c>
      <c r="H18" s="17" t="s">
        <v>152</v>
      </c>
    </row>
    <row r="19">
      <c r="A19" s="4"/>
      <c r="B19" s="31">
        <v>42888.0</v>
      </c>
      <c r="C19" s="10" t="s">
        <v>143</v>
      </c>
      <c r="D19" s="10" t="s">
        <v>153</v>
      </c>
      <c r="E19" s="12" t="s">
        <v>154</v>
      </c>
      <c r="F19" s="14">
        <v>42805.0</v>
      </c>
      <c r="G19" s="15" t="s">
        <v>155</v>
      </c>
      <c r="H19" s="17" t="s">
        <v>156</v>
      </c>
    </row>
    <row r="20">
      <c r="A20" s="4"/>
      <c r="B20" s="31">
        <v>42889.0</v>
      </c>
      <c r="C20" s="10" t="s">
        <v>143</v>
      </c>
      <c r="D20" s="10" t="s">
        <v>167</v>
      </c>
      <c r="E20" s="12" t="s">
        <v>168</v>
      </c>
      <c r="F20" s="14">
        <v>42866.0</v>
      </c>
      <c r="G20" s="13" t="s">
        <v>169</v>
      </c>
      <c r="H20" s="17" t="s">
        <v>170</v>
      </c>
    </row>
    <row r="21">
      <c r="A21" s="4"/>
      <c r="B21" s="41"/>
      <c r="C21" s="42"/>
      <c r="D21" s="42"/>
      <c r="E21" s="42"/>
      <c r="F21" s="44"/>
      <c r="G21" s="15"/>
      <c r="H21" s="22"/>
    </row>
    <row r="22">
      <c r="A22" s="4"/>
      <c r="B22" s="30" t="s">
        <v>11</v>
      </c>
      <c r="C22" s="12" t="s">
        <v>93</v>
      </c>
      <c r="D22" s="10" t="s">
        <v>94</v>
      </c>
      <c r="E22" s="12" t="s">
        <v>93</v>
      </c>
      <c r="F22" s="14">
        <v>42736.0</v>
      </c>
      <c r="G22" s="15"/>
      <c r="H22" s="22"/>
    </row>
    <row r="23">
      <c r="A23" s="19"/>
      <c r="B23" s="30" t="s">
        <v>11</v>
      </c>
      <c r="C23" s="12" t="s">
        <v>93</v>
      </c>
      <c r="D23" s="10" t="s">
        <v>94</v>
      </c>
      <c r="E23" s="12" t="s">
        <v>93</v>
      </c>
      <c r="F23" s="14">
        <v>42736.0</v>
      </c>
      <c r="G23" s="15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3"/>
  </mergeCells>
  <hyperlinks>
    <hyperlink r:id="rId1" ref="H4"/>
    <hyperlink r:id="rId2" ref="H5"/>
    <hyperlink r:id="rId3" ref="H8"/>
    <hyperlink r:id="rId4" ref="H9"/>
    <hyperlink r:id="rId5" ref="H10"/>
    <hyperlink r:id="rId6" ref="H11"/>
    <hyperlink r:id="rId7" ref="H15"/>
    <hyperlink r:id="rId8" ref="H16"/>
    <hyperlink r:id="rId9" ref="H17"/>
    <hyperlink r:id="rId10" ref="H18"/>
    <hyperlink r:id="rId11" ref="H19"/>
    <hyperlink r:id="rId12" ref="H20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32"/>
      <c r="C2" s="12"/>
      <c r="D2" s="10"/>
      <c r="E2" s="12"/>
      <c r="F2" s="14"/>
      <c r="G2" s="3"/>
      <c r="H2" s="3"/>
    </row>
    <row r="3">
      <c r="A3" s="4"/>
      <c r="B3" s="33">
        <v>42856.0</v>
      </c>
      <c r="C3" s="35" t="s">
        <v>112</v>
      </c>
      <c r="D3" s="35" t="s">
        <v>123</v>
      </c>
      <c r="E3" s="37" t="s">
        <v>124</v>
      </c>
      <c r="F3" s="38">
        <v>42866.0</v>
      </c>
      <c r="G3" s="15" t="s">
        <v>132</v>
      </c>
      <c r="H3" s="17" t="s">
        <v>133</v>
      </c>
    </row>
    <row r="4">
      <c r="A4" s="4"/>
      <c r="B4" s="33">
        <v>42857.0</v>
      </c>
      <c r="C4" s="35" t="s">
        <v>112</v>
      </c>
      <c r="D4" s="35" t="s">
        <v>125</v>
      </c>
      <c r="E4" s="37" t="s">
        <v>126</v>
      </c>
      <c r="F4" s="38">
        <v>42805.0</v>
      </c>
      <c r="G4" s="13" t="s">
        <v>135</v>
      </c>
      <c r="H4" s="17" t="s">
        <v>128</v>
      </c>
    </row>
    <row r="5">
      <c r="A5" s="19"/>
      <c r="B5" s="33">
        <v>42858.0</v>
      </c>
      <c r="C5" s="35" t="s">
        <v>112</v>
      </c>
      <c r="D5" s="35" t="s">
        <v>136</v>
      </c>
      <c r="E5" s="37" t="s">
        <v>137</v>
      </c>
      <c r="F5" s="38">
        <v>42836.0</v>
      </c>
      <c r="G5" s="13" t="s">
        <v>142</v>
      </c>
      <c r="H5" s="17" t="s">
        <v>139</v>
      </c>
    </row>
    <row r="6">
      <c r="A6" s="2" t="s">
        <v>109</v>
      </c>
      <c r="B6" s="33">
        <v>42857.0</v>
      </c>
      <c r="C6" s="35" t="s">
        <v>112</v>
      </c>
      <c r="D6" s="35" t="s">
        <v>136</v>
      </c>
      <c r="E6" s="37" t="s">
        <v>137</v>
      </c>
      <c r="F6" s="38">
        <v>42836.0</v>
      </c>
      <c r="G6" s="13" t="s">
        <v>142</v>
      </c>
      <c r="H6" s="17" t="s">
        <v>139</v>
      </c>
    </row>
    <row r="7">
      <c r="A7" s="4"/>
      <c r="B7" s="33">
        <v>42857.0</v>
      </c>
      <c r="C7" s="35" t="s">
        <v>112</v>
      </c>
      <c r="D7" s="35" t="s">
        <v>123</v>
      </c>
      <c r="E7" s="37" t="s">
        <v>124</v>
      </c>
      <c r="F7" s="38">
        <v>42866.0</v>
      </c>
      <c r="G7" s="15" t="s">
        <v>132</v>
      </c>
      <c r="H7" s="17" t="s">
        <v>133</v>
      </c>
    </row>
    <row r="8">
      <c r="A8" s="4"/>
      <c r="B8" s="33">
        <v>42858.0</v>
      </c>
      <c r="C8" s="35" t="s">
        <v>112</v>
      </c>
      <c r="D8" s="35" t="s">
        <v>123</v>
      </c>
      <c r="E8" s="37" t="s">
        <v>124</v>
      </c>
      <c r="F8" s="38">
        <v>42866.0</v>
      </c>
      <c r="G8" s="15" t="s">
        <v>132</v>
      </c>
      <c r="H8" s="17" t="s">
        <v>133</v>
      </c>
    </row>
    <row r="9">
      <c r="A9" s="19"/>
      <c r="B9" s="33">
        <v>42858.0</v>
      </c>
      <c r="C9" s="35" t="s">
        <v>112</v>
      </c>
      <c r="D9" s="35" t="s">
        <v>161</v>
      </c>
      <c r="E9" s="37" t="s">
        <v>162</v>
      </c>
      <c r="F9" s="38">
        <v>42897.0</v>
      </c>
      <c r="G9" s="15" t="s">
        <v>163</v>
      </c>
      <c r="H9" s="17" t="s">
        <v>164</v>
      </c>
    </row>
    <row r="10">
      <c r="A10" s="2" t="s">
        <v>111</v>
      </c>
      <c r="B10" s="33">
        <v>42856.0</v>
      </c>
      <c r="C10" s="35" t="s">
        <v>112</v>
      </c>
      <c r="D10" s="35" t="s">
        <v>161</v>
      </c>
      <c r="E10" s="37" t="s">
        <v>165</v>
      </c>
      <c r="F10" s="40" t="s">
        <v>166</v>
      </c>
      <c r="G10" s="15"/>
      <c r="H10" s="17" t="s">
        <v>171</v>
      </c>
    </row>
    <row r="11">
      <c r="A11" s="4"/>
      <c r="B11" s="33">
        <v>42856.0</v>
      </c>
      <c r="C11" s="35" t="s">
        <v>112</v>
      </c>
      <c r="D11" s="35" t="s">
        <v>172</v>
      </c>
      <c r="E11" s="37" t="s">
        <v>173</v>
      </c>
      <c r="F11" s="38">
        <v>42989.0</v>
      </c>
      <c r="G11" s="43"/>
      <c r="H11" s="17" t="s">
        <v>174</v>
      </c>
    </row>
    <row r="12">
      <c r="A12" s="4"/>
      <c r="B12" s="33">
        <v>42887.0</v>
      </c>
      <c r="C12" s="35" t="s">
        <v>143</v>
      </c>
      <c r="D12" s="35" t="s">
        <v>153</v>
      </c>
      <c r="E12" s="37" t="s">
        <v>154</v>
      </c>
      <c r="F12" s="38">
        <v>42805.0</v>
      </c>
      <c r="G12" s="15" t="s">
        <v>175</v>
      </c>
      <c r="H12" s="17" t="s">
        <v>156</v>
      </c>
    </row>
    <row r="13">
      <c r="A13" s="19"/>
      <c r="B13" s="33">
        <v>42887.0</v>
      </c>
      <c r="C13" s="35" t="s">
        <v>143</v>
      </c>
      <c r="D13" s="35" t="s">
        <v>157</v>
      </c>
      <c r="E13" s="37" t="s">
        <v>158</v>
      </c>
      <c r="F13" s="38">
        <v>42836.0</v>
      </c>
      <c r="G13" s="15" t="s">
        <v>94</v>
      </c>
      <c r="H13" s="17" t="s">
        <v>177</v>
      </c>
    </row>
    <row r="14">
      <c r="A14" s="2" t="s">
        <v>129</v>
      </c>
      <c r="B14" s="33">
        <v>42888.0</v>
      </c>
      <c r="C14" s="35" t="s">
        <v>143</v>
      </c>
      <c r="D14" s="35" t="s">
        <v>157</v>
      </c>
      <c r="E14" s="37" t="s">
        <v>158</v>
      </c>
      <c r="F14" s="38">
        <v>42836.0</v>
      </c>
      <c r="G14" s="15" t="s">
        <v>94</v>
      </c>
      <c r="H14" s="17" t="s">
        <v>177</v>
      </c>
    </row>
    <row r="15">
      <c r="A15" s="4"/>
      <c r="B15" s="33">
        <v>42888.0</v>
      </c>
      <c r="C15" s="35" t="s">
        <v>143</v>
      </c>
      <c r="D15" s="35" t="s">
        <v>167</v>
      </c>
      <c r="E15" s="37" t="s">
        <v>168</v>
      </c>
      <c r="F15" s="38">
        <v>42866.0</v>
      </c>
      <c r="G15" s="15" t="s">
        <v>181</v>
      </c>
      <c r="H15" s="17" t="s">
        <v>182</v>
      </c>
    </row>
    <row r="16">
      <c r="A16" s="4"/>
      <c r="B16" s="33">
        <v>42889.0</v>
      </c>
      <c r="C16" s="35" t="s">
        <v>143</v>
      </c>
      <c r="D16" s="35" t="s">
        <v>187</v>
      </c>
      <c r="E16" s="37" t="s">
        <v>188</v>
      </c>
      <c r="F16" s="38">
        <v>42897.0</v>
      </c>
      <c r="G16" s="15" t="s">
        <v>94</v>
      </c>
      <c r="H16" s="17" t="s">
        <v>189</v>
      </c>
    </row>
    <row r="17">
      <c r="A17" s="19"/>
      <c r="B17" s="33">
        <v>42889.0</v>
      </c>
      <c r="C17" s="35" t="s">
        <v>143</v>
      </c>
      <c r="D17" s="35" t="s">
        <v>190</v>
      </c>
      <c r="E17" s="37" t="s">
        <v>191</v>
      </c>
      <c r="F17" s="38">
        <v>42927.0</v>
      </c>
      <c r="G17" s="15" t="s">
        <v>192</v>
      </c>
      <c r="H17" s="17" t="s">
        <v>193</v>
      </c>
    </row>
    <row r="18">
      <c r="A18" s="2" t="s">
        <v>148</v>
      </c>
      <c r="B18" s="33">
        <v>42887.0</v>
      </c>
      <c r="C18" s="35" t="s">
        <v>143</v>
      </c>
      <c r="D18" s="35" t="s">
        <v>167</v>
      </c>
      <c r="E18" s="37" t="s">
        <v>168</v>
      </c>
      <c r="F18" s="38">
        <v>42866.0</v>
      </c>
      <c r="G18" s="15" t="s">
        <v>181</v>
      </c>
      <c r="H18" s="17" t="s">
        <v>182</v>
      </c>
    </row>
    <row r="19">
      <c r="A19" s="4"/>
      <c r="B19" s="33">
        <v>42888.0</v>
      </c>
      <c r="C19" s="35" t="s">
        <v>143</v>
      </c>
      <c r="D19" s="35" t="s">
        <v>187</v>
      </c>
      <c r="E19" s="37" t="s">
        <v>188</v>
      </c>
      <c r="F19" s="38">
        <v>42897.0</v>
      </c>
      <c r="G19" s="15" t="s">
        <v>94</v>
      </c>
      <c r="H19" s="17" t="s">
        <v>189</v>
      </c>
    </row>
    <row r="20">
      <c r="A20" s="4"/>
      <c r="B20" s="33">
        <v>42889.0</v>
      </c>
      <c r="C20" s="35" t="s">
        <v>143</v>
      </c>
      <c r="D20" s="35" t="s">
        <v>197</v>
      </c>
      <c r="E20" s="37" t="s">
        <v>198</v>
      </c>
      <c r="F20" s="38">
        <v>42958.0</v>
      </c>
      <c r="G20" s="15" t="s">
        <v>199</v>
      </c>
      <c r="H20" s="17" t="s">
        <v>200</v>
      </c>
    </row>
    <row r="21">
      <c r="A21" s="4"/>
      <c r="B21" s="33">
        <v>42857.0</v>
      </c>
      <c r="C21" s="35" t="s">
        <v>112</v>
      </c>
      <c r="D21" s="35" t="s">
        <v>161</v>
      </c>
      <c r="E21" s="37" t="s">
        <v>162</v>
      </c>
      <c r="F21" s="38">
        <v>42897.0</v>
      </c>
      <c r="G21" s="15" t="s">
        <v>163</v>
      </c>
      <c r="H21" s="17" t="s">
        <v>164</v>
      </c>
    </row>
    <row r="22">
      <c r="A22" s="4"/>
      <c r="B22" s="30"/>
      <c r="C22" s="12"/>
      <c r="D22" s="10"/>
      <c r="E22" s="12"/>
      <c r="F22" s="14"/>
      <c r="G22" s="15"/>
      <c r="H22" s="22"/>
    </row>
    <row r="23">
      <c r="A23" s="19"/>
      <c r="B23" s="30"/>
      <c r="C23" s="12"/>
      <c r="D23" s="10"/>
      <c r="E23" s="12"/>
      <c r="F23" s="14"/>
      <c r="G23" s="15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3"/>
  </mergeCells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</hyperlinks>
  <drawing r:id="rId20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32"/>
      <c r="C2" s="12"/>
      <c r="D2" s="10"/>
      <c r="E2" s="12"/>
      <c r="F2" s="14"/>
      <c r="G2" s="3"/>
      <c r="H2" s="3"/>
    </row>
    <row r="3">
      <c r="A3" s="4"/>
      <c r="B3" s="33">
        <v>42856.0</v>
      </c>
      <c r="C3" s="35"/>
      <c r="D3" s="35"/>
      <c r="E3" s="37" t="s">
        <v>176</v>
      </c>
      <c r="F3" s="38">
        <v>43019.0</v>
      </c>
      <c r="G3" s="15"/>
      <c r="H3" s="22"/>
    </row>
    <row r="4">
      <c r="A4" s="4"/>
      <c r="B4" s="33">
        <v>42857.0</v>
      </c>
      <c r="C4" s="45" t="s">
        <v>112</v>
      </c>
      <c r="D4" s="45" t="s">
        <v>172</v>
      </c>
      <c r="E4" s="46" t="s">
        <v>178</v>
      </c>
      <c r="F4" s="47">
        <v>42927.0</v>
      </c>
      <c r="G4" s="15"/>
      <c r="H4" s="17" t="s">
        <v>179</v>
      </c>
    </row>
    <row r="5">
      <c r="A5" s="19"/>
      <c r="B5" s="33">
        <v>42858.0</v>
      </c>
      <c r="C5" s="45" t="s">
        <v>112</v>
      </c>
      <c r="D5" s="45" t="s">
        <v>172</v>
      </c>
      <c r="E5" s="46" t="s">
        <v>178</v>
      </c>
      <c r="F5" s="47">
        <v>42927.0</v>
      </c>
      <c r="G5" s="15"/>
      <c r="H5" s="17" t="s">
        <v>179</v>
      </c>
    </row>
    <row r="6">
      <c r="A6" s="2" t="s">
        <v>109</v>
      </c>
      <c r="B6" s="33">
        <v>42857.0</v>
      </c>
      <c r="C6" s="35"/>
      <c r="D6" s="35"/>
      <c r="E6" s="37"/>
      <c r="F6" s="38"/>
      <c r="G6" s="15"/>
      <c r="H6" s="22"/>
    </row>
    <row r="7">
      <c r="A7" s="4"/>
      <c r="B7" s="33">
        <v>42857.0</v>
      </c>
      <c r="C7" s="35"/>
      <c r="D7" s="35"/>
      <c r="E7" s="37"/>
      <c r="F7" s="38"/>
      <c r="G7" s="15"/>
      <c r="H7" s="22"/>
    </row>
    <row r="8">
      <c r="A8" s="4"/>
      <c r="B8" s="33">
        <v>42858.0</v>
      </c>
      <c r="C8" s="35"/>
      <c r="D8" s="35"/>
      <c r="E8" s="37"/>
      <c r="F8" s="38"/>
      <c r="G8" s="15"/>
      <c r="H8" s="22"/>
    </row>
    <row r="9">
      <c r="A9" s="19"/>
      <c r="B9" s="33">
        <v>42858.0</v>
      </c>
      <c r="C9" s="35"/>
      <c r="D9" s="35"/>
      <c r="E9" s="37"/>
      <c r="F9" s="38"/>
      <c r="G9" s="15"/>
      <c r="H9" s="22"/>
    </row>
    <row r="10">
      <c r="A10" s="2" t="s">
        <v>111</v>
      </c>
      <c r="B10" s="33">
        <v>42856.0</v>
      </c>
      <c r="C10" s="35"/>
      <c r="D10" s="35"/>
      <c r="E10" s="37"/>
      <c r="F10" s="50"/>
      <c r="G10" s="15"/>
      <c r="H10" s="22"/>
    </row>
    <row r="11">
      <c r="A11" s="4"/>
      <c r="B11" s="33">
        <v>42856.0</v>
      </c>
      <c r="C11" s="35"/>
      <c r="D11" s="35"/>
      <c r="E11" s="37"/>
      <c r="F11" s="38"/>
      <c r="G11" s="43"/>
      <c r="H11" s="22"/>
    </row>
    <row r="12">
      <c r="A12" s="4"/>
      <c r="B12" s="33">
        <v>42887.0</v>
      </c>
      <c r="C12" s="35"/>
      <c r="D12" s="35"/>
      <c r="E12" s="37"/>
      <c r="F12" s="38"/>
      <c r="G12" s="15"/>
      <c r="H12" s="22"/>
    </row>
    <row r="13">
      <c r="A13" s="19"/>
      <c r="B13" s="33">
        <v>42887.0</v>
      </c>
      <c r="C13" s="35"/>
      <c r="D13" s="35"/>
      <c r="E13" s="37"/>
      <c r="F13" s="38"/>
      <c r="G13" s="15"/>
      <c r="H13" s="22"/>
    </row>
    <row r="14">
      <c r="A14" s="2" t="s">
        <v>129</v>
      </c>
      <c r="B14" s="33">
        <v>42888.0</v>
      </c>
      <c r="C14" s="35"/>
      <c r="D14" s="35"/>
      <c r="E14" s="37"/>
      <c r="F14" s="38"/>
      <c r="G14" s="15"/>
      <c r="H14" s="22"/>
    </row>
    <row r="15">
      <c r="A15" s="4"/>
      <c r="B15" s="33">
        <v>42888.0</v>
      </c>
      <c r="C15" s="35"/>
      <c r="D15" s="35"/>
      <c r="E15" s="37"/>
      <c r="F15" s="38"/>
      <c r="G15" s="15"/>
      <c r="H15" s="22"/>
    </row>
    <row r="16">
      <c r="A16" s="4"/>
      <c r="B16" s="33">
        <v>42889.0</v>
      </c>
      <c r="C16" s="35"/>
      <c r="D16" s="35"/>
      <c r="E16" s="37"/>
      <c r="F16" s="38"/>
      <c r="G16" s="15"/>
      <c r="H16" s="22"/>
    </row>
    <row r="17">
      <c r="A17" s="19"/>
      <c r="B17" s="33">
        <v>42889.0</v>
      </c>
      <c r="C17" s="35"/>
      <c r="D17" s="35"/>
      <c r="E17" s="37"/>
      <c r="F17" s="38"/>
      <c r="G17" s="15"/>
      <c r="H17" s="22"/>
    </row>
    <row r="18">
      <c r="A18" s="2" t="s">
        <v>148</v>
      </c>
      <c r="B18" s="33">
        <v>42887.0</v>
      </c>
      <c r="C18" s="35"/>
      <c r="D18" s="35"/>
      <c r="E18" s="37"/>
      <c r="F18" s="38"/>
      <c r="G18" s="15"/>
      <c r="H18" s="22"/>
    </row>
    <row r="19">
      <c r="A19" s="4"/>
      <c r="B19" s="33">
        <v>42888.0</v>
      </c>
      <c r="C19" s="35"/>
      <c r="D19" s="35"/>
      <c r="E19" s="37"/>
      <c r="F19" s="38"/>
      <c r="G19" s="15"/>
      <c r="H19" s="22"/>
    </row>
    <row r="20">
      <c r="A20" s="4"/>
      <c r="B20" s="33">
        <v>42889.0</v>
      </c>
      <c r="C20" s="35"/>
      <c r="D20" s="35"/>
      <c r="E20" s="37"/>
      <c r="F20" s="38"/>
      <c r="G20" s="15"/>
      <c r="H20" s="22"/>
    </row>
    <row r="21">
      <c r="A21" s="4"/>
      <c r="B21" s="33">
        <v>42857.0</v>
      </c>
      <c r="C21" s="35"/>
      <c r="D21" s="35"/>
      <c r="E21" s="37"/>
      <c r="F21" s="38"/>
      <c r="G21" s="15"/>
      <c r="H21" s="22"/>
    </row>
    <row r="22">
      <c r="A22" s="4"/>
      <c r="B22" s="30"/>
      <c r="C22" s="12"/>
      <c r="D22" s="10"/>
      <c r="E22" s="12"/>
      <c r="F22" s="14"/>
      <c r="G22" s="15"/>
      <c r="H22" s="22"/>
    </row>
    <row r="23">
      <c r="A23" s="19"/>
      <c r="B23" s="30"/>
      <c r="C23" s="12"/>
      <c r="D23" s="10"/>
      <c r="E23" s="12"/>
      <c r="F23" s="14"/>
      <c r="G23" s="15"/>
      <c r="H23" s="3"/>
    </row>
    <row r="24">
      <c r="A24" s="3"/>
      <c r="B24" s="3"/>
      <c r="C24" s="3"/>
      <c r="D24" s="3"/>
      <c r="E24" s="3"/>
      <c r="F24" s="3"/>
      <c r="G24" s="3"/>
      <c r="H24" s="3"/>
    </row>
  </sheetData>
  <mergeCells count="5">
    <mergeCell ref="A2:A5"/>
    <mergeCell ref="A6:A9"/>
    <mergeCell ref="A10:A13"/>
    <mergeCell ref="A14:A17"/>
    <mergeCell ref="A18:A23"/>
  </mergeCells>
  <hyperlinks>
    <hyperlink r:id="rId1" ref="H4"/>
    <hyperlink r:id="rId2" ref="H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4.86"/>
    <col customWidth="1" min="4" max="4" width="13.86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48"/>
      <c r="C2" s="12"/>
      <c r="D2" s="10"/>
      <c r="E2" s="12"/>
      <c r="F2" s="14"/>
      <c r="G2" s="3"/>
      <c r="H2" s="3"/>
    </row>
    <row r="3">
      <c r="A3" s="4"/>
      <c r="B3" s="5">
        <v>42856.0</v>
      </c>
      <c r="C3" s="49" t="s">
        <v>180</v>
      </c>
      <c r="D3" s="10" t="s">
        <v>183</v>
      </c>
      <c r="E3" s="12" t="s">
        <v>184</v>
      </c>
      <c r="F3" s="14"/>
      <c r="G3" s="15"/>
      <c r="H3" s="22"/>
    </row>
    <row r="4">
      <c r="A4" s="4"/>
      <c r="B4" s="5">
        <v>42857.0</v>
      </c>
      <c r="C4" s="10" t="s">
        <v>112</v>
      </c>
      <c r="D4" s="10" t="s">
        <v>185</v>
      </c>
      <c r="E4" s="12" t="s">
        <v>184</v>
      </c>
      <c r="F4" s="14"/>
      <c r="G4" s="15"/>
      <c r="H4" s="22"/>
    </row>
    <row r="5">
      <c r="A5" s="19"/>
      <c r="B5" s="5">
        <v>42858.0</v>
      </c>
      <c r="C5" s="10" t="s">
        <v>112</v>
      </c>
      <c r="D5" s="10" t="s">
        <v>185</v>
      </c>
      <c r="E5" s="12" t="s">
        <v>184</v>
      </c>
      <c r="F5" s="14"/>
      <c r="G5" s="15"/>
      <c r="H5" s="22"/>
    </row>
    <row r="6">
      <c r="A6" s="2" t="s">
        <v>186</v>
      </c>
      <c r="B6" s="5"/>
      <c r="C6" s="6"/>
      <c r="D6" s="6"/>
      <c r="E6" s="8"/>
      <c r="F6" s="11"/>
      <c r="G6" s="15"/>
      <c r="H6" s="22"/>
    </row>
    <row r="7">
      <c r="A7" s="4"/>
      <c r="B7" s="5"/>
      <c r="C7" s="6"/>
      <c r="D7" s="6"/>
      <c r="E7" s="8"/>
      <c r="F7" s="11"/>
      <c r="G7" s="15"/>
      <c r="H7" s="22"/>
    </row>
    <row r="8">
      <c r="A8" s="4"/>
      <c r="B8" s="5"/>
      <c r="C8" s="6"/>
      <c r="D8" s="6"/>
      <c r="E8" s="8"/>
      <c r="F8" s="11"/>
      <c r="G8" s="15"/>
      <c r="H8" s="22"/>
    </row>
    <row r="9">
      <c r="A9" s="19"/>
      <c r="B9" s="5"/>
      <c r="C9" s="6"/>
      <c r="D9" s="6"/>
      <c r="E9" s="8"/>
      <c r="F9" s="11"/>
      <c r="G9" s="15"/>
      <c r="H9" s="22"/>
    </row>
    <row r="10">
      <c r="A10" s="2" t="s">
        <v>111</v>
      </c>
      <c r="B10" s="5"/>
      <c r="C10" s="10"/>
      <c r="D10" s="10"/>
      <c r="E10" s="12"/>
      <c r="F10" s="14"/>
      <c r="G10" s="15"/>
      <c r="H10" s="22"/>
    </row>
    <row r="11">
      <c r="A11" s="4"/>
      <c r="B11" s="5"/>
      <c r="C11" s="10"/>
      <c r="D11" s="10"/>
      <c r="E11" s="12"/>
      <c r="F11" s="14"/>
      <c r="G11" s="51"/>
      <c r="H11" s="22"/>
    </row>
    <row r="12">
      <c r="A12" s="4"/>
      <c r="B12" s="5">
        <v>42887.0</v>
      </c>
      <c r="C12" s="10" t="s">
        <v>143</v>
      </c>
      <c r="D12" s="10" t="s">
        <v>187</v>
      </c>
      <c r="E12" s="12" t="s">
        <v>188</v>
      </c>
      <c r="F12" s="14">
        <v>42897.0</v>
      </c>
      <c r="G12" s="15"/>
      <c r="H12" s="17" t="s">
        <v>194</v>
      </c>
    </row>
    <row r="13">
      <c r="A13" s="4"/>
      <c r="B13" s="5">
        <v>42887.0</v>
      </c>
      <c r="C13" s="10" t="s">
        <v>143</v>
      </c>
      <c r="D13" s="10" t="s">
        <v>190</v>
      </c>
      <c r="E13" s="12" t="s">
        <v>191</v>
      </c>
      <c r="F13" s="14">
        <v>42927.0</v>
      </c>
      <c r="G13" s="15"/>
      <c r="H13" s="17" t="s">
        <v>195</v>
      </c>
    </row>
    <row r="14">
      <c r="A14" s="4"/>
      <c r="B14" s="5">
        <v>42856.0</v>
      </c>
      <c r="C14" s="49" t="s">
        <v>180</v>
      </c>
      <c r="D14" s="10" t="s">
        <v>183</v>
      </c>
      <c r="E14" s="12" t="s">
        <v>201</v>
      </c>
      <c r="F14" s="14">
        <v>42778.0</v>
      </c>
      <c r="G14" s="15"/>
      <c r="H14" s="17" t="s">
        <v>202</v>
      </c>
    </row>
    <row r="15">
      <c r="A15" s="19"/>
      <c r="B15" s="5">
        <v>42856.0</v>
      </c>
      <c r="C15" s="10" t="s">
        <v>112</v>
      </c>
      <c r="D15" s="10" t="s">
        <v>205</v>
      </c>
      <c r="E15" s="12" t="s">
        <v>206</v>
      </c>
      <c r="F15" s="14">
        <v>42897.0</v>
      </c>
      <c r="G15" s="15"/>
      <c r="H15" s="17" t="s">
        <v>207</v>
      </c>
    </row>
    <row r="16">
      <c r="A16" s="2" t="s">
        <v>129</v>
      </c>
      <c r="B16" s="31">
        <v>42888.0</v>
      </c>
      <c r="C16" s="10" t="s">
        <v>143</v>
      </c>
      <c r="D16" s="10" t="s">
        <v>190</v>
      </c>
      <c r="E16" s="12" t="s">
        <v>191</v>
      </c>
      <c r="F16" s="14">
        <v>42927.0</v>
      </c>
      <c r="G16" s="15"/>
      <c r="H16" s="17" t="s">
        <v>195</v>
      </c>
    </row>
    <row r="17">
      <c r="A17" s="4"/>
      <c r="B17" s="31">
        <v>42888.0</v>
      </c>
      <c r="C17" s="10" t="s">
        <v>143</v>
      </c>
      <c r="D17" s="10" t="s">
        <v>197</v>
      </c>
      <c r="E17" s="12" t="s">
        <v>198</v>
      </c>
      <c r="F17" s="14">
        <v>42958.0</v>
      </c>
      <c r="G17" s="15"/>
      <c r="H17" s="17" t="s">
        <v>212</v>
      </c>
    </row>
    <row r="18">
      <c r="A18" s="4"/>
      <c r="B18" s="31">
        <v>42889.0</v>
      </c>
      <c r="C18" s="10" t="s">
        <v>143</v>
      </c>
      <c r="D18" s="10" t="s">
        <v>215</v>
      </c>
      <c r="E18" s="12" t="s">
        <v>216</v>
      </c>
      <c r="F18" s="14">
        <v>42989.0</v>
      </c>
      <c r="G18" s="15"/>
      <c r="H18" s="17" t="s">
        <v>217</v>
      </c>
    </row>
    <row r="19">
      <c r="A19" s="19"/>
      <c r="B19" s="31">
        <v>42889.0</v>
      </c>
      <c r="C19" s="10" t="s">
        <v>143</v>
      </c>
      <c r="D19" s="10" t="s">
        <v>215</v>
      </c>
      <c r="E19" s="12" t="s">
        <v>219</v>
      </c>
      <c r="F19" s="14">
        <v>43019.0</v>
      </c>
      <c r="G19" s="15"/>
      <c r="H19" s="17" t="s">
        <v>217</v>
      </c>
    </row>
    <row r="20">
      <c r="A20" s="2" t="s">
        <v>148</v>
      </c>
      <c r="B20" s="31">
        <v>42887.0</v>
      </c>
      <c r="C20" s="10" t="s">
        <v>143</v>
      </c>
      <c r="D20" s="10" t="s">
        <v>197</v>
      </c>
      <c r="E20" s="12" t="s">
        <v>198</v>
      </c>
      <c r="F20" s="14">
        <v>42958.0</v>
      </c>
      <c r="G20" s="15"/>
      <c r="H20" s="17" t="s">
        <v>212</v>
      </c>
    </row>
    <row r="21">
      <c r="A21" s="4"/>
      <c r="B21" s="31">
        <v>42888.0</v>
      </c>
      <c r="C21" s="10" t="s">
        <v>143</v>
      </c>
      <c r="D21" s="10" t="s">
        <v>215</v>
      </c>
      <c r="E21" s="12" t="s">
        <v>216</v>
      </c>
      <c r="F21" s="14">
        <v>42989.0</v>
      </c>
      <c r="G21" s="15"/>
      <c r="H21" s="17" t="s">
        <v>217</v>
      </c>
    </row>
    <row r="22">
      <c r="A22" s="4"/>
      <c r="B22" s="31">
        <v>42889.0</v>
      </c>
      <c r="C22" s="10" t="s">
        <v>143</v>
      </c>
      <c r="D22" s="10" t="s">
        <v>226</v>
      </c>
      <c r="E22" s="12" t="s">
        <v>227</v>
      </c>
      <c r="F22" s="14">
        <v>43050.0</v>
      </c>
      <c r="G22" s="15"/>
      <c r="H22" s="22" t="s">
        <v>105</v>
      </c>
    </row>
    <row r="23">
      <c r="A23" s="4"/>
      <c r="B23" s="31">
        <v>42889.0</v>
      </c>
      <c r="C23" s="10" t="s">
        <v>222</v>
      </c>
      <c r="D23" s="10" t="s">
        <v>228</v>
      </c>
      <c r="E23" s="12" t="s">
        <v>229</v>
      </c>
      <c r="F23" s="14">
        <v>42746.0</v>
      </c>
      <c r="G23" s="15"/>
      <c r="H23" s="17" t="s">
        <v>230</v>
      </c>
    </row>
    <row r="24">
      <c r="A24" s="4"/>
      <c r="B24" s="30"/>
      <c r="C24" s="12"/>
      <c r="D24" s="10"/>
      <c r="E24" s="12"/>
      <c r="F24" s="14"/>
      <c r="G24" s="15"/>
      <c r="H24" s="22"/>
    </row>
    <row r="25">
      <c r="A25" s="19"/>
      <c r="B25" s="30"/>
      <c r="C25" s="12"/>
      <c r="D25" s="10"/>
      <c r="E25" s="12"/>
      <c r="F25" s="14"/>
      <c r="G25" s="15"/>
      <c r="H25" s="3"/>
    </row>
    <row r="26">
      <c r="A26" s="3"/>
      <c r="B26" s="3"/>
      <c r="C26" s="3"/>
      <c r="D26" s="3"/>
      <c r="E26" s="3"/>
      <c r="F26" s="3"/>
      <c r="G26" s="3"/>
      <c r="H26" s="3"/>
    </row>
  </sheetData>
  <mergeCells count="5">
    <mergeCell ref="A2:A5"/>
    <mergeCell ref="A6:A9"/>
    <mergeCell ref="A10:A15"/>
    <mergeCell ref="A16:A19"/>
    <mergeCell ref="A20:A25"/>
  </mergeCells>
  <hyperlinks>
    <hyperlink r:id="rId1" ref="H12"/>
    <hyperlink r:id="rId2" ref="H13"/>
    <hyperlink r:id="rId3" ref="H14"/>
    <hyperlink r:id="rId4" ref="H15"/>
    <hyperlink r:id="rId5" ref="H16"/>
    <hyperlink r:id="rId6" ref="H17"/>
    <hyperlink r:id="rId7" ref="H18"/>
    <hyperlink r:id="rId8" ref="H19"/>
    <hyperlink r:id="rId9" ref="H20"/>
    <hyperlink r:id="rId10" ref="H21"/>
    <hyperlink r:id="rId11" ref="H23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5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5"/>
      <c r="I5" s="12"/>
    </row>
    <row r="6">
      <c r="A6" s="2" t="s">
        <v>109</v>
      </c>
      <c r="B6" s="10">
        <v>1.0</v>
      </c>
      <c r="C6" s="31">
        <v>43222.0</v>
      </c>
      <c r="D6" s="10" t="s">
        <v>112</v>
      </c>
      <c r="E6" s="10" t="s">
        <v>117</v>
      </c>
      <c r="F6" s="12" t="s">
        <v>118</v>
      </c>
      <c r="G6" s="14">
        <v>43111.0</v>
      </c>
      <c r="H6" s="12" t="s">
        <v>203</v>
      </c>
      <c r="I6" s="52" t="s">
        <v>204</v>
      </c>
    </row>
    <row r="7">
      <c r="A7" s="4"/>
      <c r="B7" s="30">
        <v>2.0</v>
      </c>
      <c r="C7" s="31">
        <v>43222.0</v>
      </c>
      <c r="D7" s="10" t="s">
        <v>112</v>
      </c>
      <c r="E7" s="10" t="s">
        <v>113</v>
      </c>
      <c r="F7" s="12" t="s">
        <v>114</v>
      </c>
      <c r="G7" s="14">
        <v>43142.0</v>
      </c>
      <c r="H7" s="12"/>
      <c r="I7" s="52" t="s">
        <v>208</v>
      </c>
    </row>
    <row r="8">
      <c r="A8" s="4"/>
      <c r="B8" s="30">
        <v>3.0</v>
      </c>
      <c r="C8" s="31">
        <v>43223.0</v>
      </c>
      <c r="D8" s="10" t="s">
        <v>112</v>
      </c>
      <c r="E8" s="10" t="s">
        <v>172</v>
      </c>
      <c r="F8" s="12" t="s">
        <v>178</v>
      </c>
      <c r="G8" s="14">
        <v>43292.0</v>
      </c>
      <c r="H8" s="12"/>
      <c r="I8" s="52" t="s">
        <v>209</v>
      </c>
    </row>
    <row r="9">
      <c r="A9" s="19"/>
      <c r="B9" s="30">
        <v>4.0</v>
      </c>
      <c r="C9" s="31">
        <v>43223.0</v>
      </c>
      <c r="D9" s="10" t="s">
        <v>112</v>
      </c>
      <c r="E9" s="10" t="s">
        <v>185</v>
      </c>
      <c r="F9" s="12" t="s">
        <v>165</v>
      </c>
      <c r="G9" s="14">
        <v>43323.0</v>
      </c>
      <c r="H9" s="12" t="s">
        <v>210</v>
      </c>
      <c r="I9" s="52" t="s">
        <v>211</v>
      </c>
    </row>
    <row r="10">
      <c r="A10" s="2" t="s">
        <v>111</v>
      </c>
      <c r="B10" s="10">
        <v>1.0</v>
      </c>
      <c r="C10" s="31">
        <v>43221.0</v>
      </c>
      <c r="D10" s="10" t="s">
        <v>112</v>
      </c>
      <c r="E10" s="10" t="s">
        <v>161</v>
      </c>
      <c r="F10" s="12" t="s">
        <v>162</v>
      </c>
      <c r="G10" s="14">
        <v>43262.0</v>
      </c>
      <c r="H10" s="12"/>
      <c r="I10" s="52" t="s">
        <v>214</v>
      </c>
    </row>
    <row r="11">
      <c r="A11" s="4"/>
      <c r="B11" s="30">
        <v>2.0</v>
      </c>
      <c r="C11" s="31">
        <v>43221.0</v>
      </c>
      <c r="D11" s="10" t="s">
        <v>112</v>
      </c>
      <c r="E11" s="10" t="s">
        <v>172</v>
      </c>
      <c r="F11" s="12" t="s">
        <v>178</v>
      </c>
      <c r="G11" s="14">
        <v>43292.0</v>
      </c>
      <c r="H11" s="12"/>
      <c r="I11" s="52" t="s">
        <v>209</v>
      </c>
    </row>
    <row r="12" ht="20.25" customHeight="1">
      <c r="A12" s="4"/>
      <c r="B12" s="30">
        <v>3.0</v>
      </c>
      <c r="C12" s="31">
        <v>43252.0</v>
      </c>
      <c r="D12" s="10" t="s">
        <v>143</v>
      </c>
      <c r="E12" s="10" t="s">
        <v>197</v>
      </c>
      <c r="F12" s="12" t="s">
        <v>198</v>
      </c>
      <c r="G12" s="14">
        <v>43323.0</v>
      </c>
      <c r="H12" s="15" t="s">
        <v>220</v>
      </c>
      <c r="I12" s="55" t="s">
        <v>221</v>
      </c>
    </row>
    <row r="13" ht="20.25" customHeight="1">
      <c r="A13" s="19"/>
      <c r="B13" s="30">
        <v>4.0</v>
      </c>
      <c r="C13" s="31">
        <v>43252.0</v>
      </c>
      <c r="D13" s="10" t="s">
        <v>143</v>
      </c>
      <c r="E13" s="10" t="s">
        <v>226</v>
      </c>
      <c r="F13" s="12" t="s">
        <v>227</v>
      </c>
      <c r="G13" s="14">
        <v>43415.0</v>
      </c>
      <c r="H13" s="12"/>
      <c r="I13" s="57" t="s">
        <v>105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143</v>
      </c>
      <c r="E14" s="10" t="s">
        <v>190</v>
      </c>
      <c r="F14" s="12" t="s">
        <v>191</v>
      </c>
      <c r="G14" s="14">
        <v>43292.0</v>
      </c>
      <c r="H14" s="58" t="s">
        <v>232</v>
      </c>
      <c r="I14" s="59" t="s">
        <v>233</v>
      </c>
    </row>
    <row r="15" ht="23.25" customHeight="1">
      <c r="A15" s="4"/>
      <c r="B15" s="30">
        <v>2.0</v>
      </c>
      <c r="C15" s="31">
        <v>43253.0</v>
      </c>
      <c r="D15" s="10" t="s">
        <v>143</v>
      </c>
      <c r="E15" s="10" t="s">
        <v>197</v>
      </c>
      <c r="F15" s="12" t="s">
        <v>198</v>
      </c>
      <c r="G15" s="14">
        <v>43323.0</v>
      </c>
      <c r="H15" s="15" t="s">
        <v>220</v>
      </c>
      <c r="I15" s="59" t="s">
        <v>221</v>
      </c>
    </row>
    <row r="16" ht="23.25" customHeight="1">
      <c r="A16" s="4"/>
      <c r="B16" s="30">
        <v>3.0</v>
      </c>
      <c r="C16" s="31">
        <v>43254.0</v>
      </c>
      <c r="D16" s="10" t="s">
        <v>143</v>
      </c>
      <c r="E16" s="10" t="s">
        <v>190</v>
      </c>
      <c r="F16" s="12" t="s">
        <v>191</v>
      </c>
      <c r="G16" s="14">
        <v>43292.0</v>
      </c>
      <c r="H16" s="58" t="s">
        <v>232</v>
      </c>
      <c r="I16" s="59" t="s">
        <v>233</v>
      </c>
    </row>
    <row r="17" ht="23.25" customHeight="1">
      <c r="A17" s="19"/>
      <c r="B17" s="30">
        <v>4.0</v>
      </c>
      <c r="C17" s="31">
        <v>43254.0</v>
      </c>
      <c r="D17" s="10" t="s">
        <v>143</v>
      </c>
      <c r="E17" s="10" t="s">
        <v>197</v>
      </c>
      <c r="F17" s="12" t="s">
        <v>198</v>
      </c>
      <c r="G17" s="14">
        <v>43323.0</v>
      </c>
      <c r="H17" s="15" t="s">
        <v>220</v>
      </c>
      <c r="I17" s="61" t="s">
        <v>221</v>
      </c>
    </row>
    <row r="18">
      <c r="A18" s="2" t="s">
        <v>148</v>
      </c>
      <c r="B18" s="10">
        <v>1.0</v>
      </c>
      <c r="C18" s="31">
        <v>43254.0</v>
      </c>
      <c r="D18" s="10" t="s">
        <v>143</v>
      </c>
      <c r="E18" s="10" t="s">
        <v>226</v>
      </c>
      <c r="F18" s="12" t="s">
        <v>227</v>
      </c>
      <c r="G18" s="14">
        <v>43415.0</v>
      </c>
      <c r="H18" s="62"/>
      <c r="I18" s="57" t="s">
        <v>105</v>
      </c>
    </row>
    <row r="19">
      <c r="A19" s="4"/>
      <c r="B19" s="30">
        <v>2.0</v>
      </c>
      <c r="C19" s="31">
        <v>43253.0</v>
      </c>
      <c r="D19" s="10" t="s">
        <v>143</v>
      </c>
      <c r="E19" s="10" t="s">
        <v>226</v>
      </c>
      <c r="F19" s="12" t="s">
        <v>227</v>
      </c>
      <c r="G19" s="14">
        <v>43415.0</v>
      </c>
      <c r="H19" s="62"/>
      <c r="I19" s="57" t="s">
        <v>105</v>
      </c>
    </row>
    <row r="20">
      <c r="A20" s="4"/>
      <c r="B20" s="30">
        <v>3.0</v>
      </c>
      <c r="C20" s="31">
        <v>43252.0</v>
      </c>
      <c r="D20" s="10" t="s">
        <v>222</v>
      </c>
      <c r="E20" s="10" t="s">
        <v>228</v>
      </c>
      <c r="F20" s="12" t="s">
        <v>229</v>
      </c>
      <c r="G20" s="14">
        <v>43111.0</v>
      </c>
      <c r="H20" s="56" t="s">
        <v>252</v>
      </c>
      <c r="I20" s="59" t="s">
        <v>253</v>
      </c>
    </row>
    <row r="21">
      <c r="A21" s="4"/>
      <c r="B21" s="30">
        <v>4.0</v>
      </c>
      <c r="C21" s="4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/>
      <c r="D22" s="12" t="s">
        <v>93</v>
      </c>
      <c r="E22" s="10"/>
      <c r="F22" s="12" t="s">
        <v>93</v>
      </c>
      <c r="G22" s="14">
        <v>43101.0</v>
      </c>
      <c r="H22" s="12"/>
      <c r="I22" s="15"/>
    </row>
    <row r="23">
      <c r="A23" s="4"/>
      <c r="B23" s="30">
        <v>6.0</v>
      </c>
      <c r="C23" s="30"/>
      <c r="D23" s="12" t="s">
        <v>93</v>
      </c>
      <c r="E23" s="10"/>
      <c r="F23" s="12" t="s">
        <v>93</v>
      </c>
      <c r="G23" s="14">
        <v>43101.0</v>
      </c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4"/>
    <hyperlink r:id="rId9" ref="I15"/>
    <hyperlink r:id="rId10" ref="I16"/>
    <hyperlink r:id="rId11" ref="I17"/>
    <hyperlink r:id="rId12" ref="I20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8.43"/>
    <col customWidth="1" min="2" max="2" width="6.0"/>
    <col customWidth="1" min="3" max="3" width="18.14"/>
    <col customWidth="1" min="4" max="4" width="11.29"/>
    <col customWidth="1" min="5" max="5" width="40.43"/>
    <col customWidth="1" min="6" max="6" width="7.0"/>
    <col customWidth="1" min="7" max="7" width="38.0"/>
    <col customWidth="1" min="8" max="8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48"/>
      <c r="C2" s="42"/>
      <c r="D2" s="42"/>
      <c r="E2" s="42"/>
      <c r="F2" s="44"/>
      <c r="G2" s="3"/>
      <c r="H2" s="3"/>
    </row>
    <row r="3">
      <c r="A3" s="4"/>
      <c r="B3" s="31">
        <v>42856.0</v>
      </c>
      <c r="C3" s="10" t="s">
        <v>112</v>
      </c>
      <c r="D3" s="10" t="s">
        <v>172</v>
      </c>
      <c r="E3" s="12" t="s">
        <v>178</v>
      </c>
      <c r="F3" s="53" t="s">
        <v>213</v>
      </c>
      <c r="G3" s="15"/>
      <c r="H3" s="17" t="s">
        <v>179</v>
      </c>
    </row>
    <row r="4">
      <c r="A4" s="4"/>
      <c r="B4" s="31">
        <v>42857.0</v>
      </c>
      <c r="C4" s="10" t="s">
        <v>112</v>
      </c>
      <c r="D4" s="10" t="s">
        <v>183</v>
      </c>
      <c r="E4" s="54" t="s">
        <v>165</v>
      </c>
      <c r="F4" s="53" t="s">
        <v>166</v>
      </c>
      <c r="G4" s="15" t="s">
        <v>218</v>
      </c>
      <c r="H4" s="17" t="s">
        <v>171</v>
      </c>
    </row>
    <row r="5">
      <c r="A5" s="19"/>
      <c r="B5" s="31">
        <v>42858.0</v>
      </c>
      <c r="C5" s="10" t="s">
        <v>112</v>
      </c>
      <c r="D5" s="10" t="s">
        <v>183</v>
      </c>
      <c r="E5" s="54" t="s">
        <v>165</v>
      </c>
      <c r="F5" s="53" t="s">
        <v>166</v>
      </c>
      <c r="G5" s="15" t="s">
        <v>218</v>
      </c>
      <c r="H5" s="17" t="s">
        <v>171</v>
      </c>
    </row>
    <row r="6">
      <c r="A6" s="2" t="s">
        <v>109</v>
      </c>
      <c r="B6" s="41"/>
      <c r="C6" s="42"/>
      <c r="D6" s="42"/>
      <c r="E6" s="42"/>
      <c r="F6" s="44"/>
      <c r="G6" s="15"/>
      <c r="H6" s="22"/>
    </row>
    <row r="7">
      <c r="A7" s="4"/>
      <c r="B7" s="31">
        <v>42889.0</v>
      </c>
      <c r="C7" s="10" t="s">
        <v>222</v>
      </c>
      <c r="D7" s="10" t="s">
        <v>223</v>
      </c>
      <c r="E7" s="12" t="s">
        <v>224</v>
      </c>
      <c r="F7" s="14">
        <v>42777.0</v>
      </c>
      <c r="G7" s="56" t="s">
        <v>225</v>
      </c>
      <c r="H7" s="17" t="s">
        <v>231</v>
      </c>
    </row>
    <row r="8">
      <c r="A8" s="4"/>
      <c r="B8" s="31">
        <v>42888.0</v>
      </c>
      <c r="C8" s="10" t="s">
        <v>143</v>
      </c>
      <c r="D8" s="10" t="s">
        <v>215</v>
      </c>
      <c r="E8" s="12" t="s">
        <v>219</v>
      </c>
      <c r="F8" s="14">
        <v>43019.0</v>
      </c>
      <c r="G8" s="15" t="s">
        <v>234</v>
      </c>
      <c r="H8" s="22" t="s">
        <v>235</v>
      </c>
    </row>
    <row r="9">
      <c r="A9" s="19"/>
      <c r="B9" s="31">
        <v>42888.0</v>
      </c>
      <c r="C9" s="10" t="s">
        <v>143</v>
      </c>
      <c r="D9" s="10" t="s">
        <v>226</v>
      </c>
      <c r="E9" s="12" t="s">
        <v>227</v>
      </c>
      <c r="F9" s="14">
        <v>43050.0</v>
      </c>
      <c r="G9" s="15"/>
      <c r="H9" s="22" t="s">
        <v>105</v>
      </c>
    </row>
    <row r="10">
      <c r="A10" s="2" t="s">
        <v>111</v>
      </c>
      <c r="B10" s="30" t="s">
        <v>11</v>
      </c>
      <c r="C10" s="12"/>
      <c r="D10" s="10"/>
      <c r="E10" s="12"/>
      <c r="F10" s="14"/>
      <c r="G10" s="15"/>
      <c r="H10" s="22" t="s">
        <v>236</v>
      </c>
    </row>
    <row r="11">
      <c r="A11" s="4"/>
      <c r="B11" s="30" t="s">
        <v>11</v>
      </c>
      <c r="C11" s="12"/>
      <c r="D11" s="10"/>
      <c r="E11" s="12"/>
      <c r="F11" s="14"/>
      <c r="G11" s="51"/>
      <c r="H11" s="22" t="s">
        <v>236</v>
      </c>
    </row>
    <row r="12">
      <c r="A12" s="4"/>
      <c r="B12" s="31">
        <v>42887.0</v>
      </c>
      <c r="C12" s="10" t="s">
        <v>143</v>
      </c>
      <c r="D12" s="10" t="s">
        <v>215</v>
      </c>
      <c r="E12" s="12" t="s">
        <v>216</v>
      </c>
      <c r="F12" s="14">
        <v>42989.0</v>
      </c>
      <c r="G12" s="15" t="s">
        <v>234</v>
      </c>
      <c r="H12" s="17" t="s">
        <v>237</v>
      </c>
    </row>
    <row r="13">
      <c r="A13" s="19"/>
      <c r="B13" s="31">
        <v>42887.0</v>
      </c>
      <c r="C13" s="10" t="s">
        <v>143</v>
      </c>
      <c r="D13" s="10" t="s">
        <v>215</v>
      </c>
      <c r="E13" s="12" t="s">
        <v>219</v>
      </c>
      <c r="F13" s="14">
        <v>43019.0</v>
      </c>
      <c r="G13" s="15" t="s">
        <v>234</v>
      </c>
      <c r="H13" s="17" t="s">
        <v>237</v>
      </c>
    </row>
    <row r="14">
      <c r="A14" s="2" t="s">
        <v>129</v>
      </c>
      <c r="B14" s="41"/>
      <c r="C14" s="42"/>
      <c r="D14" s="42"/>
      <c r="E14" s="42"/>
      <c r="F14" s="44"/>
      <c r="G14" s="15"/>
      <c r="H14" s="22"/>
    </row>
    <row r="15">
      <c r="A15" s="4"/>
      <c r="B15" s="31">
        <v>42858.0</v>
      </c>
      <c r="C15" s="10" t="s">
        <v>112</v>
      </c>
      <c r="D15" s="10" t="s">
        <v>183</v>
      </c>
      <c r="E15" s="12" t="s">
        <v>242</v>
      </c>
      <c r="F15" s="53" t="s">
        <v>243</v>
      </c>
      <c r="G15" s="15" t="s">
        <v>244</v>
      </c>
      <c r="H15" s="17" t="s">
        <v>174</v>
      </c>
    </row>
    <row r="16">
      <c r="A16" s="4"/>
      <c r="B16" s="31">
        <v>42857.0</v>
      </c>
      <c r="C16" s="10" t="s">
        <v>112</v>
      </c>
      <c r="D16" s="10" t="s">
        <v>183</v>
      </c>
      <c r="E16" s="12" t="s">
        <v>242</v>
      </c>
      <c r="F16" s="53" t="s">
        <v>243</v>
      </c>
      <c r="G16" s="15" t="s">
        <v>244</v>
      </c>
      <c r="H16" s="17" t="s">
        <v>174</v>
      </c>
    </row>
    <row r="17">
      <c r="A17" s="4"/>
      <c r="B17" s="31">
        <v>42857.0</v>
      </c>
      <c r="C17" s="10" t="s">
        <v>112</v>
      </c>
      <c r="D17" s="10" t="s">
        <v>183</v>
      </c>
      <c r="E17" s="12" t="s">
        <v>246</v>
      </c>
      <c r="F17" s="53" t="s">
        <v>247</v>
      </c>
      <c r="G17" s="15" t="s">
        <v>244</v>
      </c>
      <c r="H17" s="17" t="s">
        <v>174</v>
      </c>
    </row>
    <row r="18">
      <c r="A18" s="19"/>
      <c r="B18" s="31">
        <v>42858.0</v>
      </c>
      <c r="C18" s="10" t="s">
        <v>112</v>
      </c>
      <c r="D18" s="10" t="s">
        <v>183</v>
      </c>
      <c r="E18" s="12" t="s">
        <v>246</v>
      </c>
      <c r="F18" s="14">
        <v>43019.0</v>
      </c>
      <c r="G18" s="15" t="s">
        <v>244</v>
      </c>
      <c r="H18" s="17" t="s">
        <v>174</v>
      </c>
    </row>
    <row r="19">
      <c r="A19" s="2" t="s">
        <v>148</v>
      </c>
      <c r="B19" s="31">
        <v>42887.0</v>
      </c>
      <c r="C19" s="10" t="s">
        <v>143</v>
      </c>
      <c r="D19" s="10" t="s">
        <v>226</v>
      </c>
      <c r="E19" s="12" t="s">
        <v>227</v>
      </c>
      <c r="F19" s="14">
        <v>43050.0</v>
      </c>
      <c r="G19" s="15"/>
      <c r="H19" s="22" t="s">
        <v>141</v>
      </c>
    </row>
    <row r="20">
      <c r="A20" s="4"/>
      <c r="B20" s="31">
        <v>42888.0</v>
      </c>
      <c r="C20" s="10" t="s">
        <v>222</v>
      </c>
      <c r="D20" s="10" t="s">
        <v>228</v>
      </c>
      <c r="E20" s="12" t="s">
        <v>229</v>
      </c>
      <c r="F20" s="14">
        <v>42746.0</v>
      </c>
      <c r="G20" s="56" t="s">
        <v>256</v>
      </c>
      <c r="H20" s="17" t="s">
        <v>253</v>
      </c>
    </row>
    <row r="21">
      <c r="A21" s="4"/>
      <c r="B21" s="31">
        <v>42889.0</v>
      </c>
      <c r="C21" s="10" t="s">
        <v>222</v>
      </c>
      <c r="D21" s="10" t="s">
        <v>258</v>
      </c>
      <c r="E21" s="12" t="s">
        <v>259</v>
      </c>
      <c r="F21" s="14">
        <v>42805.0</v>
      </c>
      <c r="G21" s="56" t="s">
        <v>260</v>
      </c>
      <c r="H21" s="17" t="s">
        <v>261</v>
      </c>
    </row>
    <row r="22">
      <c r="A22" s="4"/>
      <c r="B22" s="31">
        <v>42857.0</v>
      </c>
      <c r="C22" s="10" t="s">
        <v>112</v>
      </c>
      <c r="D22" s="10"/>
      <c r="E22" s="12" t="s">
        <v>262</v>
      </c>
      <c r="F22" s="14"/>
      <c r="G22" s="15"/>
      <c r="H22" s="22" t="s">
        <v>141</v>
      </c>
    </row>
    <row r="23">
      <c r="A23" s="4"/>
      <c r="B23" s="30" t="s">
        <v>11</v>
      </c>
      <c r="C23" s="12" t="s">
        <v>93</v>
      </c>
      <c r="D23" s="10"/>
      <c r="E23" s="12" t="s">
        <v>263</v>
      </c>
      <c r="F23" s="14"/>
      <c r="G23" s="15"/>
      <c r="H23" s="22"/>
    </row>
    <row r="24">
      <c r="A24" s="19"/>
      <c r="B24" s="30" t="s">
        <v>11</v>
      </c>
      <c r="C24" s="12" t="s">
        <v>93</v>
      </c>
      <c r="D24" s="10"/>
      <c r="E24" s="12"/>
      <c r="F24" s="14"/>
      <c r="G24" s="15"/>
      <c r="H24" s="3"/>
    </row>
    <row r="25">
      <c r="A25" s="3"/>
      <c r="B25" s="3"/>
      <c r="C25" s="3"/>
      <c r="D25" s="3"/>
      <c r="E25" s="3"/>
      <c r="F25" s="3"/>
      <c r="G25" s="3"/>
      <c r="H25" s="3"/>
    </row>
  </sheetData>
  <mergeCells count="5">
    <mergeCell ref="A2:A5"/>
    <mergeCell ref="A6:A9"/>
    <mergeCell ref="A10:A13"/>
    <mergeCell ref="A14:A18"/>
    <mergeCell ref="A19:A24"/>
  </mergeCells>
  <hyperlinks>
    <hyperlink r:id="rId1" ref="H3"/>
    <hyperlink r:id="rId2" ref="H4"/>
    <hyperlink r:id="rId3" ref="H5"/>
    <hyperlink r:id="rId4" ref="H7"/>
    <hyperlink r:id="rId5" ref="H12"/>
    <hyperlink r:id="rId6" ref="H13"/>
    <hyperlink r:id="rId7" ref="H15"/>
    <hyperlink r:id="rId8" ref="H16"/>
    <hyperlink r:id="rId9" ref="H17"/>
    <hyperlink r:id="rId10" ref="H18"/>
    <hyperlink r:id="rId11" ref="H20"/>
    <hyperlink r:id="rId12" ref="H21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38.0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10"/>
      <c r="D2" s="12"/>
      <c r="E2" s="10"/>
      <c r="F2" s="12"/>
      <c r="G2" s="14"/>
      <c r="H2" s="3"/>
      <c r="I2" s="3"/>
    </row>
    <row r="3">
      <c r="A3" s="4"/>
      <c r="B3" s="30">
        <v>2.0</v>
      </c>
      <c r="C3" s="30"/>
      <c r="D3" s="12"/>
      <c r="E3" s="10"/>
      <c r="F3" s="12"/>
      <c r="G3" s="14"/>
      <c r="H3" s="15"/>
      <c r="I3" s="22"/>
    </row>
    <row r="4">
      <c r="A4" s="4"/>
      <c r="B4" s="30">
        <v>3.0</v>
      </c>
      <c r="C4" s="31">
        <v>42857.0</v>
      </c>
      <c r="D4" s="10" t="s">
        <v>238</v>
      </c>
      <c r="E4" s="10" t="s">
        <v>239</v>
      </c>
      <c r="F4" s="12" t="s">
        <v>240</v>
      </c>
      <c r="G4" s="14">
        <v>42747.0</v>
      </c>
      <c r="H4" s="60" t="s">
        <v>241</v>
      </c>
      <c r="I4" s="17" t="s">
        <v>202</v>
      </c>
    </row>
    <row r="5">
      <c r="A5" s="19"/>
      <c r="B5" s="30">
        <v>4.0</v>
      </c>
      <c r="C5" s="31">
        <v>42858.0</v>
      </c>
      <c r="D5" s="10" t="s">
        <v>112</v>
      </c>
      <c r="E5" s="10" t="s">
        <v>205</v>
      </c>
      <c r="F5" s="12" t="s">
        <v>245</v>
      </c>
      <c r="G5" s="14">
        <v>43050.0</v>
      </c>
      <c r="H5" s="15"/>
      <c r="I5" s="22" t="s">
        <v>105</v>
      </c>
    </row>
    <row r="6">
      <c r="A6" s="2" t="s">
        <v>109</v>
      </c>
      <c r="B6" s="10">
        <v>1.0</v>
      </c>
      <c r="C6" s="31">
        <v>42857.0</v>
      </c>
      <c r="D6" s="10" t="s">
        <v>238</v>
      </c>
      <c r="E6" s="10" t="s">
        <v>248</v>
      </c>
      <c r="F6" s="12" t="s">
        <v>249</v>
      </c>
      <c r="G6" s="14">
        <v>42778.0</v>
      </c>
      <c r="H6" s="60" t="s">
        <v>250</v>
      </c>
      <c r="I6" s="17" t="s">
        <v>251</v>
      </c>
    </row>
    <row r="7">
      <c r="A7" s="4"/>
      <c r="B7" s="30">
        <v>2.0</v>
      </c>
      <c r="C7" s="31">
        <v>42857.0</v>
      </c>
      <c r="D7" s="10" t="s">
        <v>238</v>
      </c>
      <c r="E7" s="10" t="s">
        <v>254</v>
      </c>
      <c r="F7" s="12" t="s">
        <v>255</v>
      </c>
      <c r="G7" s="14">
        <v>42806.0</v>
      </c>
      <c r="H7" s="13" t="s">
        <v>257</v>
      </c>
      <c r="I7" s="22"/>
    </row>
    <row r="8">
      <c r="A8" s="4"/>
      <c r="B8" s="30">
        <v>3.0</v>
      </c>
      <c r="C8" s="31">
        <v>42858.0</v>
      </c>
      <c r="D8" s="10" t="s">
        <v>238</v>
      </c>
      <c r="E8" s="10" t="s">
        <v>239</v>
      </c>
      <c r="F8" s="12" t="s">
        <v>240</v>
      </c>
      <c r="G8" s="14">
        <v>42747.0</v>
      </c>
      <c r="H8" s="60" t="s">
        <v>241</v>
      </c>
      <c r="I8" s="17" t="s">
        <v>202</v>
      </c>
    </row>
    <row r="9">
      <c r="A9" s="19"/>
      <c r="B9" s="30">
        <v>4.0</v>
      </c>
      <c r="C9" s="31">
        <v>42858.0</v>
      </c>
      <c r="D9" s="10" t="s">
        <v>238</v>
      </c>
      <c r="E9" s="10" t="s">
        <v>248</v>
      </c>
      <c r="F9" s="12" t="s">
        <v>249</v>
      </c>
      <c r="G9" s="14">
        <v>42778.0</v>
      </c>
      <c r="H9" s="60" t="s">
        <v>250</v>
      </c>
      <c r="I9" s="17" t="s">
        <v>251</v>
      </c>
    </row>
    <row r="10">
      <c r="A10" s="2" t="s">
        <v>111</v>
      </c>
      <c r="B10" s="10">
        <v>1.0</v>
      </c>
      <c r="C10" s="31">
        <v>42856.0</v>
      </c>
      <c r="D10" s="10" t="s">
        <v>112</v>
      </c>
      <c r="E10" s="10" t="s">
        <v>183</v>
      </c>
      <c r="F10" s="54" t="s">
        <v>165</v>
      </c>
      <c r="G10" s="14">
        <v>43019.0</v>
      </c>
      <c r="H10" s="15" t="s">
        <v>218</v>
      </c>
      <c r="I10" s="17" t="s">
        <v>171</v>
      </c>
    </row>
    <row r="11">
      <c r="A11" s="4"/>
      <c r="B11" s="30">
        <v>2.0</v>
      </c>
      <c r="C11" s="31">
        <v>42856.0</v>
      </c>
      <c r="D11" s="10" t="s">
        <v>112</v>
      </c>
      <c r="E11" s="10" t="s">
        <v>205</v>
      </c>
      <c r="F11" s="12" t="s">
        <v>245</v>
      </c>
      <c r="G11" s="14">
        <v>43050.0</v>
      </c>
      <c r="H11" s="15"/>
      <c r="I11" s="22" t="s">
        <v>105</v>
      </c>
    </row>
    <row r="12">
      <c r="A12" s="4"/>
      <c r="B12" s="30">
        <v>3.0</v>
      </c>
      <c r="C12" s="31">
        <v>42887.0</v>
      </c>
      <c r="D12" s="10" t="s">
        <v>222</v>
      </c>
      <c r="E12" s="10" t="s">
        <v>228</v>
      </c>
      <c r="F12" s="12" t="s">
        <v>229</v>
      </c>
      <c r="G12" s="14">
        <v>42746.0</v>
      </c>
      <c r="H12" s="15" t="s">
        <v>256</v>
      </c>
      <c r="I12" s="17" t="s">
        <v>253</v>
      </c>
    </row>
    <row r="13">
      <c r="A13" s="19"/>
      <c r="B13" s="30">
        <v>4.0</v>
      </c>
      <c r="C13" s="31">
        <v>42887.0</v>
      </c>
      <c r="D13" s="10" t="s">
        <v>222</v>
      </c>
      <c r="E13" s="10" t="s">
        <v>223</v>
      </c>
      <c r="F13" s="12" t="s">
        <v>184</v>
      </c>
      <c r="G13" s="14"/>
      <c r="H13" s="15"/>
      <c r="I13" s="22"/>
    </row>
    <row r="14">
      <c r="A14" s="2" t="s">
        <v>129</v>
      </c>
      <c r="B14" s="10">
        <v>1.0</v>
      </c>
      <c r="C14" s="30"/>
      <c r="D14" s="12"/>
      <c r="E14" s="10"/>
      <c r="F14" s="12"/>
      <c r="G14" s="14"/>
      <c r="H14" s="15"/>
      <c r="I14" s="22"/>
    </row>
    <row r="15">
      <c r="A15" s="4"/>
      <c r="B15" s="30">
        <v>2.0</v>
      </c>
      <c r="C15" s="30"/>
      <c r="D15" s="12"/>
      <c r="E15" s="10"/>
      <c r="F15" s="12"/>
      <c r="G15" s="14"/>
      <c r="H15" s="15"/>
      <c r="I15" s="22"/>
    </row>
    <row r="16">
      <c r="A16" s="4"/>
      <c r="B16" s="30">
        <v>3.0</v>
      </c>
      <c r="C16" s="31">
        <v>42889.0</v>
      </c>
      <c r="D16" s="10" t="s">
        <v>222</v>
      </c>
      <c r="E16" s="10"/>
      <c r="F16" s="12" t="s">
        <v>184</v>
      </c>
      <c r="G16" s="14"/>
      <c r="H16" s="60"/>
      <c r="I16" s="22"/>
    </row>
    <row r="17">
      <c r="A17" s="19"/>
      <c r="B17" s="30">
        <v>4.0</v>
      </c>
      <c r="C17" s="31">
        <v>42889.0</v>
      </c>
      <c r="D17" s="10" t="s">
        <v>222</v>
      </c>
      <c r="E17" s="10" t="s">
        <v>277</v>
      </c>
      <c r="F17" s="12" t="s">
        <v>278</v>
      </c>
      <c r="G17" s="14">
        <v>42836.0</v>
      </c>
      <c r="H17" s="60" t="s">
        <v>279</v>
      </c>
      <c r="I17" s="17" t="s">
        <v>280</v>
      </c>
    </row>
    <row r="18">
      <c r="A18" s="2" t="s">
        <v>148</v>
      </c>
      <c r="B18" s="10">
        <v>1.0</v>
      </c>
      <c r="C18" s="31">
        <v>42887.0</v>
      </c>
      <c r="D18" s="10" t="s">
        <v>222</v>
      </c>
      <c r="E18" s="10" t="s">
        <v>223</v>
      </c>
      <c r="F18" s="12" t="s">
        <v>224</v>
      </c>
      <c r="G18" s="14">
        <v>42777.0</v>
      </c>
      <c r="H18" s="60"/>
      <c r="I18" s="17" t="s">
        <v>286</v>
      </c>
    </row>
    <row r="19">
      <c r="A19" s="4"/>
      <c r="B19" s="30">
        <v>2.0</v>
      </c>
      <c r="C19" s="31"/>
      <c r="D19" s="10"/>
      <c r="E19" s="10"/>
      <c r="F19" s="12"/>
      <c r="G19" s="14"/>
      <c r="H19" s="15"/>
      <c r="I19" s="22"/>
    </row>
    <row r="20">
      <c r="A20" s="4"/>
      <c r="B20" s="30">
        <v>3.0</v>
      </c>
      <c r="C20" s="31"/>
      <c r="D20" s="10"/>
      <c r="E20" s="10"/>
      <c r="F20" s="12"/>
      <c r="G20" s="14"/>
      <c r="H20" s="15"/>
      <c r="I20" s="22"/>
    </row>
    <row r="21">
      <c r="A21" s="4"/>
      <c r="B21" s="30">
        <v>4.0</v>
      </c>
      <c r="C21" s="31"/>
      <c r="D21" s="10"/>
      <c r="E21" s="10"/>
      <c r="F21" s="12"/>
      <c r="G21" s="14"/>
      <c r="H21" s="15"/>
      <c r="I21" s="22"/>
    </row>
    <row r="22">
      <c r="A22" s="4"/>
      <c r="B22" s="30">
        <v>5.0</v>
      </c>
      <c r="C22" s="30"/>
      <c r="D22" s="12"/>
      <c r="E22" s="10"/>
      <c r="F22" s="12"/>
      <c r="G22" s="14"/>
      <c r="H22" s="15"/>
      <c r="I22" s="22"/>
    </row>
    <row r="23">
      <c r="A23" s="19"/>
      <c r="B23" s="30">
        <v>6.0</v>
      </c>
      <c r="C23" s="30"/>
      <c r="D23" s="12"/>
      <c r="E23" s="10"/>
      <c r="F23" s="12"/>
      <c r="G23" s="14"/>
      <c r="H23" s="15"/>
      <c r="I23" s="69"/>
    </row>
  </sheetData>
  <mergeCells count="5">
    <mergeCell ref="A2:A5"/>
    <mergeCell ref="A6:A9"/>
    <mergeCell ref="A10:A13"/>
    <mergeCell ref="A14:A17"/>
    <mergeCell ref="A18:A23"/>
  </mergeCells>
  <hyperlinks>
    <hyperlink r:id="rId1" ref="I4"/>
    <hyperlink r:id="rId2" ref="I6"/>
    <hyperlink r:id="rId3" ref="I8"/>
    <hyperlink r:id="rId4" ref="I9"/>
    <hyperlink r:id="rId5" ref="I10"/>
    <hyperlink r:id="rId6" ref="I12"/>
    <hyperlink r:id="rId7" ref="I17"/>
    <hyperlink r:id="rId8" ref="I18"/>
  </hyperlinks>
  <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38.0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10"/>
      <c r="D2" s="12"/>
      <c r="E2" s="10"/>
      <c r="F2" s="12"/>
      <c r="G2" s="14"/>
      <c r="H2" s="3"/>
      <c r="I2" s="3"/>
    </row>
    <row r="3">
      <c r="A3" s="4"/>
      <c r="B3" s="30">
        <v>2.0</v>
      </c>
      <c r="C3" s="30"/>
      <c r="D3" s="12"/>
      <c r="E3" s="10"/>
      <c r="F3" s="12"/>
      <c r="G3" s="14"/>
      <c r="H3" s="15"/>
      <c r="I3" s="22"/>
    </row>
    <row r="4">
      <c r="A4" s="4"/>
      <c r="B4" s="30">
        <v>3.0</v>
      </c>
      <c r="C4" s="31"/>
      <c r="D4" s="10"/>
      <c r="E4" s="10"/>
      <c r="F4" s="12"/>
      <c r="G4" s="14"/>
      <c r="H4" s="15"/>
      <c r="I4" s="22"/>
    </row>
    <row r="5">
      <c r="A5" s="19"/>
      <c r="B5" s="30">
        <v>4.0</v>
      </c>
      <c r="C5" s="31"/>
      <c r="D5" s="10"/>
      <c r="E5" s="10"/>
      <c r="F5" s="12"/>
      <c r="G5" s="14"/>
      <c r="H5" s="15"/>
      <c r="I5" s="22"/>
    </row>
    <row r="6">
      <c r="A6" s="2" t="s">
        <v>109</v>
      </c>
      <c r="B6" s="10">
        <v>1.0</v>
      </c>
      <c r="C6" s="31">
        <v>42857.0</v>
      </c>
      <c r="D6" s="10" t="s">
        <v>238</v>
      </c>
      <c r="E6" s="10" t="s">
        <v>264</v>
      </c>
      <c r="F6" s="12" t="s">
        <v>265</v>
      </c>
      <c r="G6" s="14">
        <v>42837.0</v>
      </c>
      <c r="H6" s="13" t="s">
        <v>266</v>
      </c>
      <c r="I6" s="17" t="s">
        <v>267</v>
      </c>
    </row>
    <row r="7">
      <c r="A7" s="4"/>
      <c r="B7" s="30">
        <v>2.0</v>
      </c>
      <c r="C7" s="31">
        <v>42857.0</v>
      </c>
      <c r="D7" s="10" t="s">
        <v>238</v>
      </c>
      <c r="E7" s="10" t="s">
        <v>268</v>
      </c>
      <c r="F7" s="12" t="s">
        <v>269</v>
      </c>
      <c r="G7" s="14">
        <v>42867.0</v>
      </c>
      <c r="H7" s="13" t="s">
        <v>270</v>
      </c>
      <c r="I7" s="17" t="s">
        <v>271</v>
      </c>
    </row>
    <row r="8">
      <c r="A8" s="4"/>
      <c r="B8" s="30">
        <v>3.0</v>
      </c>
      <c r="C8" s="31">
        <v>42887.0</v>
      </c>
      <c r="D8" s="10" t="s">
        <v>222</v>
      </c>
      <c r="E8" s="10" t="s">
        <v>258</v>
      </c>
      <c r="F8" s="64" t="s">
        <v>275</v>
      </c>
      <c r="G8" s="14">
        <v>42805.0</v>
      </c>
      <c r="H8" s="15" t="s">
        <v>260</v>
      </c>
      <c r="I8" s="17" t="s">
        <v>276</v>
      </c>
    </row>
    <row r="9">
      <c r="A9" s="19"/>
      <c r="B9" s="30">
        <v>4.0</v>
      </c>
      <c r="C9" s="31">
        <v>42887.0</v>
      </c>
      <c r="D9" s="10" t="s">
        <v>222</v>
      </c>
      <c r="E9" s="10" t="s">
        <v>277</v>
      </c>
      <c r="F9" s="64" t="s">
        <v>284</v>
      </c>
      <c r="G9" s="14">
        <v>42836.0</v>
      </c>
      <c r="H9" s="15" t="s">
        <v>279</v>
      </c>
      <c r="I9" s="17" t="s">
        <v>285</v>
      </c>
    </row>
    <row r="10">
      <c r="A10" s="2" t="s">
        <v>111</v>
      </c>
      <c r="B10" s="10">
        <v>1.0</v>
      </c>
      <c r="C10" s="31">
        <v>42856.0</v>
      </c>
      <c r="D10" s="10" t="s">
        <v>238</v>
      </c>
      <c r="E10" s="10" t="s">
        <v>254</v>
      </c>
      <c r="F10" s="12" t="s">
        <v>255</v>
      </c>
      <c r="G10" s="14">
        <v>42806.0</v>
      </c>
      <c r="H10" s="15" t="s">
        <v>257</v>
      </c>
      <c r="I10" s="17" t="s">
        <v>287</v>
      </c>
    </row>
    <row r="11">
      <c r="A11" s="4"/>
      <c r="B11" s="30">
        <v>2.0</v>
      </c>
      <c r="C11" s="31">
        <v>42856.0</v>
      </c>
      <c r="D11" s="10" t="s">
        <v>238</v>
      </c>
      <c r="E11" s="10" t="s">
        <v>264</v>
      </c>
      <c r="F11" s="12" t="s">
        <v>265</v>
      </c>
      <c r="G11" s="14">
        <v>42837.0</v>
      </c>
      <c r="H11" s="13" t="s">
        <v>266</v>
      </c>
      <c r="I11" s="17" t="s">
        <v>267</v>
      </c>
    </row>
    <row r="12">
      <c r="A12" s="4"/>
      <c r="B12" s="30">
        <v>3.0</v>
      </c>
      <c r="C12" s="31"/>
      <c r="D12" s="10"/>
      <c r="E12" s="10"/>
      <c r="F12" s="64"/>
      <c r="G12" s="14"/>
      <c r="H12" s="15"/>
      <c r="I12" s="22"/>
    </row>
    <row r="13">
      <c r="A13" s="19"/>
      <c r="B13" s="30">
        <v>4.0</v>
      </c>
      <c r="C13" s="31"/>
      <c r="D13" s="10"/>
      <c r="E13" s="10"/>
      <c r="F13" s="64"/>
      <c r="G13" s="14"/>
      <c r="H13" s="15"/>
      <c r="I13" s="22"/>
    </row>
    <row r="14">
      <c r="A14" s="2" t="s">
        <v>129</v>
      </c>
      <c r="B14" s="10">
        <v>1.0</v>
      </c>
      <c r="C14" s="31">
        <v>42888.0</v>
      </c>
      <c r="D14" s="10" t="s">
        <v>222</v>
      </c>
      <c r="E14" s="10" t="s">
        <v>223</v>
      </c>
      <c r="F14" s="64" t="s">
        <v>289</v>
      </c>
      <c r="G14" s="14">
        <v>42777.0</v>
      </c>
      <c r="H14" s="15" t="s">
        <v>225</v>
      </c>
      <c r="I14" s="17" t="s">
        <v>231</v>
      </c>
    </row>
    <row r="15">
      <c r="A15" s="4"/>
      <c r="B15" s="30">
        <v>2.0</v>
      </c>
      <c r="C15" s="31">
        <v>42888.0</v>
      </c>
      <c r="D15" s="10" t="s">
        <v>222</v>
      </c>
      <c r="E15" s="10" t="s">
        <v>258</v>
      </c>
      <c r="F15" s="12" t="s">
        <v>259</v>
      </c>
      <c r="G15" s="14">
        <v>42805.0</v>
      </c>
      <c r="H15" s="15" t="s">
        <v>260</v>
      </c>
      <c r="I15" s="17" t="s">
        <v>276</v>
      </c>
    </row>
    <row r="16">
      <c r="A16" s="4"/>
      <c r="B16" s="30">
        <v>3.0</v>
      </c>
      <c r="C16" s="31">
        <v>42889.0</v>
      </c>
      <c r="D16" s="10" t="s">
        <v>222</v>
      </c>
      <c r="E16" s="10" t="s">
        <v>290</v>
      </c>
      <c r="F16" s="64" t="s">
        <v>291</v>
      </c>
      <c r="G16" s="14">
        <v>42866.0</v>
      </c>
      <c r="H16" s="13" t="s">
        <v>292</v>
      </c>
      <c r="I16" s="17" t="s">
        <v>293</v>
      </c>
    </row>
    <row r="17">
      <c r="A17" s="4"/>
      <c r="B17" s="30">
        <v>4.0</v>
      </c>
      <c r="C17" s="31">
        <v>42889.0</v>
      </c>
      <c r="D17" s="10" t="s">
        <v>222</v>
      </c>
      <c r="E17" s="10" t="s">
        <v>296</v>
      </c>
      <c r="F17" s="12" t="s">
        <v>297</v>
      </c>
      <c r="G17" s="14">
        <v>42897.0</v>
      </c>
      <c r="H17" s="15" t="s">
        <v>300</v>
      </c>
      <c r="I17" s="17" t="s">
        <v>298</v>
      </c>
    </row>
    <row r="18">
      <c r="A18" s="4"/>
      <c r="B18" s="10">
        <v>5.0</v>
      </c>
      <c r="C18" s="31">
        <v>42858.0</v>
      </c>
      <c r="D18" s="10" t="s">
        <v>238</v>
      </c>
      <c r="E18" s="10" t="s">
        <v>254</v>
      </c>
      <c r="F18" s="12" t="s">
        <v>255</v>
      </c>
      <c r="G18" s="14">
        <v>42806.0</v>
      </c>
      <c r="H18" s="15" t="s">
        <v>257</v>
      </c>
      <c r="I18" s="17" t="s">
        <v>287</v>
      </c>
    </row>
    <row r="19">
      <c r="A19" s="19"/>
      <c r="B19" s="10">
        <v>6.0</v>
      </c>
      <c r="C19" s="31">
        <v>42858.0</v>
      </c>
      <c r="D19" s="10" t="s">
        <v>238</v>
      </c>
      <c r="E19" s="10" t="s">
        <v>268</v>
      </c>
      <c r="F19" s="12" t="s">
        <v>269</v>
      </c>
      <c r="G19" s="14">
        <v>42867.0</v>
      </c>
      <c r="H19" s="13" t="s">
        <v>270</v>
      </c>
      <c r="I19" s="17" t="s">
        <v>271</v>
      </c>
    </row>
    <row r="20">
      <c r="A20" s="2" t="s">
        <v>148</v>
      </c>
      <c r="B20" s="10">
        <v>1.0</v>
      </c>
      <c r="C20" s="31">
        <v>42887.0</v>
      </c>
      <c r="D20" s="10" t="s">
        <v>222</v>
      </c>
      <c r="E20" s="10" t="s">
        <v>290</v>
      </c>
      <c r="F20" s="12" t="s">
        <v>305</v>
      </c>
      <c r="G20" s="14">
        <v>42866.0</v>
      </c>
      <c r="H20" s="13" t="s">
        <v>292</v>
      </c>
      <c r="I20" s="17" t="s">
        <v>293</v>
      </c>
    </row>
    <row r="21">
      <c r="A21" s="4"/>
      <c r="B21" s="30">
        <v>2.0</v>
      </c>
      <c r="C21" s="31">
        <v>42888.0</v>
      </c>
      <c r="D21" s="10" t="s">
        <v>222</v>
      </c>
      <c r="E21" s="10" t="s">
        <v>277</v>
      </c>
      <c r="F21" s="64" t="s">
        <v>313</v>
      </c>
      <c r="G21" s="14">
        <v>42836.0</v>
      </c>
      <c r="H21" s="15" t="s">
        <v>279</v>
      </c>
      <c r="I21" s="17" t="s">
        <v>285</v>
      </c>
    </row>
    <row r="22">
      <c r="A22" s="4"/>
      <c r="B22" s="30">
        <v>3.0</v>
      </c>
      <c r="C22" s="30" t="s">
        <v>315</v>
      </c>
      <c r="D22" s="12" t="s">
        <v>317</v>
      </c>
      <c r="E22" s="10" t="s">
        <v>94</v>
      </c>
      <c r="F22" s="12" t="s">
        <v>317</v>
      </c>
      <c r="G22" s="14">
        <v>42736.0</v>
      </c>
      <c r="H22" s="15"/>
      <c r="I22" s="22"/>
    </row>
    <row r="23">
      <c r="A23" s="4"/>
      <c r="B23" s="30">
        <v>4.0</v>
      </c>
      <c r="C23" s="31">
        <v>42857.0</v>
      </c>
      <c r="D23" s="10" t="s">
        <v>238</v>
      </c>
      <c r="E23" s="10" t="s">
        <v>281</v>
      </c>
      <c r="F23" s="12" t="s">
        <v>282</v>
      </c>
      <c r="G23" s="14">
        <v>42898.0</v>
      </c>
      <c r="H23" s="13" t="s">
        <v>319</v>
      </c>
      <c r="I23" s="17" t="s">
        <v>283</v>
      </c>
    </row>
    <row r="24">
      <c r="A24" s="4"/>
      <c r="B24" s="30">
        <v>5.0</v>
      </c>
      <c r="C24" s="30" t="s">
        <v>11</v>
      </c>
      <c r="D24" s="12"/>
      <c r="E24" s="10"/>
      <c r="F24" s="12" t="s">
        <v>263</v>
      </c>
      <c r="G24" s="14">
        <v>42736.0</v>
      </c>
      <c r="H24" s="15" t="s">
        <v>324</v>
      </c>
      <c r="I24" s="22" t="s">
        <v>325</v>
      </c>
    </row>
    <row r="25">
      <c r="A25" s="19"/>
      <c r="B25" s="30">
        <v>6.0</v>
      </c>
      <c r="C25" s="30" t="s">
        <v>11</v>
      </c>
      <c r="D25" s="12"/>
      <c r="E25" s="10"/>
      <c r="F25" s="12" t="s">
        <v>263</v>
      </c>
      <c r="G25" s="14">
        <v>42736.0</v>
      </c>
      <c r="H25" s="15"/>
      <c r="I25" s="10" t="s">
        <v>326</v>
      </c>
    </row>
  </sheetData>
  <mergeCells count="5">
    <mergeCell ref="A2:A5"/>
    <mergeCell ref="A6:A9"/>
    <mergeCell ref="A10:A13"/>
    <mergeCell ref="A14:A19"/>
    <mergeCell ref="A20:A25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4"/>
    <hyperlink r:id="rId8" ref="I15"/>
    <hyperlink r:id="rId9" ref="I16"/>
    <hyperlink r:id="rId10" ref="I17"/>
    <hyperlink r:id="rId11" ref="I18"/>
    <hyperlink r:id="rId12" ref="I19"/>
    <hyperlink r:id="rId13" ref="I20"/>
    <hyperlink r:id="rId14" ref="I21"/>
    <hyperlink r:id="rId15" ref="I23"/>
  </hyperlinks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38.0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10"/>
      <c r="D2" s="12"/>
      <c r="E2" s="10"/>
      <c r="F2" s="12"/>
      <c r="G2" s="14"/>
      <c r="H2" s="3"/>
      <c r="I2" s="3"/>
    </row>
    <row r="3">
      <c r="A3" s="4"/>
      <c r="B3" s="30">
        <v>2.0</v>
      </c>
      <c r="C3" s="31">
        <v>42856.0</v>
      </c>
      <c r="D3" s="10" t="s">
        <v>238</v>
      </c>
      <c r="E3" s="10" t="s">
        <v>268</v>
      </c>
      <c r="F3" s="12" t="s">
        <v>269</v>
      </c>
      <c r="G3" s="14">
        <v>42867.0</v>
      </c>
      <c r="H3" s="15" t="s">
        <v>270</v>
      </c>
      <c r="I3" s="17" t="s">
        <v>271</v>
      </c>
    </row>
    <row r="4">
      <c r="A4" s="4"/>
      <c r="B4" s="30">
        <v>3.0</v>
      </c>
      <c r="C4" s="31">
        <v>42857.0</v>
      </c>
      <c r="D4" s="10" t="s">
        <v>238</v>
      </c>
      <c r="E4" s="10" t="s">
        <v>272</v>
      </c>
      <c r="F4" s="12" t="s">
        <v>273</v>
      </c>
      <c r="G4" s="14">
        <v>42928.0</v>
      </c>
      <c r="H4" s="15"/>
      <c r="I4" s="17" t="s">
        <v>274</v>
      </c>
    </row>
    <row r="5">
      <c r="A5" s="19"/>
      <c r="B5" s="30">
        <v>4.0</v>
      </c>
      <c r="C5" s="31">
        <v>42858.0</v>
      </c>
      <c r="D5" s="10" t="s">
        <v>238</v>
      </c>
      <c r="E5" s="10" t="s">
        <v>281</v>
      </c>
      <c r="F5" s="12" t="s">
        <v>282</v>
      </c>
      <c r="G5" s="14">
        <v>42898.0</v>
      </c>
      <c r="H5" s="15"/>
      <c r="I5" s="17" t="s">
        <v>283</v>
      </c>
    </row>
    <row r="6">
      <c r="A6" s="65" t="s">
        <v>109</v>
      </c>
      <c r="B6" s="66"/>
      <c r="C6" s="67"/>
      <c r="D6" s="66" t="s">
        <v>288</v>
      </c>
      <c r="E6" s="66" t="s">
        <v>288</v>
      </c>
      <c r="F6" s="66" t="s">
        <v>288</v>
      </c>
      <c r="G6" s="66" t="s">
        <v>288</v>
      </c>
      <c r="H6" s="66" t="s">
        <v>288</v>
      </c>
      <c r="I6" s="68"/>
    </row>
    <row r="7">
      <c r="A7" s="4"/>
      <c r="B7" s="70"/>
      <c r="C7" s="67"/>
      <c r="D7" s="66" t="s">
        <v>288</v>
      </c>
      <c r="E7" s="66" t="s">
        <v>288</v>
      </c>
      <c r="F7" s="66" t="s">
        <v>288</v>
      </c>
      <c r="G7" s="66" t="s">
        <v>288</v>
      </c>
      <c r="H7" s="66" t="s">
        <v>288</v>
      </c>
      <c r="I7" s="68"/>
    </row>
    <row r="8">
      <c r="A8" s="4"/>
      <c r="B8" s="70"/>
      <c r="C8" s="67"/>
      <c r="D8" s="66" t="s">
        <v>288</v>
      </c>
      <c r="E8" s="66" t="s">
        <v>288</v>
      </c>
      <c r="F8" s="66" t="s">
        <v>288</v>
      </c>
      <c r="G8" s="66" t="s">
        <v>288</v>
      </c>
      <c r="H8" s="66" t="s">
        <v>288</v>
      </c>
      <c r="I8" s="68"/>
    </row>
    <row r="9">
      <c r="A9" s="19"/>
      <c r="B9" s="70"/>
      <c r="C9" s="67"/>
      <c r="D9" s="66" t="s">
        <v>288</v>
      </c>
      <c r="E9" s="66" t="s">
        <v>288</v>
      </c>
      <c r="F9" s="66" t="s">
        <v>288</v>
      </c>
      <c r="G9" s="66" t="s">
        <v>288</v>
      </c>
      <c r="H9" s="66" t="s">
        <v>288</v>
      </c>
      <c r="I9" s="68"/>
    </row>
    <row r="10">
      <c r="A10" s="2" t="s">
        <v>111</v>
      </c>
      <c r="B10" s="10">
        <v>1.0</v>
      </c>
      <c r="C10" s="31">
        <v>42856.0</v>
      </c>
      <c r="D10" s="10" t="s">
        <v>238</v>
      </c>
      <c r="E10" s="10" t="s">
        <v>281</v>
      </c>
      <c r="F10" s="12" t="s">
        <v>282</v>
      </c>
      <c r="G10" s="14">
        <v>42898.0</v>
      </c>
      <c r="H10" s="15"/>
      <c r="I10" s="17" t="s">
        <v>283</v>
      </c>
    </row>
    <row r="11">
      <c r="A11" s="4"/>
      <c r="B11" s="30">
        <v>2.0</v>
      </c>
      <c r="C11" s="31">
        <v>42856.0</v>
      </c>
      <c r="D11" s="10" t="s">
        <v>238</v>
      </c>
      <c r="E11" s="10" t="s">
        <v>272</v>
      </c>
      <c r="F11" s="12" t="s">
        <v>273</v>
      </c>
      <c r="G11" s="14">
        <v>42928.0</v>
      </c>
      <c r="H11" s="15"/>
      <c r="I11" s="17" t="s">
        <v>274</v>
      </c>
    </row>
    <row r="12">
      <c r="A12" s="4"/>
      <c r="B12" s="30">
        <v>3.0</v>
      </c>
      <c r="C12" s="31">
        <v>42887.0</v>
      </c>
      <c r="D12" s="10" t="s">
        <v>222</v>
      </c>
      <c r="E12" s="10" t="s">
        <v>296</v>
      </c>
      <c r="F12" s="12" t="s">
        <v>297</v>
      </c>
      <c r="G12" s="14">
        <v>42897.0</v>
      </c>
      <c r="H12" s="15"/>
      <c r="I12" s="17" t="s">
        <v>298</v>
      </c>
    </row>
    <row r="13">
      <c r="A13" s="19"/>
      <c r="B13" s="30">
        <v>4.0</v>
      </c>
      <c r="C13" s="31">
        <v>42887.0</v>
      </c>
      <c r="D13" s="10" t="s">
        <v>222</v>
      </c>
      <c r="E13" s="10" t="s">
        <v>301</v>
      </c>
      <c r="F13" s="12" t="s">
        <v>302</v>
      </c>
      <c r="G13" s="14">
        <v>42927.0</v>
      </c>
      <c r="H13" s="15" t="s">
        <v>303</v>
      </c>
      <c r="I13" s="17" t="s">
        <v>304</v>
      </c>
    </row>
    <row r="14">
      <c r="A14" s="2" t="s">
        <v>129</v>
      </c>
      <c r="B14" s="10">
        <v>1.0</v>
      </c>
      <c r="C14" s="31">
        <v>42888.0</v>
      </c>
      <c r="D14" s="10" t="s">
        <v>222</v>
      </c>
      <c r="E14" s="10" t="s">
        <v>290</v>
      </c>
      <c r="F14" s="12" t="s">
        <v>305</v>
      </c>
      <c r="G14" s="14">
        <v>42866.0</v>
      </c>
      <c r="H14" s="15"/>
      <c r="I14" s="17" t="s">
        <v>293</v>
      </c>
    </row>
    <row r="15">
      <c r="A15" s="4"/>
      <c r="B15" s="30">
        <v>2.0</v>
      </c>
      <c r="C15" s="31">
        <v>42888.0</v>
      </c>
      <c r="D15" s="10" t="s">
        <v>222</v>
      </c>
      <c r="E15" s="10" t="s">
        <v>296</v>
      </c>
      <c r="F15" s="12" t="s">
        <v>297</v>
      </c>
      <c r="G15" s="14">
        <v>42897.0</v>
      </c>
      <c r="H15" s="15"/>
      <c r="I15" s="17" t="s">
        <v>298</v>
      </c>
    </row>
    <row r="16">
      <c r="A16" s="4"/>
      <c r="B16" s="30">
        <v>3.0</v>
      </c>
      <c r="C16" s="31">
        <v>42889.0</v>
      </c>
      <c r="D16" s="10" t="s">
        <v>222</v>
      </c>
      <c r="E16" s="10" t="s">
        <v>301</v>
      </c>
      <c r="F16" s="12" t="s">
        <v>302</v>
      </c>
      <c r="G16" s="14">
        <v>42927.0</v>
      </c>
      <c r="H16" s="15"/>
      <c r="I16" s="17" t="s">
        <v>304</v>
      </c>
    </row>
    <row r="17">
      <c r="A17" s="19"/>
      <c r="B17" s="30">
        <v>4.0</v>
      </c>
      <c r="C17" s="31">
        <v>42889.0</v>
      </c>
      <c r="D17" s="10" t="s">
        <v>222</v>
      </c>
      <c r="E17" s="10" t="s">
        <v>320</v>
      </c>
      <c r="F17" s="12" t="s">
        <v>321</v>
      </c>
      <c r="G17" s="14">
        <v>42958.0</v>
      </c>
      <c r="H17" s="13" t="s">
        <v>322</v>
      </c>
      <c r="I17" s="17" t="s">
        <v>323</v>
      </c>
    </row>
    <row r="18">
      <c r="A18" s="2" t="s">
        <v>148</v>
      </c>
      <c r="B18" s="10">
        <v>1.0</v>
      </c>
      <c r="C18" s="31">
        <v>42887.0</v>
      </c>
      <c r="D18" s="10" t="s">
        <v>222</v>
      </c>
      <c r="E18" s="10" t="s">
        <v>320</v>
      </c>
      <c r="F18" s="12" t="s">
        <v>321</v>
      </c>
      <c r="G18" s="14">
        <v>42958.0</v>
      </c>
      <c r="H18" s="13" t="s">
        <v>322</v>
      </c>
      <c r="I18" s="17" t="s">
        <v>323</v>
      </c>
    </row>
    <row r="19">
      <c r="A19" s="4"/>
      <c r="B19" s="30">
        <v>2.0</v>
      </c>
      <c r="C19" s="31">
        <v>42888.0</v>
      </c>
      <c r="D19" s="10" t="s">
        <v>222</v>
      </c>
      <c r="E19" s="10" t="s">
        <v>301</v>
      </c>
      <c r="F19" s="12" t="s">
        <v>302</v>
      </c>
      <c r="G19" s="14">
        <v>42927.0</v>
      </c>
      <c r="H19" s="15" t="s">
        <v>303</v>
      </c>
      <c r="I19" s="17" t="s">
        <v>304</v>
      </c>
    </row>
    <row r="20">
      <c r="A20" s="4"/>
      <c r="B20" s="30">
        <v>3.0</v>
      </c>
      <c r="C20" s="31">
        <v>42858.0</v>
      </c>
      <c r="D20" s="10" t="s">
        <v>238</v>
      </c>
      <c r="E20" s="10" t="s">
        <v>272</v>
      </c>
      <c r="F20" s="12" t="s">
        <v>331</v>
      </c>
      <c r="G20" s="14">
        <v>42928.0</v>
      </c>
      <c r="H20" s="15" t="s">
        <v>332</v>
      </c>
      <c r="I20" s="17" t="s">
        <v>274</v>
      </c>
    </row>
    <row r="21">
      <c r="A21" s="4"/>
      <c r="B21" s="30">
        <v>4.0</v>
      </c>
      <c r="C21" s="31"/>
      <c r="D21" s="10"/>
      <c r="E21" s="10"/>
      <c r="F21" s="12"/>
      <c r="G21" s="14"/>
      <c r="H21" s="15"/>
      <c r="I21" s="22"/>
    </row>
    <row r="22">
      <c r="A22" s="4"/>
      <c r="B22" s="30">
        <v>5.0</v>
      </c>
      <c r="C22" s="30"/>
      <c r="D22" s="12"/>
      <c r="E22" s="10"/>
      <c r="F22" s="12"/>
      <c r="G22" s="14"/>
      <c r="H22" s="15"/>
      <c r="I22" s="22"/>
    </row>
    <row r="23">
      <c r="A23" s="19"/>
      <c r="B23" s="30">
        <v>6.0</v>
      </c>
      <c r="C23" s="30"/>
      <c r="D23" s="12"/>
      <c r="E23" s="10"/>
      <c r="F23" s="12"/>
      <c r="G23" s="14"/>
      <c r="H23" s="15"/>
      <c r="I23" s="69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5"/>
    <hyperlink r:id="rId4" ref="I10"/>
    <hyperlink r:id="rId5" ref="I11"/>
    <hyperlink r:id="rId6" ref="I12"/>
    <hyperlink r:id="rId7" ref="I13"/>
    <hyperlink r:id="rId8" ref="I14"/>
    <hyperlink r:id="rId9" ref="I15"/>
    <hyperlink r:id="rId10" ref="I16"/>
    <hyperlink r:id="rId11" ref="I17"/>
    <hyperlink r:id="rId12" ref="I18"/>
    <hyperlink r:id="rId13" ref="I19"/>
    <hyperlink r:id="rId14" ref="I20"/>
  </hyperlinks>
  <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1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238</v>
      </c>
      <c r="E3" s="10" t="s">
        <v>294</v>
      </c>
      <c r="F3" s="12" t="s">
        <v>295</v>
      </c>
      <c r="G3" s="14">
        <v>42959.0</v>
      </c>
      <c r="H3" s="12"/>
      <c r="I3" s="59" t="s">
        <v>299</v>
      </c>
    </row>
    <row r="4">
      <c r="A4" s="4"/>
      <c r="B4" s="30">
        <v>3.0</v>
      </c>
      <c r="C4" s="31">
        <v>42857.0</v>
      </c>
      <c r="D4" s="10" t="s">
        <v>238</v>
      </c>
      <c r="E4" s="10" t="s">
        <v>294</v>
      </c>
      <c r="F4" s="12" t="s">
        <v>295</v>
      </c>
      <c r="G4" s="14">
        <v>42959.0</v>
      </c>
      <c r="H4" s="12"/>
      <c r="I4" s="59" t="s">
        <v>299</v>
      </c>
    </row>
    <row r="5">
      <c r="A5" s="19"/>
      <c r="B5" s="30">
        <v>4.0</v>
      </c>
      <c r="C5" s="31">
        <v>42858.0</v>
      </c>
      <c r="D5" s="10" t="s">
        <v>238</v>
      </c>
      <c r="E5" s="10" t="s">
        <v>272</v>
      </c>
      <c r="F5" s="12" t="s">
        <v>306</v>
      </c>
      <c r="G5" s="14">
        <v>42928.0</v>
      </c>
      <c r="H5" s="12" t="s">
        <v>307</v>
      </c>
      <c r="I5" s="59" t="s">
        <v>308</v>
      </c>
    </row>
    <row r="6">
      <c r="A6" s="2" t="s">
        <v>109</v>
      </c>
      <c r="B6" s="10">
        <v>1.0</v>
      </c>
      <c r="C6" s="31">
        <v>42857.0</v>
      </c>
      <c r="D6" s="10" t="s">
        <v>238</v>
      </c>
      <c r="E6" s="10" t="s">
        <v>309</v>
      </c>
      <c r="F6" s="12" t="s">
        <v>310</v>
      </c>
      <c r="G6" s="14">
        <v>42990.0</v>
      </c>
      <c r="H6" s="12" t="s">
        <v>311</v>
      </c>
      <c r="I6" s="71" t="s">
        <v>312</v>
      </c>
    </row>
    <row r="7">
      <c r="A7" s="4"/>
      <c r="B7" s="30">
        <v>2.0</v>
      </c>
      <c r="C7" s="31">
        <v>42857.0</v>
      </c>
      <c r="D7" s="10" t="s">
        <v>238</v>
      </c>
      <c r="E7" s="10" t="s">
        <v>314</v>
      </c>
      <c r="F7" s="12" t="s">
        <v>316</v>
      </c>
      <c r="G7" s="14">
        <v>43020.0</v>
      </c>
      <c r="H7" s="12" t="s">
        <v>318</v>
      </c>
      <c r="I7" s="10"/>
    </row>
    <row r="8">
      <c r="A8" s="4"/>
      <c r="B8" s="30">
        <v>3.0</v>
      </c>
      <c r="C8" s="31">
        <v>42858.0</v>
      </c>
      <c r="D8" s="10" t="s">
        <v>238</v>
      </c>
      <c r="E8" s="10" t="s">
        <v>294</v>
      </c>
      <c r="F8" s="12" t="s">
        <v>295</v>
      </c>
      <c r="G8" s="14">
        <v>42959.0</v>
      </c>
      <c r="H8" s="12"/>
      <c r="I8" s="71" t="s">
        <v>299</v>
      </c>
    </row>
    <row r="9">
      <c r="A9" s="19"/>
      <c r="B9" s="30">
        <v>4.0</v>
      </c>
      <c r="C9" s="31">
        <v>42858.0</v>
      </c>
      <c r="D9" s="10" t="s">
        <v>238</v>
      </c>
      <c r="E9" s="10" t="s">
        <v>309</v>
      </c>
      <c r="F9" s="12" t="s">
        <v>310</v>
      </c>
      <c r="G9" s="14">
        <v>42990.0</v>
      </c>
      <c r="H9" s="12" t="s">
        <v>327</v>
      </c>
      <c r="I9" s="71" t="s">
        <v>312</v>
      </c>
    </row>
    <row r="10">
      <c r="A10" s="2" t="s">
        <v>111</v>
      </c>
      <c r="B10" s="10">
        <v>1.0</v>
      </c>
      <c r="C10" s="31">
        <v>42856.0</v>
      </c>
      <c r="D10" s="10" t="s">
        <v>238</v>
      </c>
      <c r="E10" s="10" t="s">
        <v>309</v>
      </c>
      <c r="F10" s="12" t="s">
        <v>328</v>
      </c>
      <c r="G10" s="14">
        <v>42990.0</v>
      </c>
      <c r="H10" s="12" t="s">
        <v>327</v>
      </c>
      <c r="I10" s="59" t="s">
        <v>312</v>
      </c>
    </row>
    <row r="11">
      <c r="A11" s="4"/>
      <c r="B11" s="30">
        <v>2.0</v>
      </c>
      <c r="C11" s="31">
        <v>42856.0</v>
      </c>
      <c r="D11" s="10" t="s">
        <v>238</v>
      </c>
      <c r="E11" s="10" t="s">
        <v>314</v>
      </c>
      <c r="F11" s="12" t="s">
        <v>329</v>
      </c>
      <c r="G11" s="14">
        <v>43020.0</v>
      </c>
      <c r="H11" s="12"/>
      <c r="I11" s="59" t="s">
        <v>330</v>
      </c>
    </row>
    <row r="12">
      <c r="A12" s="4"/>
      <c r="B12" s="30">
        <v>3.0</v>
      </c>
      <c r="C12" s="31"/>
      <c r="D12" s="10"/>
      <c r="E12" s="10"/>
      <c r="F12" s="12"/>
      <c r="G12" s="14"/>
      <c r="H12" s="12"/>
      <c r="I12" s="15"/>
    </row>
    <row r="13">
      <c r="A13" s="4"/>
      <c r="B13" s="30">
        <v>4.0</v>
      </c>
      <c r="C13" s="31"/>
      <c r="D13" s="10"/>
      <c r="E13" s="10"/>
      <c r="F13" s="12"/>
      <c r="G13" s="14"/>
      <c r="H13" s="12"/>
      <c r="I13" s="15"/>
    </row>
    <row r="14">
      <c r="A14" s="19"/>
      <c r="B14" s="30">
        <v>5.0</v>
      </c>
      <c r="C14" s="31">
        <v>42888.0</v>
      </c>
      <c r="D14" s="10" t="s">
        <v>222</v>
      </c>
      <c r="E14" s="10" t="s">
        <v>334</v>
      </c>
      <c r="F14" s="12" t="s">
        <v>335</v>
      </c>
      <c r="G14" s="14">
        <v>42989.0</v>
      </c>
      <c r="H14" s="12"/>
      <c r="I14" s="59" t="s">
        <v>336</v>
      </c>
    </row>
    <row r="15">
      <c r="A15" s="2" t="s">
        <v>129</v>
      </c>
      <c r="B15" s="10">
        <v>1.0</v>
      </c>
      <c r="C15" s="31"/>
      <c r="D15" s="10"/>
      <c r="E15" s="10"/>
      <c r="F15" s="12" t="s">
        <v>337</v>
      </c>
      <c r="G15" s="14"/>
      <c r="H15" s="12"/>
      <c r="I15" s="15"/>
    </row>
    <row r="16">
      <c r="A16" s="4"/>
      <c r="B16" s="30">
        <v>2.0</v>
      </c>
      <c r="C16" s="31">
        <v>42888.0</v>
      </c>
      <c r="D16" s="10" t="s">
        <v>222</v>
      </c>
      <c r="E16" s="10" t="s">
        <v>320</v>
      </c>
      <c r="F16" s="12" t="s">
        <v>321</v>
      </c>
      <c r="G16" s="14">
        <v>42958.0</v>
      </c>
      <c r="H16" s="12"/>
      <c r="I16" s="59" t="s">
        <v>323</v>
      </c>
    </row>
    <row r="17">
      <c r="A17" s="4"/>
      <c r="B17" s="30">
        <v>3.0</v>
      </c>
      <c r="C17" s="31">
        <v>42889.0</v>
      </c>
      <c r="D17" s="10" t="s">
        <v>222</v>
      </c>
      <c r="E17" s="10" t="s">
        <v>334</v>
      </c>
      <c r="F17" s="12" t="s">
        <v>335</v>
      </c>
      <c r="G17" s="14">
        <v>42989.0</v>
      </c>
      <c r="H17" s="12"/>
      <c r="I17" s="59" t="s">
        <v>336</v>
      </c>
    </row>
    <row r="18">
      <c r="A18" s="19"/>
      <c r="B18" s="30">
        <v>4.0</v>
      </c>
      <c r="C18" s="31">
        <v>42889.0</v>
      </c>
      <c r="D18" s="10" t="s">
        <v>222</v>
      </c>
      <c r="E18" s="10" t="s">
        <v>346</v>
      </c>
      <c r="F18" s="12" t="s">
        <v>348</v>
      </c>
      <c r="G18" s="14">
        <v>43050.0</v>
      </c>
      <c r="H18" s="12"/>
      <c r="I18" s="15" t="s">
        <v>105</v>
      </c>
    </row>
    <row r="19">
      <c r="A19" s="2" t="s">
        <v>148</v>
      </c>
      <c r="B19" s="10">
        <v>1.0</v>
      </c>
      <c r="C19" s="31">
        <v>42887.0</v>
      </c>
      <c r="D19" s="10" t="s">
        <v>222</v>
      </c>
      <c r="E19" s="10" t="s">
        <v>334</v>
      </c>
      <c r="F19" s="12" t="s">
        <v>349</v>
      </c>
      <c r="G19" s="14">
        <v>42989.0</v>
      </c>
      <c r="H19" s="12"/>
      <c r="I19" s="59" t="s">
        <v>336</v>
      </c>
    </row>
    <row r="20">
      <c r="A20" s="4"/>
      <c r="B20" s="30">
        <v>2.0</v>
      </c>
      <c r="C20" s="31">
        <v>42888.0</v>
      </c>
      <c r="D20" s="10" t="s">
        <v>222</v>
      </c>
      <c r="E20" s="10" t="s">
        <v>346</v>
      </c>
      <c r="F20" s="12" t="s">
        <v>348</v>
      </c>
      <c r="G20" s="14">
        <v>43050.0</v>
      </c>
      <c r="H20" s="12"/>
      <c r="I20" s="15" t="s">
        <v>105</v>
      </c>
    </row>
    <row r="21">
      <c r="A21" s="4"/>
      <c r="B21" s="30">
        <v>3.0</v>
      </c>
      <c r="C21" s="31">
        <v>42858.0</v>
      </c>
      <c r="D21" s="10" t="s">
        <v>238</v>
      </c>
      <c r="E21" s="10" t="s">
        <v>314</v>
      </c>
      <c r="F21" s="12" t="s">
        <v>329</v>
      </c>
      <c r="G21" s="14">
        <v>43020.0</v>
      </c>
      <c r="H21" s="12"/>
      <c r="I21" s="59" t="s">
        <v>330</v>
      </c>
    </row>
    <row r="22">
      <c r="A22" s="4"/>
      <c r="B22" s="30">
        <v>4.0</v>
      </c>
      <c r="C22" s="41"/>
      <c r="D22" s="10"/>
      <c r="E22" s="10"/>
      <c r="F22" s="12"/>
      <c r="G22" s="14"/>
      <c r="H22" s="12"/>
      <c r="I22" s="15"/>
    </row>
    <row r="23">
      <c r="A23" s="4"/>
      <c r="B23" s="30">
        <v>5.0</v>
      </c>
      <c r="C23" s="30" t="s">
        <v>11</v>
      </c>
      <c r="D23" s="12"/>
      <c r="E23" s="10"/>
      <c r="F23" s="12"/>
      <c r="G23" s="14"/>
      <c r="H23" s="12"/>
      <c r="I23" s="15"/>
    </row>
    <row r="24">
      <c r="A24" s="19"/>
      <c r="B24" s="30">
        <v>6.0</v>
      </c>
      <c r="C24" s="30" t="s">
        <v>11</v>
      </c>
      <c r="D24" s="12"/>
      <c r="E24" s="10"/>
      <c r="F24" s="12"/>
      <c r="G24" s="14"/>
      <c r="H24" s="12"/>
      <c r="I24" s="15"/>
    </row>
  </sheetData>
  <mergeCells count="5">
    <mergeCell ref="A2:A5"/>
    <mergeCell ref="A6:A9"/>
    <mergeCell ref="A10:A14"/>
    <mergeCell ref="A15:A18"/>
    <mergeCell ref="A19:A24"/>
  </mergeCells>
  <hyperlinks>
    <hyperlink r:id="rId1" ref="I3"/>
    <hyperlink r:id="rId2" ref="I4"/>
    <hyperlink r:id="rId3" ref="I5"/>
    <hyperlink r:id="rId4" ref="I6"/>
    <hyperlink r:id="rId5" ref="I8"/>
    <hyperlink r:id="rId6" ref="I9"/>
    <hyperlink r:id="rId7" ref="I10"/>
    <hyperlink r:id="rId8" ref="I11"/>
    <hyperlink r:id="rId9" ref="I14"/>
    <hyperlink r:id="rId10" ref="I16"/>
    <hyperlink r:id="rId11" ref="I17"/>
    <hyperlink r:id="rId12" ref="I19"/>
    <hyperlink r:id="rId13" ref="I21"/>
  </hyperlinks>
  <drawing r:id="rId1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72" t="s">
        <v>9</v>
      </c>
      <c r="B2" s="73">
        <v>1.0</v>
      </c>
      <c r="C2" s="73"/>
      <c r="D2" s="74"/>
      <c r="E2" s="73"/>
      <c r="F2" s="74" t="s">
        <v>333</v>
      </c>
      <c r="G2" s="75"/>
      <c r="H2" s="74"/>
      <c r="I2" s="76"/>
    </row>
    <row r="3">
      <c r="A3" s="4"/>
      <c r="B3" s="77">
        <v>2.0</v>
      </c>
      <c r="C3" s="78"/>
      <c r="D3" s="73"/>
      <c r="E3" s="73"/>
      <c r="F3" s="74" t="s">
        <v>333</v>
      </c>
      <c r="G3" s="75"/>
      <c r="H3" s="74"/>
      <c r="I3" s="79"/>
    </row>
    <row r="4">
      <c r="A4" s="4"/>
      <c r="B4" s="77">
        <v>3.0</v>
      </c>
      <c r="C4" s="78"/>
      <c r="D4" s="73"/>
      <c r="E4" s="73"/>
      <c r="F4" s="74" t="s">
        <v>333</v>
      </c>
      <c r="G4" s="75"/>
      <c r="H4" s="74"/>
      <c r="I4" s="79"/>
    </row>
    <row r="5">
      <c r="A5" s="19"/>
      <c r="B5" s="77">
        <v>4.0</v>
      </c>
      <c r="C5" s="78"/>
      <c r="D5" s="73"/>
      <c r="E5" s="73"/>
      <c r="F5" s="74" t="s">
        <v>333</v>
      </c>
      <c r="G5" s="75"/>
      <c r="H5" s="74"/>
      <c r="I5" s="79"/>
    </row>
    <row r="6">
      <c r="A6" s="72" t="s">
        <v>109</v>
      </c>
      <c r="B6" s="73">
        <v>1.0</v>
      </c>
      <c r="C6" s="78"/>
      <c r="D6" s="73"/>
      <c r="E6" s="73"/>
      <c r="F6" s="74" t="s">
        <v>333</v>
      </c>
      <c r="G6" s="75"/>
      <c r="H6" s="74"/>
      <c r="I6" s="73"/>
    </row>
    <row r="7">
      <c r="A7" s="4"/>
      <c r="B7" s="77">
        <v>2.0</v>
      </c>
      <c r="C7" s="78"/>
      <c r="D7" s="73"/>
      <c r="E7" s="73"/>
      <c r="F7" s="74" t="s">
        <v>333</v>
      </c>
      <c r="G7" s="75"/>
      <c r="H7" s="74"/>
      <c r="I7" s="73"/>
    </row>
    <row r="8">
      <c r="A8" s="4"/>
      <c r="B8" s="77">
        <v>3.0</v>
      </c>
      <c r="C8" s="78"/>
      <c r="D8" s="73"/>
      <c r="E8" s="73"/>
      <c r="F8" s="74" t="s">
        <v>333</v>
      </c>
      <c r="G8" s="75"/>
      <c r="H8" s="74"/>
      <c r="I8" s="73"/>
    </row>
    <row r="9">
      <c r="A9" s="19"/>
      <c r="B9" s="77">
        <v>4.0</v>
      </c>
      <c r="C9" s="78"/>
      <c r="D9" s="73"/>
      <c r="E9" s="73"/>
      <c r="F9" s="74" t="s">
        <v>333</v>
      </c>
      <c r="G9" s="75"/>
      <c r="H9" s="74"/>
      <c r="I9" s="73"/>
    </row>
    <row r="10">
      <c r="A10" s="2" t="s">
        <v>111</v>
      </c>
      <c r="B10" s="10">
        <v>1.0</v>
      </c>
      <c r="C10" s="25">
        <v>42856.0</v>
      </c>
      <c r="D10" s="26" t="s">
        <v>238</v>
      </c>
      <c r="E10" s="26" t="s">
        <v>338</v>
      </c>
      <c r="F10" s="80" t="s">
        <v>339</v>
      </c>
      <c r="G10" s="28">
        <v>43081.0</v>
      </c>
      <c r="H10" s="12" t="s">
        <v>340</v>
      </c>
      <c r="I10" s="15" t="s">
        <v>105</v>
      </c>
    </row>
    <row r="11">
      <c r="A11" s="4"/>
      <c r="B11" s="30">
        <v>2.0</v>
      </c>
      <c r="C11" s="25">
        <v>42856.0</v>
      </c>
      <c r="D11" s="26" t="s">
        <v>341</v>
      </c>
      <c r="E11" s="26" t="s">
        <v>342</v>
      </c>
      <c r="F11" s="27" t="s">
        <v>343</v>
      </c>
      <c r="G11" s="28">
        <v>42746.0</v>
      </c>
      <c r="H11" s="81" t="s">
        <v>344</v>
      </c>
      <c r="I11" s="59" t="s">
        <v>345</v>
      </c>
    </row>
    <row r="12">
      <c r="A12" s="4"/>
      <c r="B12" s="30">
        <v>3.0</v>
      </c>
      <c r="C12" s="25">
        <v>42887.0</v>
      </c>
      <c r="D12" s="26" t="s">
        <v>222</v>
      </c>
      <c r="E12" s="26" t="s">
        <v>346</v>
      </c>
      <c r="F12" s="27" t="s">
        <v>348</v>
      </c>
      <c r="G12" s="28">
        <v>43050.0</v>
      </c>
      <c r="H12" s="12" t="s">
        <v>350</v>
      </c>
      <c r="I12" s="15" t="s">
        <v>105</v>
      </c>
    </row>
    <row r="13">
      <c r="A13" s="19"/>
      <c r="B13" s="30">
        <v>4.0</v>
      </c>
      <c r="C13" s="25">
        <v>42887.0</v>
      </c>
      <c r="D13" s="26" t="s">
        <v>351</v>
      </c>
      <c r="E13" s="26" t="s">
        <v>342</v>
      </c>
      <c r="F13" s="27" t="s">
        <v>352</v>
      </c>
      <c r="G13" s="28">
        <v>42747.0</v>
      </c>
      <c r="H13" s="81" t="s">
        <v>353</v>
      </c>
      <c r="I13" s="59" t="s">
        <v>354</v>
      </c>
    </row>
    <row r="14">
      <c r="A14" s="2" t="s">
        <v>129</v>
      </c>
      <c r="B14" s="10">
        <v>1.0</v>
      </c>
      <c r="C14" s="25">
        <v>42888.0</v>
      </c>
      <c r="D14" s="26" t="s">
        <v>351</v>
      </c>
      <c r="E14" s="26" t="s">
        <v>342</v>
      </c>
      <c r="F14" s="27" t="s">
        <v>352</v>
      </c>
      <c r="G14" s="28">
        <v>42747.0</v>
      </c>
      <c r="H14" s="12" t="s">
        <v>353</v>
      </c>
      <c r="I14" s="59" t="s">
        <v>354</v>
      </c>
    </row>
    <row r="15">
      <c r="A15" s="4"/>
      <c r="B15" s="30">
        <v>2.0</v>
      </c>
      <c r="C15" s="25">
        <v>42888.0</v>
      </c>
      <c r="D15" s="26" t="s">
        <v>351</v>
      </c>
      <c r="E15" s="26" t="s">
        <v>362</v>
      </c>
      <c r="F15" s="27" t="s">
        <v>363</v>
      </c>
      <c r="G15" s="28">
        <v>42778.0</v>
      </c>
      <c r="H15" s="81" t="s">
        <v>365</v>
      </c>
      <c r="I15" s="59" t="s">
        <v>366</v>
      </c>
    </row>
    <row r="16">
      <c r="A16" s="4"/>
      <c r="B16" s="30">
        <v>3.0</v>
      </c>
      <c r="C16" s="25">
        <v>42889.0</v>
      </c>
      <c r="D16" s="26" t="s">
        <v>351</v>
      </c>
      <c r="E16" s="26" t="s">
        <v>342</v>
      </c>
      <c r="F16" s="27" t="s">
        <v>352</v>
      </c>
      <c r="G16" s="28">
        <v>42747.0</v>
      </c>
      <c r="H16" s="12" t="s">
        <v>353</v>
      </c>
      <c r="I16" s="59" t="s">
        <v>354</v>
      </c>
    </row>
    <row r="17">
      <c r="A17" s="19"/>
      <c r="B17" s="30">
        <v>4.0</v>
      </c>
      <c r="C17" s="25">
        <v>42889.0</v>
      </c>
      <c r="D17" s="26" t="s">
        <v>351</v>
      </c>
      <c r="E17" s="26" t="s">
        <v>362</v>
      </c>
      <c r="F17" s="27" t="s">
        <v>363</v>
      </c>
      <c r="G17" s="28">
        <v>42778.0</v>
      </c>
      <c r="H17" s="12" t="s">
        <v>365</v>
      </c>
      <c r="I17" s="59" t="s">
        <v>366</v>
      </c>
    </row>
    <row r="18">
      <c r="A18" s="2" t="s">
        <v>148</v>
      </c>
      <c r="B18" s="10">
        <v>1.0</v>
      </c>
      <c r="C18" s="25">
        <v>42887.0</v>
      </c>
      <c r="D18" s="26" t="s">
        <v>351</v>
      </c>
      <c r="E18" s="26" t="s">
        <v>362</v>
      </c>
      <c r="F18" s="27" t="s">
        <v>363</v>
      </c>
      <c r="G18" s="28">
        <v>42778.0</v>
      </c>
      <c r="H18" s="12" t="s">
        <v>365</v>
      </c>
      <c r="I18" s="59" t="s">
        <v>366</v>
      </c>
    </row>
    <row r="19">
      <c r="A19" s="4"/>
      <c r="B19" s="30">
        <v>2.0</v>
      </c>
      <c r="C19" s="25">
        <v>42888.0</v>
      </c>
      <c r="D19" s="26" t="s">
        <v>351</v>
      </c>
      <c r="E19" s="26" t="s">
        <v>370</v>
      </c>
      <c r="F19" s="27" t="s">
        <v>371</v>
      </c>
      <c r="G19" s="28">
        <v>42806.0</v>
      </c>
      <c r="H19" s="81" t="s">
        <v>372</v>
      </c>
      <c r="I19" s="59" t="s">
        <v>373</v>
      </c>
    </row>
    <row r="20">
      <c r="A20" s="4"/>
      <c r="B20" s="30">
        <v>3.0</v>
      </c>
      <c r="C20" s="25">
        <v>42858.0</v>
      </c>
      <c r="D20" s="26" t="s">
        <v>238</v>
      </c>
      <c r="E20" s="26" t="s">
        <v>338</v>
      </c>
      <c r="F20" s="80" t="s">
        <v>339</v>
      </c>
      <c r="G20" s="28">
        <v>43081.0</v>
      </c>
      <c r="H20" s="12" t="s">
        <v>340</v>
      </c>
      <c r="I20" s="15" t="s">
        <v>141</v>
      </c>
    </row>
    <row r="21">
      <c r="A21" s="4"/>
      <c r="B21" s="30">
        <v>4.0</v>
      </c>
      <c r="C21" s="25">
        <v>42857.0</v>
      </c>
      <c r="D21" s="26" t="s">
        <v>238</v>
      </c>
      <c r="E21" s="26" t="s">
        <v>338</v>
      </c>
      <c r="F21" s="80" t="s">
        <v>339</v>
      </c>
      <c r="G21" s="28">
        <v>43081.0</v>
      </c>
      <c r="H21" s="12" t="s">
        <v>340</v>
      </c>
      <c r="I21" s="15" t="s">
        <v>105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11"/>
    <hyperlink r:id="rId2" ref="I13"/>
    <hyperlink r:id="rId3" ref="I14"/>
    <hyperlink r:id="rId4" ref="I15"/>
    <hyperlink r:id="rId5" ref="I16"/>
    <hyperlink r:id="rId6" ref="I17"/>
    <hyperlink r:id="rId7" ref="I18"/>
    <hyperlink r:id="rId8" ref="I19"/>
  </hyperlinks>
  <drawing r:id="rId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0"/>
      <c r="D3" s="10"/>
      <c r="E3" s="10"/>
      <c r="F3" s="12"/>
      <c r="G3" s="14"/>
      <c r="H3" s="12"/>
      <c r="I3" s="15"/>
    </row>
    <row r="4">
      <c r="A4" s="4"/>
      <c r="B4" s="30">
        <v>3.0</v>
      </c>
      <c r="C4" s="31">
        <v>42857.0</v>
      </c>
      <c r="D4" s="10" t="s">
        <v>341</v>
      </c>
      <c r="E4" s="10" t="s">
        <v>342</v>
      </c>
      <c r="F4" s="12" t="s">
        <v>343</v>
      </c>
      <c r="G4" s="14">
        <v>42746.0</v>
      </c>
      <c r="H4" s="12" t="s">
        <v>344</v>
      </c>
      <c r="I4" s="59" t="s">
        <v>347</v>
      </c>
    </row>
    <row r="5">
      <c r="A5" s="19"/>
      <c r="B5" s="30">
        <v>4.0</v>
      </c>
      <c r="C5" s="31">
        <v>42858.0</v>
      </c>
      <c r="D5" s="10" t="s">
        <v>341</v>
      </c>
      <c r="E5" s="10" t="s">
        <v>342</v>
      </c>
      <c r="F5" s="12" t="s">
        <v>343</v>
      </c>
      <c r="G5" s="14">
        <v>42746.0</v>
      </c>
      <c r="H5" s="12" t="s">
        <v>344</v>
      </c>
      <c r="I5" s="59" t="s">
        <v>347</v>
      </c>
    </row>
    <row r="6">
      <c r="A6" s="2" t="s">
        <v>109</v>
      </c>
      <c r="B6" s="10">
        <v>1.0</v>
      </c>
      <c r="C6" s="31">
        <v>42857.0</v>
      </c>
      <c r="D6" s="10" t="s">
        <v>341</v>
      </c>
      <c r="E6" s="10" t="s">
        <v>355</v>
      </c>
      <c r="F6" s="12" t="s">
        <v>356</v>
      </c>
      <c r="G6" s="14">
        <v>42777.0</v>
      </c>
      <c r="H6" s="81" t="s">
        <v>357</v>
      </c>
      <c r="I6" s="71" t="s">
        <v>358</v>
      </c>
    </row>
    <row r="7">
      <c r="A7" s="4"/>
      <c r="B7" s="30">
        <v>2.0</v>
      </c>
      <c r="C7" s="31">
        <v>42857.0</v>
      </c>
      <c r="D7" s="10" t="s">
        <v>341</v>
      </c>
      <c r="E7" s="10" t="s">
        <v>359</v>
      </c>
      <c r="F7" s="12" t="s">
        <v>360</v>
      </c>
      <c r="G7" s="14">
        <v>42805.0</v>
      </c>
      <c r="H7" s="81" t="s">
        <v>361</v>
      </c>
      <c r="I7" s="71" t="s">
        <v>364</v>
      </c>
    </row>
    <row r="8">
      <c r="A8" s="4"/>
      <c r="B8" s="30">
        <v>3.0</v>
      </c>
      <c r="C8" s="31">
        <v>42858.0</v>
      </c>
      <c r="D8" s="10" t="s">
        <v>341</v>
      </c>
      <c r="E8" s="10" t="s">
        <v>355</v>
      </c>
      <c r="F8" s="12" t="s">
        <v>356</v>
      </c>
      <c r="G8" s="14">
        <v>42777.0</v>
      </c>
      <c r="H8" s="12" t="s">
        <v>357</v>
      </c>
      <c r="I8" s="71" t="s">
        <v>358</v>
      </c>
    </row>
    <row r="9">
      <c r="A9" s="19"/>
      <c r="B9" s="30">
        <v>4.0</v>
      </c>
      <c r="C9" s="31">
        <v>42858.0</v>
      </c>
      <c r="D9" s="10" t="s">
        <v>341</v>
      </c>
      <c r="E9" s="10" t="s">
        <v>359</v>
      </c>
      <c r="F9" s="12" t="s">
        <v>360</v>
      </c>
      <c r="G9" s="14">
        <v>42805.0</v>
      </c>
      <c r="H9" s="12" t="s">
        <v>361</v>
      </c>
      <c r="I9" s="71" t="s">
        <v>364</v>
      </c>
    </row>
    <row r="10">
      <c r="A10" s="2" t="s">
        <v>111</v>
      </c>
      <c r="B10" s="10">
        <v>1.0</v>
      </c>
      <c r="C10" s="31">
        <v>42856.0</v>
      </c>
      <c r="D10" s="10" t="s">
        <v>341</v>
      </c>
      <c r="E10" s="10" t="s">
        <v>355</v>
      </c>
      <c r="F10" s="12" t="s">
        <v>367</v>
      </c>
      <c r="G10" s="14">
        <v>42777.0</v>
      </c>
      <c r="H10" s="12" t="s">
        <v>357</v>
      </c>
      <c r="I10" s="59" t="s">
        <v>358</v>
      </c>
    </row>
    <row r="11">
      <c r="A11" s="4"/>
      <c r="B11" s="30">
        <v>2.0</v>
      </c>
      <c r="C11" s="31">
        <v>42856.0</v>
      </c>
      <c r="D11" s="10" t="s">
        <v>341</v>
      </c>
      <c r="E11" s="10" t="s">
        <v>359</v>
      </c>
      <c r="F11" s="12" t="s">
        <v>360</v>
      </c>
      <c r="G11" s="14">
        <v>42805.0</v>
      </c>
      <c r="H11" s="12" t="s">
        <v>361</v>
      </c>
      <c r="I11" s="71" t="s">
        <v>364</v>
      </c>
    </row>
    <row r="12">
      <c r="A12" s="4"/>
      <c r="B12" s="30">
        <v>3.0</v>
      </c>
      <c r="C12" s="31">
        <v>42887.0</v>
      </c>
      <c r="D12" s="10" t="s">
        <v>351</v>
      </c>
      <c r="E12" s="10" t="s">
        <v>370</v>
      </c>
      <c r="F12" s="12" t="s">
        <v>371</v>
      </c>
      <c r="G12" s="14">
        <v>42806.0</v>
      </c>
      <c r="H12" s="12" t="s">
        <v>372</v>
      </c>
      <c r="I12" s="15" t="s">
        <v>373</v>
      </c>
    </row>
    <row r="13">
      <c r="A13" s="19"/>
      <c r="B13" s="30">
        <v>4.0</v>
      </c>
      <c r="C13" s="31">
        <v>42887.0</v>
      </c>
      <c r="D13" s="10" t="s">
        <v>351</v>
      </c>
      <c r="E13" s="10" t="s">
        <v>374</v>
      </c>
      <c r="F13" s="12" t="s">
        <v>375</v>
      </c>
      <c r="G13" s="14">
        <v>42837.0</v>
      </c>
      <c r="H13" s="12" t="s">
        <v>376</v>
      </c>
      <c r="I13" s="15" t="s">
        <v>377</v>
      </c>
    </row>
    <row r="14">
      <c r="A14" s="2"/>
      <c r="B14" s="84">
        <v>1.0</v>
      </c>
      <c r="C14" s="85">
        <v>42888.0</v>
      </c>
      <c r="D14" s="86" t="s">
        <v>351</v>
      </c>
      <c r="E14" s="86" t="s">
        <v>379</v>
      </c>
      <c r="F14" s="87" t="s">
        <v>380</v>
      </c>
      <c r="G14" s="88">
        <v>42867.0</v>
      </c>
      <c r="H14" s="87" t="s">
        <v>382</v>
      </c>
      <c r="I14" s="89" t="s">
        <v>383</v>
      </c>
    </row>
    <row r="15">
      <c r="A15" s="4"/>
      <c r="B15" s="84">
        <v>2.0</v>
      </c>
      <c r="C15" s="85">
        <v>42888.0</v>
      </c>
      <c r="D15" s="86" t="s">
        <v>351</v>
      </c>
      <c r="E15" s="86" t="s">
        <v>379</v>
      </c>
      <c r="F15" s="87" t="s">
        <v>392</v>
      </c>
      <c r="G15" s="88">
        <v>42898.0</v>
      </c>
      <c r="H15" s="87" t="s">
        <v>393</v>
      </c>
      <c r="I15" s="90"/>
    </row>
    <row r="16">
      <c r="A16" s="4"/>
      <c r="B16" s="84">
        <v>3.0</v>
      </c>
      <c r="C16" s="85">
        <v>42889.0</v>
      </c>
      <c r="D16" s="86" t="s">
        <v>351</v>
      </c>
      <c r="E16" s="86" t="s">
        <v>379</v>
      </c>
      <c r="F16" s="87" t="s">
        <v>380</v>
      </c>
      <c r="G16" s="88">
        <v>42867.0</v>
      </c>
      <c r="H16" s="87" t="s">
        <v>382</v>
      </c>
      <c r="I16" s="89" t="s">
        <v>383</v>
      </c>
    </row>
    <row r="17">
      <c r="A17" s="19"/>
      <c r="B17" s="84">
        <v>4.0</v>
      </c>
      <c r="C17" s="85">
        <v>42889.0</v>
      </c>
      <c r="D17" s="86" t="s">
        <v>351</v>
      </c>
      <c r="E17" s="86" t="s">
        <v>379</v>
      </c>
      <c r="F17" s="87" t="s">
        <v>392</v>
      </c>
      <c r="G17" s="88">
        <v>42898.0</v>
      </c>
      <c r="H17" s="87" t="s">
        <v>393</v>
      </c>
      <c r="I17" s="90"/>
    </row>
    <row r="18">
      <c r="A18" s="2" t="s">
        <v>148</v>
      </c>
      <c r="B18" s="10">
        <v>1.0</v>
      </c>
      <c r="C18" s="31">
        <v>42887.0</v>
      </c>
      <c r="D18" s="10" t="s">
        <v>351</v>
      </c>
      <c r="E18" s="10" t="s">
        <v>397</v>
      </c>
      <c r="F18" s="12" t="s">
        <v>398</v>
      </c>
      <c r="G18" s="14">
        <v>42990.0</v>
      </c>
      <c r="H18" s="12"/>
      <c r="I18" s="59" t="s">
        <v>399</v>
      </c>
    </row>
    <row r="19">
      <c r="A19" s="4"/>
      <c r="B19" s="30">
        <v>2.0</v>
      </c>
      <c r="C19" s="31">
        <v>42888.0</v>
      </c>
      <c r="D19" s="10" t="s">
        <v>351</v>
      </c>
      <c r="E19" s="10" t="s">
        <v>374</v>
      </c>
      <c r="F19" s="12" t="s">
        <v>375</v>
      </c>
      <c r="G19" s="14">
        <v>42837.0</v>
      </c>
      <c r="H19" s="81" t="s">
        <v>376</v>
      </c>
      <c r="I19" s="59" t="s">
        <v>402</v>
      </c>
    </row>
    <row r="20">
      <c r="A20" s="4"/>
      <c r="B20" s="30">
        <v>3.0</v>
      </c>
      <c r="C20" s="31">
        <v>42889.0</v>
      </c>
      <c r="D20" s="10" t="s">
        <v>351</v>
      </c>
      <c r="E20" s="10" t="s">
        <v>370</v>
      </c>
      <c r="F20" s="12" t="s">
        <v>371</v>
      </c>
      <c r="G20" s="14">
        <v>42806.0</v>
      </c>
      <c r="H20" s="12" t="s">
        <v>372</v>
      </c>
      <c r="I20" s="59" t="s">
        <v>373</v>
      </c>
    </row>
    <row r="21">
      <c r="A21" s="4"/>
      <c r="B21" s="30">
        <v>4.0</v>
      </c>
      <c r="C21" s="4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 t="s">
        <v>11</v>
      </c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 t="s">
        <v>11</v>
      </c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4"/>
    <hyperlink r:id="rId10" ref="I16"/>
    <hyperlink r:id="rId11" ref="I18"/>
    <hyperlink r:id="rId12" ref="I19"/>
    <hyperlink r:id="rId13" ref="I20"/>
  </hyperlinks>
  <drawing r:id="rId1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42"/>
      <c r="E2" s="42"/>
      <c r="F2" s="42"/>
      <c r="G2" s="44"/>
      <c r="H2" s="12"/>
      <c r="I2" s="3"/>
    </row>
    <row r="3">
      <c r="A3" s="4"/>
      <c r="B3" s="30">
        <v>2.0</v>
      </c>
      <c r="C3" s="31">
        <v>42856.0</v>
      </c>
      <c r="D3" s="10" t="s">
        <v>341</v>
      </c>
      <c r="E3" s="10" t="s">
        <v>359</v>
      </c>
      <c r="F3" s="12" t="s">
        <v>368</v>
      </c>
      <c r="G3" s="14">
        <v>42836.0</v>
      </c>
      <c r="H3" s="83" t="s">
        <v>369</v>
      </c>
      <c r="I3" s="59" t="s">
        <v>364</v>
      </c>
    </row>
    <row r="4">
      <c r="A4" s="4"/>
      <c r="B4" s="30">
        <v>3.0</v>
      </c>
      <c r="C4" s="31">
        <v>42857.0</v>
      </c>
      <c r="D4" s="10" t="s">
        <v>341</v>
      </c>
      <c r="E4" s="10" t="s">
        <v>359</v>
      </c>
      <c r="F4" s="12" t="s">
        <v>378</v>
      </c>
      <c r="G4" s="14">
        <v>42836.0</v>
      </c>
      <c r="H4" s="12" t="s">
        <v>369</v>
      </c>
      <c r="I4" s="59" t="s">
        <v>364</v>
      </c>
    </row>
    <row r="5">
      <c r="A5" s="4"/>
      <c r="B5" s="30">
        <v>4.0</v>
      </c>
      <c r="C5" s="41"/>
      <c r="D5" s="42"/>
      <c r="E5" s="42"/>
      <c r="F5" s="42"/>
      <c r="G5" s="44"/>
      <c r="H5" s="12"/>
      <c r="I5" s="15"/>
    </row>
    <row r="6">
      <c r="A6" s="4"/>
      <c r="B6" s="10">
        <v>5.0</v>
      </c>
      <c r="C6" s="31">
        <v>42858.0</v>
      </c>
      <c r="D6" s="10" t="s">
        <v>341</v>
      </c>
      <c r="E6" s="10" t="s">
        <v>359</v>
      </c>
      <c r="F6" s="12" t="s">
        <v>368</v>
      </c>
      <c r="G6" s="14">
        <v>42836.0</v>
      </c>
      <c r="H6" s="12" t="s">
        <v>381</v>
      </c>
      <c r="I6" s="71" t="s">
        <v>364</v>
      </c>
    </row>
    <row r="7">
      <c r="A7" s="19"/>
      <c r="B7" s="10">
        <v>6.0</v>
      </c>
      <c r="C7" s="31">
        <v>42858.0</v>
      </c>
      <c r="D7" s="10" t="s">
        <v>341</v>
      </c>
      <c r="E7" s="10" t="s">
        <v>384</v>
      </c>
      <c r="F7" s="12" t="s">
        <v>385</v>
      </c>
      <c r="G7" s="14">
        <v>42866.0</v>
      </c>
      <c r="H7" s="83" t="s">
        <v>386</v>
      </c>
      <c r="I7" s="71" t="s">
        <v>387</v>
      </c>
    </row>
    <row r="8">
      <c r="A8" s="2" t="s">
        <v>109</v>
      </c>
      <c r="B8" s="10">
        <v>1.0</v>
      </c>
      <c r="C8" s="85"/>
      <c r="D8" s="86"/>
      <c r="E8" s="86"/>
      <c r="F8" s="87" t="s">
        <v>394</v>
      </c>
      <c r="G8" s="88"/>
      <c r="H8" s="12"/>
      <c r="I8" s="10"/>
    </row>
    <row r="9">
      <c r="A9" s="4"/>
      <c r="B9" s="30">
        <v>2.0</v>
      </c>
      <c r="C9" s="85"/>
      <c r="D9" s="86"/>
      <c r="E9" s="86"/>
      <c r="F9" s="87" t="s">
        <v>394</v>
      </c>
      <c r="G9" s="88"/>
      <c r="H9" s="12"/>
      <c r="I9" s="10"/>
    </row>
    <row r="10">
      <c r="A10" s="4"/>
      <c r="B10" s="30">
        <v>3.0</v>
      </c>
      <c r="C10" s="85"/>
      <c r="D10" s="86"/>
      <c r="E10" s="86"/>
      <c r="F10" s="87" t="s">
        <v>394</v>
      </c>
      <c r="G10" s="88"/>
      <c r="H10" s="12"/>
      <c r="I10" s="10"/>
    </row>
    <row r="11">
      <c r="A11" s="19"/>
      <c r="B11" s="30">
        <v>4.0</v>
      </c>
      <c r="C11" s="85"/>
      <c r="D11" s="86"/>
      <c r="E11" s="86"/>
      <c r="F11" s="87" t="s">
        <v>394</v>
      </c>
      <c r="G11" s="88"/>
      <c r="H11" s="12"/>
      <c r="I11" s="10"/>
    </row>
    <row r="12">
      <c r="A12" s="2" t="s">
        <v>111</v>
      </c>
      <c r="B12" s="10">
        <v>1.0</v>
      </c>
      <c r="C12" s="31">
        <v>42856.0</v>
      </c>
      <c r="D12" s="10" t="s">
        <v>341</v>
      </c>
      <c r="E12" s="10" t="s">
        <v>384</v>
      </c>
      <c r="F12" s="12" t="s">
        <v>385</v>
      </c>
      <c r="G12" s="14">
        <v>42866.0</v>
      </c>
      <c r="H12" s="12" t="s">
        <v>396</v>
      </c>
      <c r="I12" s="59" t="s">
        <v>387</v>
      </c>
    </row>
    <row r="13">
      <c r="A13" s="4"/>
      <c r="B13" s="30">
        <v>2.0</v>
      </c>
      <c r="C13" s="31">
        <v>42856.0</v>
      </c>
      <c r="D13" s="10" t="s">
        <v>341</v>
      </c>
      <c r="E13" s="10" t="s">
        <v>384</v>
      </c>
      <c r="F13" s="12" t="s">
        <v>400</v>
      </c>
      <c r="G13" s="14">
        <v>42897.0</v>
      </c>
      <c r="H13" s="83" t="s">
        <v>401</v>
      </c>
      <c r="I13" s="71" t="s">
        <v>387</v>
      </c>
    </row>
    <row r="14">
      <c r="A14" s="4"/>
      <c r="B14" s="84">
        <v>3.0</v>
      </c>
      <c r="C14" s="85">
        <v>42887.0</v>
      </c>
      <c r="D14" s="86" t="s">
        <v>351</v>
      </c>
      <c r="E14" s="86" t="s">
        <v>379</v>
      </c>
      <c r="F14" s="87" t="s">
        <v>380</v>
      </c>
      <c r="G14" s="88">
        <v>42867.0</v>
      </c>
      <c r="H14" s="87" t="s">
        <v>382</v>
      </c>
      <c r="I14" s="89" t="s">
        <v>383</v>
      </c>
    </row>
    <row r="15">
      <c r="A15" s="4"/>
      <c r="B15" s="84">
        <v>4.0</v>
      </c>
      <c r="C15" s="85">
        <v>42887.0</v>
      </c>
      <c r="D15" s="86" t="s">
        <v>351</v>
      </c>
      <c r="E15" s="86" t="s">
        <v>379</v>
      </c>
      <c r="F15" s="87" t="s">
        <v>392</v>
      </c>
      <c r="G15" s="88">
        <v>42898.0</v>
      </c>
      <c r="H15" s="87" t="s">
        <v>393</v>
      </c>
      <c r="I15" s="90"/>
    </row>
    <row r="16">
      <c r="A16" s="19"/>
      <c r="B16" s="10"/>
      <c r="C16" s="31"/>
      <c r="D16" s="10"/>
      <c r="E16" s="10"/>
      <c r="F16" s="12"/>
      <c r="G16" s="14"/>
      <c r="H16" s="12"/>
      <c r="I16" s="15"/>
    </row>
    <row r="17">
      <c r="A17" s="2" t="s">
        <v>129</v>
      </c>
      <c r="B17" s="10">
        <v>1.0</v>
      </c>
      <c r="C17" s="31">
        <v>42888.0</v>
      </c>
      <c r="D17" s="10" t="s">
        <v>351</v>
      </c>
      <c r="E17" s="10" t="s">
        <v>403</v>
      </c>
      <c r="F17" s="12" t="s">
        <v>404</v>
      </c>
      <c r="G17" s="14">
        <v>42928.0</v>
      </c>
      <c r="H17" s="12" t="s">
        <v>405</v>
      </c>
      <c r="I17" s="59" t="s">
        <v>406</v>
      </c>
    </row>
    <row r="18">
      <c r="A18" s="4"/>
      <c r="B18" s="30">
        <v>2.0</v>
      </c>
      <c r="C18" s="31">
        <v>42888.0</v>
      </c>
      <c r="D18" s="10" t="s">
        <v>351</v>
      </c>
      <c r="E18" s="10" t="s">
        <v>403</v>
      </c>
      <c r="F18" s="12" t="s">
        <v>411</v>
      </c>
      <c r="G18" s="14">
        <v>42959.0</v>
      </c>
      <c r="H18" s="12" t="s">
        <v>405</v>
      </c>
      <c r="I18" s="59" t="s">
        <v>406</v>
      </c>
    </row>
    <row r="19">
      <c r="A19" s="4"/>
      <c r="B19" s="30">
        <v>3.0</v>
      </c>
      <c r="C19" s="31">
        <v>42889.0</v>
      </c>
      <c r="D19" s="10" t="s">
        <v>351</v>
      </c>
      <c r="E19" s="10" t="s">
        <v>403</v>
      </c>
      <c r="F19" s="12" t="s">
        <v>404</v>
      </c>
      <c r="G19" s="14">
        <v>42928.0</v>
      </c>
      <c r="H19" s="12" t="s">
        <v>405</v>
      </c>
      <c r="I19" s="59" t="s">
        <v>406</v>
      </c>
    </row>
    <row r="20">
      <c r="A20" s="19"/>
      <c r="B20" s="30">
        <v>4.0</v>
      </c>
      <c r="C20" s="31">
        <v>42889.0</v>
      </c>
      <c r="D20" s="10" t="s">
        <v>351</v>
      </c>
      <c r="E20" s="10" t="s">
        <v>403</v>
      </c>
      <c r="F20" s="12" t="s">
        <v>411</v>
      </c>
      <c r="G20" s="14">
        <v>42959.0</v>
      </c>
      <c r="H20" s="91" t="s">
        <v>405</v>
      </c>
      <c r="I20" s="92" t="s">
        <v>406</v>
      </c>
    </row>
    <row r="21">
      <c r="A21" s="2" t="s">
        <v>148</v>
      </c>
      <c r="B21" s="10">
        <v>1.0</v>
      </c>
      <c r="C21" s="31">
        <v>42887.0</v>
      </c>
      <c r="D21" s="93" t="s">
        <v>419</v>
      </c>
      <c r="E21" s="45" t="s">
        <v>94</v>
      </c>
      <c r="F21" s="46" t="s">
        <v>419</v>
      </c>
      <c r="G21" s="94" t="s">
        <v>94</v>
      </c>
      <c r="H21" s="12"/>
      <c r="I21" s="15"/>
    </row>
    <row r="22">
      <c r="A22" s="4"/>
      <c r="B22" s="30">
        <v>2.0</v>
      </c>
      <c r="C22" s="31">
        <v>42888.0</v>
      </c>
      <c r="D22" s="10" t="s">
        <v>351</v>
      </c>
      <c r="E22" s="10" t="s">
        <v>397</v>
      </c>
      <c r="F22" s="12" t="s">
        <v>398</v>
      </c>
      <c r="G22" s="14">
        <v>42990.0</v>
      </c>
      <c r="H22" s="12"/>
      <c r="I22" s="59" t="s">
        <v>420</v>
      </c>
    </row>
    <row r="23">
      <c r="A23" s="4"/>
      <c r="B23" s="30">
        <v>3.0</v>
      </c>
      <c r="C23" s="31">
        <v>42889.0</v>
      </c>
      <c r="D23" s="10" t="s">
        <v>351</v>
      </c>
      <c r="E23" s="10" t="s">
        <v>374</v>
      </c>
      <c r="F23" s="12" t="s">
        <v>375</v>
      </c>
      <c r="G23" s="14">
        <v>42837.0</v>
      </c>
      <c r="H23" s="12" t="s">
        <v>376</v>
      </c>
      <c r="I23" s="59" t="s">
        <v>402</v>
      </c>
    </row>
    <row r="24">
      <c r="A24" s="4"/>
      <c r="B24" s="30">
        <v>4.0</v>
      </c>
      <c r="C24" s="41"/>
      <c r="D24" s="10"/>
      <c r="E24" s="10"/>
      <c r="F24" s="12"/>
      <c r="G24" s="14"/>
      <c r="H24" s="12"/>
      <c r="I24" s="15"/>
    </row>
    <row r="25">
      <c r="A25" s="4"/>
      <c r="B25" s="30">
        <v>5.0</v>
      </c>
      <c r="C25" s="30"/>
      <c r="D25" s="12"/>
      <c r="E25" s="10"/>
      <c r="F25" s="12"/>
      <c r="G25" s="14"/>
      <c r="H25" s="12"/>
      <c r="I25" s="15"/>
    </row>
    <row r="26">
      <c r="A26" s="19"/>
      <c r="B26" s="30">
        <v>6.0</v>
      </c>
      <c r="C26" s="30"/>
      <c r="D26" s="12"/>
      <c r="E26" s="10"/>
      <c r="F26" s="12"/>
      <c r="G26" s="14"/>
      <c r="H26" s="12"/>
      <c r="I26" s="15"/>
    </row>
  </sheetData>
  <mergeCells count="5">
    <mergeCell ref="A2:A7"/>
    <mergeCell ref="A8:A11"/>
    <mergeCell ref="A12:A16"/>
    <mergeCell ref="A17:A20"/>
    <mergeCell ref="A21:A26"/>
  </mergeCells>
  <hyperlinks>
    <hyperlink r:id="rId1" ref="I3"/>
    <hyperlink r:id="rId2" ref="I4"/>
    <hyperlink r:id="rId3" ref="I6"/>
    <hyperlink r:id="rId4" ref="I7"/>
    <hyperlink r:id="rId5" ref="I12"/>
    <hyperlink r:id="rId6" ref="I13"/>
    <hyperlink r:id="rId7" ref="I14"/>
    <hyperlink r:id="rId8" ref="I17"/>
    <hyperlink r:id="rId9" ref="I18"/>
    <hyperlink r:id="rId10" ref="I19"/>
    <hyperlink r:id="rId11" ref="I20"/>
    <hyperlink r:id="rId12" ref="I22"/>
    <hyperlink r:id="rId13" ref="I23"/>
  </hyperlinks>
  <drawing r:id="rId1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341</v>
      </c>
      <c r="E3" s="10" t="s">
        <v>388</v>
      </c>
      <c r="F3" s="12" t="s">
        <v>389</v>
      </c>
      <c r="G3" s="14">
        <v>42927.0</v>
      </c>
      <c r="H3" s="83" t="s">
        <v>390</v>
      </c>
      <c r="I3" s="59" t="s">
        <v>391</v>
      </c>
    </row>
    <row r="4">
      <c r="A4" s="4"/>
      <c r="B4" s="30">
        <v>3.0</v>
      </c>
      <c r="C4" s="31">
        <v>42857.0</v>
      </c>
      <c r="D4" s="10" t="s">
        <v>341</v>
      </c>
      <c r="E4" s="10" t="s">
        <v>384</v>
      </c>
      <c r="F4" s="12" t="s">
        <v>395</v>
      </c>
      <c r="G4" s="14">
        <v>42866.0</v>
      </c>
      <c r="H4" s="12" t="s">
        <v>396</v>
      </c>
      <c r="I4" s="59" t="s">
        <v>387</v>
      </c>
    </row>
    <row r="5">
      <c r="A5" s="19"/>
      <c r="B5" s="30">
        <v>4.0</v>
      </c>
      <c r="C5" s="31">
        <v>42858.0</v>
      </c>
      <c r="D5" s="10" t="s">
        <v>341</v>
      </c>
      <c r="E5" s="10" t="s">
        <v>384</v>
      </c>
      <c r="F5" s="12" t="s">
        <v>400</v>
      </c>
      <c r="G5" s="14">
        <v>42897.0</v>
      </c>
      <c r="H5" s="83" t="s">
        <v>401</v>
      </c>
      <c r="I5" s="71" t="s">
        <v>387</v>
      </c>
    </row>
    <row r="6">
      <c r="A6" s="2" t="s">
        <v>109</v>
      </c>
      <c r="B6" s="10">
        <v>1.0</v>
      </c>
      <c r="C6" s="31">
        <v>42857.0</v>
      </c>
      <c r="D6" s="10" t="s">
        <v>341</v>
      </c>
      <c r="E6" s="10" t="s">
        <v>384</v>
      </c>
      <c r="F6" s="12" t="s">
        <v>400</v>
      </c>
      <c r="G6" s="14">
        <v>42897.0</v>
      </c>
      <c r="H6" s="83" t="s">
        <v>401</v>
      </c>
      <c r="I6" s="71" t="s">
        <v>387</v>
      </c>
    </row>
    <row r="7">
      <c r="A7" s="4"/>
      <c r="B7" s="30">
        <v>2.0</v>
      </c>
      <c r="C7" s="31">
        <v>42857.0</v>
      </c>
      <c r="D7" s="10" t="s">
        <v>341</v>
      </c>
      <c r="E7" s="10" t="s">
        <v>388</v>
      </c>
      <c r="F7" s="12" t="s">
        <v>389</v>
      </c>
      <c r="G7" s="14">
        <v>42927.0</v>
      </c>
      <c r="H7" s="12" t="s">
        <v>390</v>
      </c>
      <c r="I7" s="71" t="s">
        <v>391</v>
      </c>
    </row>
    <row r="8">
      <c r="A8" s="4"/>
      <c r="B8" s="30">
        <v>3.0</v>
      </c>
      <c r="C8" s="31">
        <v>42858.0</v>
      </c>
      <c r="D8" s="10" t="s">
        <v>341</v>
      </c>
      <c r="E8" s="10" t="s">
        <v>388</v>
      </c>
      <c r="F8" s="12" t="s">
        <v>389</v>
      </c>
      <c r="G8" s="14">
        <v>42927.0</v>
      </c>
      <c r="H8" s="12" t="s">
        <v>390</v>
      </c>
      <c r="I8" s="71" t="s">
        <v>391</v>
      </c>
    </row>
    <row r="9">
      <c r="A9" s="19"/>
      <c r="B9" s="30">
        <v>4.0</v>
      </c>
      <c r="C9" s="31">
        <v>42858.0</v>
      </c>
      <c r="D9" s="10" t="s">
        <v>341</v>
      </c>
      <c r="E9" s="10" t="s">
        <v>407</v>
      </c>
      <c r="F9" s="12" t="s">
        <v>408</v>
      </c>
      <c r="G9" s="14">
        <v>42958.0</v>
      </c>
      <c r="H9" s="83" t="s">
        <v>409</v>
      </c>
      <c r="I9" s="71" t="s">
        <v>410</v>
      </c>
    </row>
    <row r="10">
      <c r="A10" s="2" t="s">
        <v>111</v>
      </c>
      <c r="B10" s="10">
        <v>1.0</v>
      </c>
      <c r="C10" s="31">
        <v>42856.0</v>
      </c>
      <c r="D10" s="10" t="s">
        <v>341</v>
      </c>
      <c r="E10" s="10" t="s">
        <v>407</v>
      </c>
      <c r="F10" s="12" t="s">
        <v>408</v>
      </c>
      <c r="G10" s="14">
        <v>42958.0</v>
      </c>
      <c r="H10" s="12" t="s">
        <v>409</v>
      </c>
      <c r="I10" s="59" t="s">
        <v>410</v>
      </c>
    </row>
    <row r="11">
      <c r="A11" s="4"/>
      <c r="B11" s="30">
        <v>2.0</v>
      </c>
      <c r="C11" s="31">
        <v>42856.0</v>
      </c>
      <c r="D11" s="10" t="s">
        <v>341</v>
      </c>
      <c r="E11" s="10" t="s">
        <v>412</v>
      </c>
      <c r="F11" s="12" t="s">
        <v>413</v>
      </c>
      <c r="G11" s="53" t="s">
        <v>414</v>
      </c>
      <c r="H11" s="83" t="s">
        <v>415</v>
      </c>
      <c r="I11" s="71" t="s">
        <v>416</v>
      </c>
    </row>
    <row r="12">
      <c r="A12" s="4"/>
      <c r="B12" s="30">
        <v>3.0</v>
      </c>
      <c r="C12" s="31">
        <v>42887.0</v>
      </c>
      <c r="D12" s="10" t="s">
        <v>351</v>
      </c>
      <c r="E12" s="10" t="s">
        <v>403</v>
      </c>
      <c r="F12" s="12" t="s">
        <v>404</v>
      </c>
      <c r="G12" s="14">
        <v>42928.0</v>
      </c>
      <c r="H12" s="91" t="s">
        <v>405</v>
      </c>
      <c r="I12" s="92" t="s">
        <v>406</v>
      </c>
    </row>
    <row r="13">
      <c r="A13" s="4"/>
      <c r="B13" s="30">
        <v>4.0</v>
      </c>
      <c r="C13" s="31">
        <v>42887.0</v>
      </c>
      <c r="D13" s="10" t="s">
        <v>351</v>
      </c>
      <c r="E13" s="10" t="s">
        <v>403</v>
      </c>
      <c r="F13" s="12" t="s">
        <v>411</v>
      </c>
      <c r="G13" s="14">
        <v>42959.0</v>
      </c>
      <c r="H13" s="91" t="s">
        <v>405</v>
      </c>
      <c r="I13" s="92" t="s">
        <v>406</v>
      </c>
    </row>
    <row r="14">
      <c r="A14" s="19"/>
      <c r="B14" s="30">
        <v>5.0</v>
      </c>
      <c r="C14" s="31">
        <v>42857.0</v>
      </c>
      <c r="D14" s="10" t="s">
        <v>341</v>
      </c>
      <c r="E14" s="10" t="s">
        <v>407</v>
      </c>
      <c r="F14" s="12" t="s">
        <v>408</v>
      </c>
      <c r="G14" s="14">
        <v>42958.0</v>
      </c>
      <c r="H14" s="12" t="s">
        <v>409</v>
      </c>
      <c r="I14" s="59" t="s">
        <v>410</v>
      </c>
    </row>
    <row r="15">
      <c r="A15" s="2" t="s">
        <v>129</v>
      </c>
      <c r="B15" s="30">
        <v>1.0</v>
      </c>
      <c r="C15" s="31"/>
      <c r="D15" s="10"/>
      <c r="E15" s="10"/>
      <c r="F15" s="12"/>
      <c r="G15" s="14"/>
      <c r="H15" s="12"/>
      <c r="I15" s="15"/>
    </row>
    <row r="16">
      <c r="A16" s="4"/>
      <c r="B16" s="30">
        <v>2.0</v>
      </c>
      <c r="C16" s="31"/>
      <c r="D16" s="10"/>
      <c r="E16" s="10"/>
      <c r="F16" s="12"/>
      <c r="G16" s="14"/>
      <c r="H16" s="12"/>
      <c r="I16" s="15"/>
    </row>
    <row r="17" ht="20.25" customHeight="1">
      <c r="A17" s="4"/>
      <c r="B17" s="30">
        <v>3.0</v>
      </c>
      <c r="C17" s="31">
        <v>42889.0</v>
      </c>
      <c r="D17" s="10" t="s">
        <v>351</v>
      </c>
      <c r="E17" s="10" t="s">
        <v>397</v>
      </c>
      <c r="F17" s="12" t="s">
        <v>398</v>
      </c>
      <c r="G17" s="14">
        <v>42990.0</v>
      </c>
      <c r="H17" s="12"/>
      <c r="I17" s="59" t="s">
        <v>420</v>
      </c>
    </row>
    <row r="18" ht="20.25" customHeight="1">
      <c r="A18" s="4"/>
      <c r="B18" s="30">
        <v>4.0</v>
      </c>
      <c r="C18" s="31">
        <v>42889.0</v>
      </c>
      <c r="D18" s="10" t="s">
        <v>351</v>
      </c>
      <c r="E18" s="10" t="s">
        <v>428</v>
      </c>
      <c r="F18" s="12" t="s">
        <v>429</v>
      </c>
      <c r="G18" s="14">
        <v>43081.0</v>
      </c>
      <c r="H18" s="12"/>
      <c r="I18" s="15" t="s">
        <v>262</v>
      </c>
    </row>
    <row r="19" ht="20.25" customHeight="1">
      <c r="A19" s="4"/>
      <c r="B19" s="10">
        <v>5.0</v>
      </c>
      <c r="C19" s="31">
        <v>42888.0</v>
      </c>
      <c r="D19" s="10" t="s">
        <v>351</v>
      </c>
      <c r="E19" s="10" t="s">
        <v>428</v>
      </c>
      <c r="F19" s="12" t="s">
        <v>429</v>
      </c>
      <c r="G19" s="14">
        <v>43081.0</v>
      </c>
      <c r="H19" s="12"/>
      <c r="I19" s="15" t="s">
        <v>262</v>
      </c>
    </row>
    <row r="20" ht="20.25" customHeight="1">
      <c r="A20" s="19"/>
      <c r="B20" s="10">
        <v>6.0</v>
      </c>
      <c r="C20" s="31">
        <v>42888.0</v>
      </c>
      <c r="D20" s="12" t="s">
        <v>419</v>
      </c>
      <c r="E20" s="10" t="s">
        <v>94</v>
      </c>
      <c r="F20" s="12" t="s">
        <v>421</v>
      </c>
      <c r="G20" s="95" t="s">
        <v>94</v>
      </c>
      <c r="H20" s="12"/>
      <c r="I20" s="98"/>
    </row>
    <row r="21">
      <c r="A21" s="2" t="s">
        <v>148</v>
      </c>
      <c r="B21" s="10">
        <v>1.0</v>
      </c>
      <c r="C21" s="31">
        <v>42887.0</v>
      </c>
      <c r="D21" s="10" t="s">
        <v>351</v>
      </c>
      <c r="E21" s="10" t="s">
        <v>428</v>
      </c>
      <c r="F21" s="12" t="s">
        <v>429</v>
      </c>
      <c r="G21" s="14">
        <v>43081.0</v>
      </c>
      <c r="H21" s="12"/>
      <c r="I21" s="15" t="s">
        <v>262</v>
      </c>
    </row>
    <row r="22">
      <c r="A22" s="4"/>
      <c r="B22" s="30">
        <v>2.0</v>
      </c>
      <c r="C22" s="31">
        <v>42888.0</v>
      </c>
      <c r="D22" s="10" t="s">
        <v>351</v>
      </c>
      <c r="E22" s="10" t="s">
        <v>428</v>
      </c>
      <c r="F22" s="12" t="s">
        <v>429</v>
      </c>
      <c r="G22" s="14">
        <v>43081.0</v>
      </c>
      <c r="H22" s="12"/>
      <c r="I22" s="15" t="s">
        <v>262</v>
      </c>
    </row>
    <row r="23">
      <c r="A23" s="4"/>
      <c r="B23" s="30">
        <v>3.0</v>
      </c>
      <c r="C23" s="31">
        <v>42889.0</v>
      </c>
      <c r="D23" s="12" t="s">
        <v>419</v>
      </c>
      <c r="E23" s="10" t="s">
        <v>94</v>
      </c>
      <c r="F23" s="12" t="s">
        <v>422</v>
      </c>
      <c r="G23" s="95" t="s">
        <v>94</v>
      </c>
      <c r="H23" s="12" t="s">
        <v>423</v>
      </c>
      <c r="I23" s="98"/>
    </row>
    <row r="24">
      <c r="A24" s="4"/>
      <c r="B24" s="30">
        <v>4.0</v>
      </c>
      <c r="C24" s="41"/>
      <c r="D24" s="10"/>
      <c r="E24" s="10"/>
      <c r="F24" s="12"/>
      <c r="G24" s="14"/>
      <c r="H24" s="12"/>
      <c r="I24" s="15"/>
    </row>
    <row r="25">
      <c r="A25" s="4"/>
      <c r="B25" s="30">
        <v>5.0</v>
      </c>
      <c r="C25" s="30" t="s">
        <v>11</v>
      </c>
      <c r="D25" s="12"/>
      <c r="E25" s="10"/>
      <c r="F25" s="12"/>
      <c r="G25" s="14"/>
      <c r="H25" s="12"/>
      <c r="I25" s="15"/>
    </row>
    <row r="26">
      <c r="A26" s="19"/>
      <c r="B26" s="30">
        <v>6.0</v>
      </c>
      <c r="C26" s="30" t="s">
        <v>11</v>
      </c>
      <c r="D26" s="12"/>
      <c r="E26" s="10"/>
      <c r="F26" s="12"/>
      <c r="G26" s="14"/>
      <c r="H26" s="12"/>
      <c r="I26" s="15"/>
    </row>
  </sheetData>
  <mergeCells count="5">
    <mergeCell ref="A2:A5"/>
    <mergeCell ref="A6:A9"/>
    <mergeCell ref="A10:A14"/>
    <mergeCell ref="A15:A20"/>
    <mergeCell ref="A21:A26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7"/>
  </hyperlinks>
  <drawing r:id="rId1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341</v>
      </c>
      <c r="E3" s="10" t="s">
        <v>417</v>
      </c>
      <c r="F3" s="12" t="s">
        <v>418</v>
      </c>
      <c r="G3" s="14">
        <v>43050.0</v>
      </c>
      <c r="H3" s="12"/>
      <c r="I3" s="15" t="s">
        <v>262</v>
      </c>
    </row>
    <row r="4">
      <c r="A4" s="4"/>
      <c r="B4" s="30">
        <v>3.0</v>
      </c>
      <c r="C4" s="31">
        <v>42857.0</v>
      </c>
      <c r="D4" s="10" t="s">
        <v>341</v>
      </c>
      <c r="E4" s="10" t="s">
        <v>412</v>
      </c>
      <c r="F4" s="12" t="s">
        <v>413</v>
      </c>
      <c r="G4" s="53" t="s">
        <v>414</v>
      </c>
      <c r="H4" s="12" t="s">
        <v>415</v>
      </c>
      <c r="I4" s="71" t="s">
        <v>416</v>
      </c>
    </row>
    <row r="5">
      <c r="A5" s="4"/>
      <c r="B5" s="30">
        <v>4.0</v>
      </c>
      <c r="C5" s="31">
        <v>42858.0</v>
      </c>
      <c r="D5" s="10" t="s">
        <v>341</v>
      </c>
      <c r="E5" s="10" t="s">
        <v>412</v>
      </c>
      <c r="F5" s="12" t="s">
        <v>413</v>
      </c>
      <c r="G5" s="53" t="s">
        <v>414</v>
      </c>
      <c r="H5" s="12" t="s">
        <v>415</v>
      </c>
      <c r="I5" s="71" t="s">
        <v>416</v>
      </c>
    </row>
    <row r="6">
      <c r="A6" s="19"/>
      <c r="B6" s="10">
        <v>5.0</v>
      </c>
      <c r="C6" s="31">
        <v>42858.0</v>
      </c>
      <c r="D6" s="10" t="s">
        <v>341</v>
      </c>
      <c r="E6" s="10" t="s">
        <v>417</v>
      </c>
      <c r="F6" s="12" t="s">
        <v>418</v>
      </c>
      <c r="G6" s="14">
        <v>43050.0</v>
      </c>
      <c r="H6" s="12"/>
      <c r="I6" s="15" t="s">
        <v>262</v>
      </c>
    </row>
    <row r="7">
      <c r="A7" s="2" t="s">
        <v>109</v>
      </c>
      <c r="B7" s="10">
        <v>1.0</v>
      </c>
      <c r="C7" s="31">
        <v>42857.0</v>
      </c>
      <c r="D7" s="10" t="s">
        <v>341</v>
      </c>
      <c r="E7" s="10" t="s">
        <v>417</v>
      </c>
      <c r="F7" s="12" t="s">
        <v>418</v>
      </c>
      <c r="G7" s="14">
        <v>43050.0</v>
      </c>
      <c r="H7" s="12"/>
      <c r="I7" s="15" t="s">
        <v>262</v>
      </c>
    </row>
    <row r="8">
      <c r="A8" s="4"/>
      <c r="B8" s="30">
        <v>2.0</v>
      </c>
      <c r="C8" s="31">
        <v>42857.0</v>
      </c>
      <c r="D8" s="12" t="s">
        <v>419</v>
      </c>
      <c r="E8" s="10" t="s">
        <v>94</v>
      </c>
      <c r="F8" s="12" t="s">
        <v>421</v>
      </c>
      <c r="G8" s="95" t="s">
        <v>94</v>
      </c>
      <c r="H8" s="12"/>
      <c r="I8" s="10"/>
    </row>
    <row r="9">
      <c r="A9" s="4"/>
      <c r="B9" s="30">
        <v>3.0</v>
      </c>
      <c r="C9" s="31">
        <v>42858.0</v>
      </c>
      <c r="D9" s="12" t="s">
        <v>419</v>
      </c>
      <c r="E9" s="10" t="s">
        <v>94</v>
      </c>
      <c r="F9" s="12" t="s">
        <v>421</v>
      </c>
      <c r="G9" s="95" t="s">
        <v>94</v>
      </c>
      <c r="H9" s="12"/>
      <c r="I9" s="10"/>
    </row>
    <row r="10">
      <c r="A10" s="19"/>
      <c r="B10" s="30">
        <v>4.0</v>
      </c>
      <c r="C10" s="31">
        <v>42858.0</v>
      </c>
      <c r="D10" s="12" t="s">
        <v>419</v>
      </c>
      <c r="E10" s="10" t="s">
        <v>94</v>
      </c>
      <c r="F10" s="12" t="s">
        <v>422</v>
      </c>
      <c r="G10" s="95" t="s">
        <v>94</v>
      </c>
      <c r="H10" s="12" t="s">
        <v>423</v>
      </c>
      <c r="I10" s="10"/>
    </row>
    <row r="11">
      <c r="A11" s="2" t="s">
        <v>111</v>
      </c>
      <c r="B11" s="10">
        <v>1.0</v>
      </c>
      <c r="C11" s="31">
        <v>42856.0</v>
      </c>
      <c r="D11" s="12" t="s">
        <v>419</v>
      </c>
      <c r="E11" s="10" t="s">
        <v>94</v>
      </c>
      <c r="F11" s="12" t="s">
        <v>421</v>
      </c>
      <c r="G11" s="95" t="s">
        <v>94</v>
      </c>
      <c r="H11" s="12"/>
      <c r="I11" s="15"/>
    </row>
    <row r="12">
      <c r="A12" s="4"/>
      <c r="B12" s="30">
        <v>2.0</v>
      </c>
      <c r="C12" s="31">
        <v>42856.0</v>
      </c>
      <c r="D12" s="12" t="s">
        <v>419</v>
      </c>
      <c r="E12" s="10" t="s">
        <v>94</v>
      </c>
      <c r="F12" s="12" t="s">
        <v>422</v>
      </c>
      <c r="G12" s="95" t="s">
        <v>94</v>
      </c>
      <c r="H12" s="12" t="s">
        <v>423</v>
      </c>
      <c r="I12" s="10"/>
    </row>
    <row r="13" ht="20.25" customHeight="1">
      <c r="A13" s="4"/>
      <c r="B13" s="30">
        <v>3.0</v>
      </c>
      <c r="C13" s="31">
        <v>42887.0</v>
      </c>
      <c r="D13" s="10" t="s">
        <v>351</v>
      </c>
      <c r="E13" s="10" t="s">
        <v>424</v>
      </c>
      <c r="F13" s="12" t="s">
        <v>425</v>
      </c>
      <c r="G13" s="14">
        <v>43020.0</v>
      </c>
      <c r="H13" s="96" t="s">
        <v>426</v>
      </c>
      <c r="I13" s="97" t="s">
        <v>427</v>
      </c>
    </row>
    <row r="14" ht="20.25" customHeight="1">
      <c r="A14" s="4"/>
      <c r="B14" s="30">
        <v>4.0</v>
      </c>
      <c r="C14" s="31">
        <v>42887.0</v>
      </c>
      <c r="D14" s="10" t="s">
        <v>351</v>
      </c>
      <c r="E14" s="10" t="s">
        <v>424</v>
      </c>
      <c r="F14" s="12" t="s">
        <v>430</v>
      </c>
      <c r="G14" s="14">
        <v>43051.0</v>
      </c>
      <c r="H14" s="19"/>
      <c r="I14" s="19"/>
    </row>
    <row r="15">
      <c r="A15" s="19"/>
      <c r="B15" s="30">
        <v>5.0</v>
      </c>
      <c r="C15" s="31">
        <v>42857.0</v>
      </c>
      <c r="D15" s="12" t="s">
        <v>419</v>
      </c>
      <c r="E15" s="10" t="s">
        <v>94</v>
      </c>
      <c r="F15" s="12" t="s">
        <v>422</v>
      </c>
      <c r="G15" s="95" t="s">
        <v>94</v>
      </c>
      <c r="H15" s="12" t="s">
        <v>423</v>
      </c>
      <c r="I15" s="15"/>
    </row>
    <row r="16" ht="23.25" customHeight="1">
      <c r="A16" s="2" t="s">
        <v>129</v>
      </c>
      <c r="B16" s="30">
        <v>1.0</v>
      </c>
      <c r="C16" s="31">
        <v>42888.0</v>
      </c>
      <c r="D16" s="99" t="s">
        <v>351</v>
      </c>
      <c r="E16" s="100" t="s">
        <v>424</v>
      </c>
      <c r="F16" s="101" t="s">
        <v>425</v>
      </c>
      <c r="G16" s="102">
        <v>43020.0</v>
      </c>
      <c r="H16" s="103" t="s">
        <v>426</v>
      </c>
      <c r="I16" s="104" t="s">
        <v>427</v>
      </c>
    </row>
    <row r="17" ht="23.25" customHeight="1">
      <c r="A17" s="4"/>
      <c r="B17" s="30">
        <v>2.0</v>
      </c>
      <c r="C17" s="31">
        <v>42888.0</v>
      </c>
      <c r="D17" s="106" t="s">
        <v>351</v>
      </c>
      <c r="E17" s="107" t="s">
        <v>424</v>
      </c>
      <c r="F17" s="108" t="s">
        <v>430</v>
      </c>
      <c r="G17" s="109">
        <v>43051.0</v>
      </c>
      <c r="H17" s="110"/>
      <c r="I17" s="110"/>
    </row>
    <row r="18" ht="23.25" customHeight="1">
      <c r="A18" s="4"/>
      <c r="B18" s="30">
        <v>3.0</v>
      </c>
      <c r="C18" s="31">
        <v>42889.0</v>
      </c>
      <c r="D18" s="10" t="s">
        <v>351</v>
      </c>
      <c r="E18" s="10" t="s">
        <v>424</v>
      </c>
      <c r="F18" s="12" t="s">
        <v>425</v>
      </c>
      <c r="G18" s="14">
        <v>43020.0</v>
      </c>
      <c r="H18" s="96" t="s">
        <v>426</v>
      </c>
      <c r="I18" s="97" t="s">
        <v>427</v>
      </c>
    </row>
    <row r="19" ht="23.25" customHeight="1">
      <c r="A19" s="19"/>
      <c r="B19" s="30">
        <v>4.0</v>
      </c>
      <c r="C19" s="31">
        <v>42889.0</v>
      </c>
      <c r="D19" s="10" t="s">
        <v>351</v>
      </c>
      <c r="E19" s="10" t="s">
        <v>424</v>
      </c>
      <c r="F19" s="12" t="s">
        <v>430</v>
      </c>
      <c r="G19" s="14">
        <v>43051.0</v>
      </c>
      <c r="H19" s="19"/>
      <c r="I19" s="19"/>
    </row>
    <row r="20">
      <c r="A20" s="2" t="s">
        <v>148</v>
      </c>
      <c r="B20" s="10">
        <v>1.0</v>
      </c>
      <c r="C20" s="31"/>
      <c r="D20" s="10"/>
      <c r="E20" s="10"/>
      <c r="F20" s="12"/>
      <c r="G20" s="14"/>
      <c r="H20" s="12"/>
      <c r="I20" s="15"/>
    </row>
    <row r="21">
      <c r="A21" s="4"/>
      <c r="B21" s="30">
        <v>2.0</v>
      </c>
      <c r="C21" s="31"/>
      <c r="D21" s="10"/>
      <c r="E21" s="10"/>
      <c r="F21" s="12"/>
      <c r="G21" s="14"/>
      <c r="H21" s="12"/>
      <c r="I21" s="15"/>
    </row>
    <row r="22">
      <c r="A22" s="4"/>
      <c r="B22" s="30">
        <v>3.0</v>
      </c>
      <c r="C22" s="31"/>
      <c r="D22" s="10"/>
      <c r="E22" s="10"/>
      <c r="F22" s="12"/>
      <c r="G22" s="14"/>
      <c r="H22" s="12"/>
      <c r="I22" s="15"/>
    </row>
    <row r="23">
      <c r="A23" s="4"/>
      <c r="B23" s="30">
        <v>4.0</v>
      </c>
      <c r="C23" s="41"/>
      <c r="D23" s="10"/>
      <c r="E23" s="10"/>
      <c r="F23" s="12"/>
      <c r="G23" s="14"/>
      <c r="H23" s="12"/>
      <c r="I23" s="15"/>
    </row>
    <row r="24">
      <c r="A24" s="4"/>
      <c r="B24" s="30">
        <v>5.0</v>
      </c>
      <c r="C24" s="30"/>
      <c r="D24" s="12"/>
      <c r="E24" s="10"/>
      <c r="F24" s="12"/>
      <c r="G24" s="14"/>
      <c r="H24" s="12"/>
      <c r="I24" s="15"/>
    </row>
    <row r="25">
      <c r="A25" s="19"/>
      <c r="B25" s="30">
        <v>6.0</v>
      </c>
      <c r="C25" s="30"/>
      <c r="D25" s="12"/>
      <c r="E25" s="10"/>
      <c r="F25" s="12"/>
      <c r="G25" s="14"/>
      <c r="H25" s="12"/>
      <c r="I25" s="15"/>
    </row>
  </sheetData>
  <mergeCells count="11">
    <mergeCell ref="H16:H17"/>
    <mergeCell ref="H18:H19"/>
    <mergeCell ref="A16:A19"/>
    <mergeCell ref="A20:A25"/>
    <mergeCell ref="A2:A6"/>
    <mergeCell ref="A7:A10"/>
    <mergeCell ref="A11:A15"/>
    <mergeCell ref="H13:H14"/>
    <mergeCell ref="I13:I14"/>
    <mergeCell ref="I16:I17"/>
    <mergeCell ref="I18:I19"/>
  </mergeCells>
  <hyperlinks>
    <hyperlink r:id="rId1" ref="I4"/>
    <hyperlink r:id="rId2" ref="I5"/>
    <hyperlink r:id="rId3" ref="I13"/>
    <hyperlink r:id="rId4" ref="I16"/>
    <hyperlink r:id="rId5" ref="I18"/>
  </hyperlink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5"/>
    </row>
    <row r="4">
      <c r="A4" s="4"/>
      <c r="B4" s="30">
        <v>3.0</v>
      </c>
      <c r="C4" s="31"/>
      <c r="D4" s="10"/>
      <c r="E4" s="10"/>
      <c r="F4" s="12"/>
      <c r="G4" s="95"/>
      <c r="H4" s="12"/>
      <c r="I4" s="10"/>
    </row>
    <row r="5">
      <c r="A5" s="4"/>
      <c r="B5" s="30">
        <v>4.0</v>
      </c>
      <c r="C5" s="31"/>
      <c r="D5" s="10"/>
      <c r="E5" s="10"/>
      <c r="F5" s="12"/>
      <c r="G5" s="95"/>
      <c r="H5" s="12"/>
      <c r="I5" s="10"/>
    </row>
    <row r="6">
      <c r="A6" s="19"/>
      <c r="B6" s="10">
        <v>5.0</v>
      </c>
      <c r="C6" s="31"/>
      <c r="D6" s="10"/>
      <c r="E6" s="10"/>
      <c r="F6" s="12"/>
      <c r="G6" s="14"/>
      <c r="H6" s="12"/>
      <c r="I6" s="15"/>
    </row>
    <row r="7">
      <c r="A7" s="2" t="s">
        <v>109</v>
      </c>
      <c r="B7" s="10">
        <v>1.0</v>
      </c>
      <c r="C7" s="31"/>
      <c r="D7" s="10"/>
      <c r="E7" s="10"/>
      <c r="F7" s="12"/>
      <c r="G7" s="14"/>
      <c r="H7" s="12"/>
      <c r="I7" s="15"/>
    </row>
    <row r="8">
      <c r="A8" s="4"/>
      <c r="B8" s="30">
        <v>2.0</v>
      </c>
      <c r="C8" s="31"/>
      <c r="D8" s="12"/>
      <c r="E8" s="10"/>
      <c r="F8" s="12"/>
      <c r="G8" s="95"/>
      <c r="H8" s="12"/>
      <c r="I8" s="10"/>
    </row>
    <row r="9">
      <c r="A9" s="4"/>
      <c r="B9" s="30">
        <v>3.0</v>
      </c>
      <c r="C9" s="31"/>
      <c r="D9" s="12"/>
      <c r="E9" s="10"/>
      <c r="F9" s="12"/>
      <c r="G9" s="95"/>
      <c r="H9" s="12"/>
      <c r="I9" s="10"/>
    </row>
    <row r="10">
      <c r="A10" s="19"/>
      <c r="B10" s="30">
        <v>4.0</v>
      </c>
      <c r="C10" s="31"/>
      <c r="D10" s="12"/>
      <c r="E10" s="10"/>
      <c r="F10" s="12"/>
      <c r="G10" s="95"/>
      <c r="H10" s="12"/>
      <c r="I10" s="10"/>
    </row>
    <row r="11">
      <c r="A11" s="2" t="s">
        <v>111</v>
      </c>
      <c r="B11" s="10">
        <v>1.0</v>
      </c>
      <c r="C11" s="31"/>
      <c r="D11" s="12"/>
      <c r="E11" s="10"/>
      <c r="F11" s="12"/>
      <c r="G11" s="95"/>
      <c r="H11" s="12"/>
      <c r="I11" s="15"/>
    </row>
    <row r="12">
      <c r="A12" s="4"/>
      <c r="B12" s="30">
        <v>2.0</v>
      </c>
      <c r="C12" s="31"/>
      <c r="D12" s="12"/>
      <c r="E12" s="10"/>
      <c r="F12" s="12"/>
      <c r="G12" s="95"/>
      <c r="H12" s="12"/>
      <c r="I12" s="10"/>
    </row>
    <row r="13" ht="20.25" customHeight="1">
      <c r="A13" s="4"/>
      <c r="B13" s="30">
        <v>3.0</v>
      </c>
      <c r="C13" s="31"/>
      <c r="D13" s="10"/>
      <c r="E13" s="10"/>
      <c r="F13" s="12"/>
      <c r="G13" s="14"/>
      <c r="H13" s="96"/>
      <c r="I13" s="105"/>
    </row>
    <row r="14" ht="20.25" customHeight="1">
      <c r="A14" s="4"/>
      <c r="B14" s="30">
        <v>4.0</v>
      </c>
      <c r="C14" s="31"/>
      <c r="D14" s="10"/>
      <c r="E14" s="10"/>
      <c r="F14" s="12"/>
      <c r="G14" s="14"/>
      <c r="H14" s="19"/>
      <c r="I14" s="19"/>
    </row>
    <row r="15">
      <c r="A15" s="19"/>
      <c r="B15" s="30">
        <v>5.0</v>
      </c>
      <c r="C15" s="31"/>
      <c r="D15" s="12"/>
      <c r="E15" s="10"/>
      <c r="F15" s="12"/>
      <c r="G15" s="95"/>
      <c r="H15" s="12"/>
      <c r="I15" s="15"/>
    </row>
    <row r="16" ht="23.25" customHeight="1">
      <c r="A16" s="2" t="s">
        <v>129</v>
      </c>
      <c r="B16" s="30">
        <v>1.0</v>
      </c>
      <c r="C16" s="31"/>
      <c r="D16" s="99"/>
      <c r="E16" s="100"/>
      <c r="F16" s="101"/>
      <c r="G16" s="102"/>
      <c r="H16" s="103"/>
      <c r="I16" s="104"/>
    </row>
    <row r="17" ht="23.25" customHeight="1">
      <c r="A17" s="4"/>
      <c r="B17" s="30">
        <v>2.0</v>
      </c>
      <c r="C17" s="31"/>
      <c r="D17" s="106"/>
      <c r="E17" s="107"/>
      <c r="F17" s="108"/>
      <c r="G17" s="109"/>
      <c r="H17" s="110"/>
      <c r="I17" s="110"/>
    </row>
    <row r="18" ht="23.25" customHeight="1">
      <c r="A18" s="4"/>
      <c r="B18" s="30">
        <v>3.0</v>
      </c>
      <c r="C18" s="31"/>
      <c r="D18" s="10"/>
      <c r="E18" s="10"/>
      <c r="F18" s="12"/>
      <c r="G18" s="14"/>
      <c r="H18" s="96"/>
      <c r="I18" s="105"/>
    </row>
    <row r="19" ht="23.25" customHeight="1">
      <c r="A19" s="19"/>
      <c r="B19" s="30">
        <v>4.0</v>
      </c>
      <c r="C19" s="31"/>
      <c r="D19" s="10"/>
      <c r="E19" s="10"/>
      <c r="F19" s="12"/>
      <c r="G19" s="14"/>
      <c r="H19" s="19"/>
      <c r="I19" s="19"/>
    </row>
    <row r="20">
      <c r="A20" s="2" t="s">
        <v>148</v>
      </c>
      <c r="B20" s="10">
        <v>1.0</v>
      </c>
      <c r="C20" s="31"/>
      <c r="D20" s="10" t="s">
        <v>435</v>
      </c>
      <c r="E20" s="10" t="s">
        <v>436</v>
      </c>
      <c r="F20" s="12" t="s">
        <v>437</v>
      </c>
      <c r="G20" s="14"/>
      <c r="H20" s="12"/>
      <c r="I20" s="15"/>
    </row>
    <row r="21">
      <c r="A21" s="4"/>
      <c r="B21" s="30">
        <v>2.0</v>
      </c>
      <c r="C21" s="111" t="s">
        <v>438</v>
      </c>
      <c r="D21" s="112"/>
      <c r="E21" s="94"/>
      <c r="F21" s="113"/>
      <c r="G21" s="47"/>
      <c r="H21" s="12"/>
      <c r="I21" s="15"/>
    </row>
    <row r="22">
      <c r="A22" s="4"/>
      <c r="B22" s="30">
        <v>3.0</v>
      </c>
      <c r="C22" s="111" t="s">
        <v>445</v>
      </c>
      <c r="D22" s="112"/>
      <c r="E22" s="94"/>
      <c r="F22" s="113"/>
      <c r="G22" s="47"/>
      <c r="H22" s="12"/>
      <c r="I22" s="15"/>
    </row>
    <row r="23">
      <c r="A23" s="4"/>
      <c r="B23" s="30">
        <v>4.0</v>
      </c>
      <c r="C23" s="41"/>
      <c r="D23" s="10"/>
      <c r="E23" s="10"/>
      <c r="F23" s="12"/>
      <c r="G23" s="14"/>
      <c r="H23" s="12"/>
      <c r="I23" s="15"/>
    </row>
    <row r="24">
      <c r="A24" s="4"/>
      <c r="B24" s="30">
        <v>5.0</v>
      </c>
      <c r="C24" s="30"/>
      <c r="D24" s="12"/>
      <c r="E24" s="10"/>
      <c r="F24" s="12"/>
      <c r="G24" s="14"/>
      <c r="H24" s="12"/>
      <c r="I24" s="15"/>
    </row>
    <row r="25">
      <c r="A25" s="19"/>
      <c r="B25" s="30">
        <v>6.0</v>
      </c>
      <c r="C25" s="30"/>
      <c r="D25" s="12"/>
      <c r="E25" s="10"/>
      <c r="F25" s="12"/>
      <c r="G25" s="14"/>
      <c r="H25" s="12"/>
      <c r="I25" s="15"/>
    </row>
  </sheetData>
  <mergeCells count="11">
    <mergeCell ref="H16:H17"/>
    <mergeCell ref="H18:H19"/>
    <mergeCell ref="A16:A19"/>
    <mergeCell ref="A20:A25"/>
    <mergeCell ref="A2:A6"/>
    <mergeCell ref="A7:A10"/>
    <mergeCell ref="A11:A15"/>
    <mergeCell ref="H13:H14"/>
    <mergeCell ref="I13:I14"/>
    <mergeCell ref="I16:I17"/>
    <mergeCell ref="I18:I19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2" t="s">
        <v>431</v>
      </c>
      <c r="E3" s="10" t="s">
        <v>432</v>
      </c>
      <c r="F3" s="12" t="s">
        <v>433</v>
      </c>
      <c r="G3" s="14">
        <v>42741.0</v>
      </c>
      <c r="H3" s="12"/>
      <c r="I3" s="59" t="s">
        <v>434</v>
      </c>
    </row>
    <row r="4">
      <c r="A4" s="4"/>
      <c r="B4" s="30">
        <v>3.0</v>
      </c>
      <c r="C4" s="31">
        <v>42857.0</v>
      </c>
      <c r="D4" s="12" t="s">
        <v>431</v>
      </c>
      <c r="E4" s="10" t="s">
        <v>432</v>
      </c>
      <c r="F4" s="12" t="s">
        <v>433</v>
      </c>
      <c r="G4" s="14">
        <v>42741.0</v>
      </c>
      <c r="H4" s="12"/>
      <c r="I4" s="71" t="s">
        <v>434</v>
      </c>
    </row>
    <row r="5">
      <c r="A5" s="4"/>
      <c r="B5" s="30">
        <v>4.0</v>
      </c>
      <c r="C5" s="31">
        <v>42858.0</v>
      </c>
      <c r="D5" s="12" t="s">
        <v>431</v>
      </c>
      <c r="E5" s="10" t="s">
        <v>432</v>
      </c>
      <c r="F5" s="12" t="s">
        <v>433</v>
      </c>
      <c r="G5" s="14">
        <v>42741.0</v>
      </c>
      <c r="H5" s="12"/>
      <c r="I5" s="71" t="s">
        <v>434</v>
      </c>
    </row>
    <row r="6">
      <c r="A6" s="19"/>
      <c r="B6" s="10">
        <v>5.0</v>
      </c>
      <c r="C6" s="31"/>
      <c r="D6" s="10"/>
      <c r="E6" s="10"/>
      <c r="F6" s="12"/>
      <c r="G6" s="14"/>
      <c r="H6" s="12"/>
      <c r="I6" s="15"/>
    </row>
    <row r="7">
      <c r="A7" s="2" t="s">
        <v>109</v>
      </c>
      <c r="B7" s="10">
        <v>1.0</v>
      </c>
      <c r="C7" s="31">
        <v>42857.0</v>
      </c>
      <c r="D7" s="12" t="s">
        <v>431</v>
      </c>
      <c r="E7" s="10" t="s">
        <v>439</v>
      </c>
      <c r="F7" s="12" t="s">
        <v>440</v>
      </c>
      <c r="G7" s="14">
        <v>42772.0</v>
      </c>
      <c r="H7" s="12"/>
      <c r="I7" s="59" t="s">
        <v>441</v>
      </c>
    </row>
    <row r="8">
      <c r="A8" s="4"/>
      <c r="B8" s="30">
        <v>2.0</v>
      </c>
      <c r="C8" s="31">
        <v>42857.0</v>
      </c>
      <c r="D8" s="12" t="s">
        <v>431</v>
      </c>
      <c r="E8" s="10" t="s">
        <v>442</v>
      </c>
      <c r="F8" s="12" t="s">
        <v>443</v>
      </c>
      <c r="G8" s="95" t="s">
        <v>29</v>
      </c>
      <c r="H8" s="12"/>
      <c r="I8" s="71" t="s">
        <v>444</v>
      </c>
    </row>
    <row r="9">
      <c r="A9" s="4"/>
      <c r="B9" s="30">
        <v>3.0</v>
      </c>
      <c r="C9" s="31">
        <v>42858.0</v>
      </c>
      <c r="D9" s="12" t="s">
        <v>431</v>
      </c>
      <c r="E9" s="10" t="s">
        <v>439</v>
      </c>
      <c r="F9" s="12" t="s">
        <v>440</v>
      </c>
      <c r="G9" s="14">
        <v>42772.0</v>
      </c>
      <c r="H9" s="12"/>
      <c r="I9" s="71" t="s">
        <v>441</v>
      </c>
    </row>
    <row r="10">
      <c r="A10" s="19"/>
      <c r="B10" s="30">
        <v>4.0</v>
      </c>
      <c r="C10" s="31">
        <v>42858.0</v>
      </c>
      <c r="D10" s="12" t="s">
        <v>431</v>
      </c>
      <c r="E10" s="10" t="s">
        <v>442</v>
      </c>
      <c r="F10" s="12" t="s">
        <v>443</v>
      </c>
      <c r="G10" s="95" t="s">
        <v>29</v>
      </c>
      <c r="H10" s="12"/>
      <c r="I10" s="71" t="s">
        <v>444</v>
      </c>
    </row>
    <row r="11">
      <c r="A11" s="2" t="s">
        <v>111</v>
      </c>
      <c r="B11" s="10">
        <v>1.0</v>
      </c>
      <c r="C11" s="31">
        <v>42856.0</v>
      </c>
      <c r="D11" s="12" t="s">
        <v>431</v>
      </c>
      <c r="E11" s="10" t="s">
        <v>439</v>
      </c>
      <c r="F11" s="12" t="s">
        <v>440</v>
      </c>
      <c r="G11" s="14">
        <v>42772.0</v>
      </c>
      <c r="H11" s="12"/>
      <c r="I11" s="59" t="s">
        <v>441</v>
      </c>
    </row>
    <row r="12">
      <c r="A12" s="4"/>
      <c r="B12" s="30">
        <v>2.0</v>
      </c>
      <c r="C12" s="31">
        <v>42856.0</v>
      </c>
      <c r="D12" s="12" t="s">
        <v>431</v>
      </c>
      <c r="E12" s="10" t="s">
        <v>442</v>
      </c>
      <c r="F12" s="12" t="s">
        <v>443</v>
      </c>
      <c r="G12" s="95" t="s">
        <v>29</v>
      </c>
      <c r="H12" s="12"/>
      <c r="I12" s="71" t="s">
        <v>444</v>
      </c>
    </row>
    <row r="13" ht="20.25" customHeight="1">
      <c r="A13" s="4"/>
      <c r="B13" s="30">
        <v>3.0</v>
      </c>
      <c r="C13" s="31">
        <v>42887.0</v>
      </c>
      <c r="D13" s="12" t="s">
        <v>431</v>
      </c>
      <c r="E13" s="10" t="s">
        <v>432</v>
      </c>
      <c r="F13" s="12" t="s">
        <v>450</v>
      </c>
      <c r="G13" s="14">
        <v>42741.0</v>
      </c>
      <c r="H13" s="96" t="s">
        <v>451</v>
      </c>
      <c r="I13" s="97" t="s">
        <v>452</v>
      </c>
    </row>
    <row r="14" ht="20.25" customHeight="1">
      <c r="A14" s="4"/>
      <c r="B14" s="30">
        <v>4.0</v>
      </c>
      <c r="C14" s="31">
        <v>42887.0</v>
      </c>
      <c r="D14" s="12" t="s">
        <v>431</v>
      </c>
      <c r="E14" s="10" t="s">
        <v>439</v>
      </c>
      <c r="F14" s="12" t="s">
        <v>454</v>
      </c>
      <c r="G14" s="14">
        <v>42772.0</v>
      </c>
      <c r="H14" s="115"/>
      <c r="I14" s="116" t="s">
        <v>458</v>
      </c>
    </row>
    <row r="15">
      <c r="A15" s="19"/>
      <c r="B15" s="30">
        <v>5.0</v>
      </c>
      <c r="C15" s="31"/>
      <c r="D15" s="12"/>
      <c r="E15" s="10"/>
      <c r="F15" s="12"/>
      <c r="G15" s="95"/>
      <c r="H15" s="12"/>
      <c r="I15" s="15"/>
    </row>
    <row r="16" ht="23.25" customHeight="1">
      <c r="A16" s="2" t="s">
        <v>129</v>
      </c>
      <c r="B16" s="30">
        <v>1.0</v>
      </c>
      <c r="C16" s="31"/>
      <c r="D16" s="12"/>
      <c r="E16" s="10"/>
      <c r="F16" s="12"/>
      <c r="G16" s="14"/>
      <c r="H16" s="103"/>
      <c r="I16" s="104"/>
    </row>
    <row r="17" ht="23.25" customHeight="1">
      <c r="A17" s="4"/>
      <c r="B17" s="30">
        <v>2.0</v>
      </c>
      <c r="C17" s="31"/>
      <c r="D17" s="12"/>
      <c r="E17" s="10"/>
      <c r="F17" s="12"/>
      <c r="G17" s="95"/>
      <c r="H17" s="110"/>
      <c r="I17" s="110"/>
    </row>
    <row r="18" ht="23.25" customHeight="1">
      <c r="A18" s="4"/>
      <c r="B18" s="30">
        <v>3.0</v>
      </c>
      <c r="C18" s="31">
        <v>42889.0</v>
      </c>
      <c r="D18" s="12" t="s">
        <v>431</v>
      </c>
      <c r="E18" s="10" t="s">
        <v>432</v>
      </c>
      <c r="F18" s="12" t="s">
        <v>450</v>
      </c>
      <c r="G18" s="14">
        <v>42741.0</v>
      </c>
      <c r="H18" s="96" t="s">
        <v>451</v>
      </c>
      <c r="I18" s="97" t="s">
        <v>452</v>
      </c>
    </row>
    <row r="19" ht="23.25" customHeight="1">
      <c r="A19" s="19"/>
      <c r="B19" s="30">
        <v>4.0</v>
      </c>
      <c r="C19" s="31">
        <v>42889.0</v>
      </c>
      <c r="D19" s="12" t="s">
        <v>431</v>
      </c>
      <c r="E19" s="10" t="s">
        <v>439</v>
      </c>
      <c r="F19" s="12" t="s">
        <v>454</v>
      </c>
      <c r="G19" s="14">
        <v>42772.0</v>
      </c>
      <c r="H19" s="115"/>
      <c r="I19" s="116" t="s">
        <v>458</v>
      </c>
    </row>
    <row r="20">
      <c r="A20" s="119" t="s">
        <v>148</v>
      </c>
      <c r="B20" s="86">
        <v>1.0</v>
      </c>
      <c r="C20" s="85"/>
      <c r="D20" s="86"/>
      <c r="E20" s="86"/>
      <c r="F20" s="87" t="s">
        <v>476</v>
      </c>
      <c r="G20" s="88"/>
      <c r="H20" s="87" t="s">
        <v>477</v>
      </c>
      <c r="I20" s="87" t="s">
        <v>477</v>
      </c>
    </row>
    <row r="21">
      <c r="A21" s="4"/>
      <c r="B21" s="84">
        <v>2.0</v>
      </c>
      <c r="C21" s="85"/>
      <c r="D21" s="87"/>
      <c r="E21" s="86"/>
      <c r="F21" s="87" t="s">
        <v>476</v>
      </c>
      <c r="G21" s="121"/>
      <c r="H21" s="87" t="s">
        <v>477</v>
      </c>
      <c r="I21" s="87" t="s">
        <v>477</v>
      </c>
    </row>
    <row r="22">
      <c r="A22" s="4"/>
      <c r="B22" s="30">
        <v>3.0</v>
      </c>
      <c r="C22" s="31"/>
      <c r="D22" s="12"/>
      <c r="E22" s="10"/>
      <c r="F22" s="12"/>
      <c r="G22" s="14"/>
      <c r="H22" s="96"/>
      <c r="I22" s="15"/>
    </row>
    <row r="23">
      <c r="A23" s="4"/>
      <c r="B23" s="30">
        <v>4.0</v>
      </c>
      <c r="C23" s="31">
        <v>42888.0</v>
      </c>
      <c r="D23" s="12" t="s">
        <v>431</v>
      </c>
      <c r="E23" s="10" t="s">
        <v>432</v>
      </c>
      <c r="F23" s="12" t="s">
        <v>450</v>
      </c>
      <c r="G23" s="14">
        <v>42741.0</v>
      </c>
      <c r="H23" s="96" t="s">
        <v>451</v>
      </c>
      <c r="I23" s="59" t="s">
        <v>452</v>
      </c>
    </row>
    <row r="24">
      <c r="A24" s="4"/>
      <c r="B24" s="84">
        <v>5.0</v>
      </c>
      <c r="C24" s="84" t="s">
        <v>11</v>
      </c>
      <c r="D24" s="87" t="s">
        <v>480</v>
      </c>
      <c r="E24" s="86"/>
      <c r="F24" s="87"/>
      <c r="G24" s="88"/>
      <c r="H24" s="87"/>
      <c r="I24" s="90"/>
    </row>
    <row r="25">
      <c r="A25" s="19"/>
      <c r="B25" s="84">
        <v>6.0</v>
      </c>
      <c r="C25" s="84" t="s">
        <v>11</v>
      </c>
      <c r="D25" s="87" t="s">
        <v>480</v>
      </c>
      <c r="E25" s="86"/>
      <c r="F25" s="87"/>
      <c r="G25" s="88"/>
      <c r="H25" s="87"/>
      <c r="I25" s="90"/>
    </row>
  </sheetData>
  <mergeCells count="7">
    <mergeCell ref="A2:A6"/>
    <mergeCell ref="A7:A10"/>
    <mergeCell ref="A11:A15"/>
    <mergeCell ref="A16:A19"/>
    <mergeCell ref="H16:H17"/>
    <mergeCell ref="I16:I17"/>
    <mergeCell ref="A20:A25"/>
  </mergeCells>
  <hyperlinks>
    <hyperlink r:id="rId1" ref="I3"/>
    <hyperlink r:id="rId2" ref="I4"/>
    <hyperlink r:id="rId3" ref="I5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8"/>
    <hyperlink r:id="rId13" ref="I19"/>
    <hyperlink r:id="rId14" ref="I23"/>
  </hyperlinks>
  <drawing r:id="rId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1.29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2"/>
      <c r="E3" s="10"/>
      <c r="F3" s="12"/>
      <c r="G3" s="14"/>
      <c r="H3" s="12"/>
      <c r="I3" s="15"/>
    </row>
    <row r="4">
      <c r="A4" s="4"/>
      <c r="B4" s="30">
        <v>3.0</v>
      </c>
      <c r="C4" s="31">
        <v>42857.0</v>
      </c>
      <c r="D4" s="12" t="s">
        <v>431</v>
      </c>
      <c r="E4" s="10" t="s">
        <v>455</v>
      </c>
      <c r="F4" s="12" t="s">
        <v>456</v>
      </c>
      <c r="G4" s="95" t="s">
        <v>457</v>
      </c>
      <c r="H4" s="12"/>
      <c r="I4" s="10"/>
    </row>
    <row r="5">
      <c r="A5" s="19"/>
      <c r="B5" s="30">
        <v>4.0</v>
      </c>
      <c r="C5" s="31">
        <v>42858.0</v>
      </c>
      <c r="D5" s="12" t="s">
        <v>431</v>
      </c>
      <c r="E5" s="10" t="s">
        <v>455</v>
      </c>
      <c r="F5" s="12" t="s">
        <v>456</v>
      </c>
      <c r="G5" s="95" t="s">
        <v>457</v>
      </c>
      <c r="H5" s="12"/>
      <c r="I5" s="10"/>
    </row>
    <row r="6">
      <c r="A6" s="2" t="s">
        <v>109</v>
      </c>
      <c r="B6" s="10">
        <v>1.0</v>
      </c>
      <c r="C6" s="31">
        <v>42857.0</v>
      </c>
      <c r="D6" s="10" t="s">
        <v>446</v>
      </c>
      <c r="E6" s="10" t="s">
        <v>459</v>
      </c>
      <c r="F6" s="12" t="s">
        <v>460</v>
      </c>
      <c r="G6" s="14">
        <v>42747.0</v>
      </c>
      <c r="H6" s="12" t="s">
        <v>461</v>
      </c>
      <c r="I6" s="59" t="s">
        <v>462</v>
      </c>
    </row>
    <row r="7">
      <c r="A7" s="4"/>
      <c r="B7" s="30">
        <v>2.0</v>
      </c>
      <c r="C7" s="31">
        <v>42857.0</v>
      </c>
      <c r="D7" s="10" t="s">
        <v>446</v>
      </c>
      <c r="E7" s="10" t="s">
        <v>471</v>
      </c>
      <c r="F7" s="12" t="s">
        <v>472</v>
      </c>
      <c r="G7" s="14">
        <v>42778.0</v>
      </c>
      <c r="H7" s="114" t="s">
        <v>473</v>
      </c>
      <c r="I7" s="71" t="s">
        <v>474</v>
      </c>
    </row>
    <row r="8">
      <c r="A8" s="4"/>
      <c r="B8" s="30">
        <v>3.0</v>
      </c>
      <c r="C8" s="31">
        <v>42858.0</v>
      </c>
      <c r="D8" s="10" t="s">
        <v>446</v>
      </c>
      <c r="E8" s="10" t="s">
        <v>459</v>
      </c>
      <c r="F8" s="12" t="s">
        <v>460</v>
      </c>
      <c r="G8" s="14">
        <v>42747.0</v>
      </c>
      <c r="H8" s="12" t="s">
        <v>475</v>
      </c>
      <c r="I8" s="71" t="s">
        <v>462</v>
      </c>
    </row>
    <row r="9">
      <c r="A9" s="19"/>
      <c r="B9" s="30">
        <v>4.0</v>
      </c>
      <c r="C9" s="31">
        <v>42858.0</v>
      </c>
      <c r="D9" s="10" t="s">
        <v>446</v>
      </c>
      <c r="E9" s="10" t="s">
        <v>471</v>
      </c>
      <c r="F9" s="12" t="s">
        <v>472</v>
      </c>
      <c r="G9" s="14">
        <v>42778.0</v>
      </c>
      <c r="H9" s="12" t="s">
        <v>473</v>
      </c>
      <c r="I9" s="71" t="s">
        <v>474</v>
      </c>
    </row>
    <row r="10">
      <c r="A10" s="2" t="s">
        <v>111</v>
      </c>
      <c r="B10" s="10">
        <v>1.0</v>
      </c>
      <c r="C10" s="31">
        <v>42856.0</v>
      </c>
      <c r="D10" s="12" t="s">
        <v>431</v>
      </c>
      <c r="E10" s="10" t="s">
        <v>455</v>
      </c>
      <c r="F10" s="12" t="s">
        <v>456</v>
      </c>
      <c r="G10" s="95" t="s">
        <v>457</v>
      </c>
      <c r="H10" s="12"/>
      <c r="I10" s="15"/>
    </row>
    <row r="11">
      <c r="A11" s="4"/>
      <c r="B11" s="30">
        <v>2.0</v>
      </c>
      <c r="C11" s="31">
        <v>42856.0</v>
      </c>
      <c r="D11" s="10" t="s">
        <v>446</v>
      </c>
      <c r="E11" s="10" t="s">
        <v>459</v>
      </c>
      <c r="F11" s="12" t="s">
        <v>460</v>
      </c>
      <c r="G11" s="14">
        <v>42747.0</v>
      </c>
      <c r="H11" s="12" t="s">
        <v>475</v>
      </c>
      <c r="I11" s="71" t="s">
        <v>462</v>
      </c>
    </row>
    <row r="12" ht="20.25" customHeight="1">
      <c r="A12" s="4"/>
      <c r="B12" s="30">
        <v>3.0</v>
      </c>
      <c r="C12" s="31">
        <v>42887.0</v>
      </c>
      <c r="D12" s="12" t="s">
        <v>431</v>
      </c>
      <c r="E12" s="10" t="s">
        <v>478</v>
      </c>
      <c r="F12" s="12" t="s">
        <v>479</v>
      </c>
      <c r="G12" s="95" t="s">
        <v>29</v>
      </c>
      <c r="H12" s="12"/>
      <c r="I12" s="59" t="s">
        <v>458</v>
      </c>
    </row>
    <row r="13" ht="20.25" customHeight="1">
      <c r="A13" s="19"/>
      <c r="B13" s="30">
        <v>4.0</v>
      </c>
      <c r="C13" s="31">
        <v>42887.0</v>
      </c>
      <c r="D13" s="12" t="s">
        <v>431</v>
      </c>
      <c r="E13" s="10" t="s">
        <v>455</v>
      </c>
      <c r="F13" s="12" t="s">
        <v>481</v>
      </c>
      <c r="G13" s="95" t="s">
        <v>457</v>
      </c>
      <c r="H13" s="115"/>
      <c r="I13" s="98"/>
    </row>
    <row r="14" ht="23.25" customHeight="1">
      <c r="A14" s="2" t="s">
        <v>129</v>
      </c>
      <c r="B14" s="30">
        <v>1.0</v>
      </c>
      <c r="C14" s="31">
        <v>42888.0</v>
      </c>
      <c r="D14" s="124" t="s">
        <v>431</v>
      </c>
      <c r="E14" s="100" t="s">
        <v>439</v>
      </c>
      <c r="F14" s="101" t="s">
        <v>454</v>
      </c>
      <c r="G14" s="102">
        <v>42772.0</v>
      </c>
      <c r="H14" s="125"/>
      <c r="I14" s="126" t="s">
        <v>458</v>
      </c>
    </row>
    <row r="15" ht="23.25" customHeight="1">
      <c r="A15" s="4"/>
      <c r="B15" s="30">
        <v>2.0</v>
      </c>
      <c r="C15" s="31">
        <v>42888.0</v>
      </c>
      <c r="D15" s="12" t="s">
        <v>431</v>
      </c>
      <c r="E15" s="10" t="s">
        <v>478</v>
      </c>
      <c r="F15" s="12" t="s">
        <v>479</v>
      </c>
      <c r="G15" s="95" t="s">
        <v>29</v>
      </c>
      <c r="H15" s="103"/>
      <c r="I15" s="127" t="s">
        <v>484</v>
      </c>
    </row>
    <row r="16" ht="23.25" customHeight="1">
      <c r="A16" s="4"/>
      <c r="B16" s="30">
        <v>3.0</v>
      </c>
      <c r="C16" s="31"/>
      <c r="D16" s="12"/>
      <c r="E16" s="10"/>
      <c r="F16" s="12"/>
      <c r="G16" s="95"/>
      <c r="H16" s="96"/>
      <c r="I16" s="105"/>
    </row>
    <row r="17" ht="23.25" customHeight="1">
      <c r="A17" s="19"/>
      <c r="B17" s="30">
        <v>4.0</v>
      </c>
      <c r="C17" s="31">
        <v>42889.0</v>
      </c>
      <c r="D17" s="12" t="s">
        <v>431</v>
      </c>
      <c r="E17" s="10" t="s">
        <v>478</v>
      </c>
      <c r="F17" s="12" t="s">
        <v>479</v>
      </c>
      <c r="G17" s="95" t="s">
        <v>29</v>
      </c>
      <c r="H17" s="96"/>
      <c r="I17" s="97" t="s">
        <v>458</v>
      </c>
    </row>
    <row r="18">
      <c r="A18" s="2" t="s">
        <v>148</v>
      </c>
      <c r="B18" s="10">
        <v>1.0</v>
      </c>
      <c r="C18" s="31">
        <v>42887.0</v>
      </c>
      <c r="D18" s="10" t="s">
        <v>485</v>
      </c>
      <c r="E18" s="10" t="s">
        <v>459</v>
      </c>
      <c r="F18" s="12" t="s">
        <v>491</v>
      </c>
      <c r="G18" s="14">
        <v>42746.0</v>
      </c>
      <c r="H18" s="62" t="s">
        <v>492</v>
      </c>
      <c r="I18" s="127" t="s">
        <v>484</v>
      </c>
    </row>
    <row r="19">
      <c r="A19" s="4"/>
      <c r="B19" s="30">
        <v>2.0</v>
      </c>
      <c r="C19" s="31">
        <v>42888.0</v>
      </c>
      <c r="D19" s="10" t="s">
        <v>485</v>
      </c>
      <c r="E19" s="10" t="s">
        <v>459</v>
      </c>
      <c r="F19" s="12" t="s">
        <v>491</v>
      </c>
      <c r="G19" s="14">
        <v>42746.0</v>
      </c>
      <c r="H19" s="62" t="s">
        <v>492</v>
      </c>
      <c r="I19" s="127" t="s">
        <v>458</v>
      </c>
    </row>
    <row r="20">
      <c r="A20" s="4"/>
      <c r="B20" s="30">
        <v>3.0</v>
      </c>
      <c r="C20" s="31">
        <v>42889.0</v>
      </c>
      <c r="D20" s="12" t="s">
        <v>431</v>
      </c>
      <c r="E20" s="10" t="s">
        <v>455</v>
      </c>
      <c r="F20" s="12" t="s">
        <v>481</v>
      </c>
      <c r="G20" s="95" t="s">
        <v>457</v>
      </c>
      <c r="H20" s="62"/>
      <c r="I20" s="127"/>
    </row>
    <row r="21">
      <c r="A21" s="4"/>
      <c r="B21" s="30">
        <v>4.0</v>
      </c>
      <c r="C21" s="4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6"/>
    <hyperlink r:id="rId2" ref="I7"/>
    <hyperlink r:id="rId3" ref="I8"/>
    <hyperlink r:id="rId4" ref="I9"/>
    <hyperlink r:id="rId5" ref="I11"/>
    <hyperlink r:id="rId6" ref="I12"/>
    <hyperlink r:id="rId7" ref="I14"/>
    <hyperlink r:id="rId8" ref="I15"/>
    <hyperlink r:id="rId9" ref="I17"/>
    <hyperlink r:id="rId10" ref="I18"/>
    <hyperlink r:id="rId11" ref="I19"/>
  </hyperlinks>
  <drawing r:id="rId1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71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2"/>
      <c r="E3" s="10"/>
      <c r="F3" s="12"/>
      <c r="G3" s="14"/>
      <c r="H3" s="12"/>
      <c r="I3" s="15"/>
    </row>
    <row r="4">
      <c r="A4" s="4"/>
      <c r="B4" s="30">
        <v>3.0</v>
      </c>
      <c r="C4" s="31">
        <v>42857.0</v>
      </c>
      <c r="D4" s="10" t="s">
        <v>446</v>
      </c>
      <c r="E4" s="10" t="s">
        <v>447</v>
      </c>
      <c r="F4" s="12" t="s">
        <v>448</v>
      </c>
      <c r="G4" s="14">
        <v>42806.0</v>
      </c>
      <c r="H4" s="114" t="s">
        <v>449</v>
      </c>
      <c r="I4" s="71" t="s">
        <v>453</v>
      </c>
    </row>
    <row r="5">
      <c r="A5" s="19"/>
      <c r="B5" s="30">
        <v>4.0</v>
      </c>
      <c r="C5" s="31">
        <v>42858.0</v>
      </c>
      <c r="D5" s="10" t="s">
        <v>446</v>
      </c>
      <c r="E5" s="10" t="s">
        <v>447</v>
      </c>
      <c r="F5" s="12" t="s">
        <v>448</v>
      </c>
      <c r="G5" s="14">
        <v>42806.0</v>
      </c>
      <c r="H5" s="12" t="s">
        <v>449</v>
      </c>
      <c r="I5" s="71" t="s">
        <v>453</v>
      </c>
    </row>
    <row r="6">
      <c r="A6" s="2" t="s">
        <v>109</v>
      </c>
      <c r="B6" s="10">
        <v>1.0</v>
      </c>
      <c r="C6" s="31">
        <v>42857.0</v>
      </c>
      <c r="D6" s="10" t="s">
        <v>446</v>
      </c>
      <c r="E6" s="10" t="s">
        <v>463</v>
      </c>
      <c r="F6" s="12" t="s">
        <v>464</v>
      </c>
      <c r="G6" s="14">
        <v>42837.0</v>
      </c>
      <c r="H6" s="114" t="s">
        <v>465</v>
      </c>
      <c r="I6" s="59" t="s">
        <v>466</v>
      </c>
    </row>
    <row r="7">
      <c r="A7" s="4"/>
      <c r="B7" s="30">
        <v>2.0</v>
      </c>
      <c r="C7" s="31">
        <v>42857.0</v>
      </c>
      <c r="D7" s="10" t="s">
        <v>446</v>
      </c>
      <c r="E7" s="10" t="s">
        <v>467</v>
      </c>
      <c r="F7" s="12" t="s">
        <v>468</v>
      </c>
      <c r="G7" s="14">
        <v>42867.0</v>
      </c>
      <c r="H7" s="114" t="s">
        <v>469</v>
      </c>
      <c r="I7" s="71" t="s">
        <v>470</v>
      </c>
    </row>
    <row r="8">
      <c r="A8" s="4"/>
      <c r="B8" s="30">
        <v>3.0</v>
      </c>
      <c r="C8" s="31">
        <v>42858.0</v>
      </c>
      <c r="D8" s="10" t="s">
        <v>446</v>
      </c>
      <c r="E8" s="10" t="s">
        <v>463</v>
      </c>
      <c r="F8" s="12" t="s">
        <v>468</v>
      </c>
      <c r="G8" s="14">
        <v>42867.0</v>
      </c>
      <c r="H8" s="114" t="s">
        <v>469</v>
      </c>
      <c r="I8" s="71" t="s">
        <v>470</v>
      </c>
    </row>
    <row r="9">
      <c r="A9" s="4"/>
      <c r="B9" s="30"/>
      <c r="C9" s="41"/>
      <c r="D9" s="42"/>
      <c r="E9" s="42"/>
      <c r="F9" s="42"/>
      <c r="G9" s="44"/>
      <c r="H9" s="12"/>
      <c r="I9" s="10"/>
    </row>
    <row r="10">
      <c r="A10" s="19"/>
      <c r="B10" s="117">
        <v>5.0</v>
      </c>
      <c r="C10" s="118">
        <v>42858.0</v>
      </c>
      <c r="D10" s="120" t="s">
        <v>446</v>
      </c>
      <c r="E10" s="120" t="s">
        <v>467</v>
      </c>
      <c r="F10" s="83" t="s">
        <v>464</v>
      </c>
      <c r="G10" s="122">
        <v>42837.0</v>
      </c>
      <c r="H10" s="83" t="s">
        <v>465</v>
      </c>
      <c r="I10" s="123" t="s">
        <v>466</v>
      </c>
    </row>
    <row r="11">
      <c r="A11" s="2" t="s">
        <v>111</v>
      </c>
      <c r="B11" s="10">
        <v>1.0</v>
      </c>
      <c r="C11" s="31">
        <v>42856.0</v>
      </c>
      <c r="D11" s="10" t="s">
        <v>446</v>
      </c>
      <c r="E11" s="10" t="s">
        <v>471</v>
      </c>
      <c r="F11" s="12" t="s">
        <v>472</v>
      </c>
      <c r="G11" s="14">
        <v>42778.0</v>
      </c>
      <c r="H11" s="12" t="s">
        <v>482</v>
      </c>
      <c r="I11" s="59" t="s">
        <v>474</v>
      </c>
    </row>
    <row r="12">
      <c r="A12" s="4"/>
      <c r="B12" s="30">
        <v>2.0</v>
      </c>
      <c r="C12" s="31">
        <v>42856.0</v>
      </c>
      <c r="D12" s="10" t="s">
        <v>446</v>
      </c>
      <c r="E12" s="10" t="s">
        <v>447</v>
      </c>
      <c r="F12" s="12" t="s">
        <v>448</v>
      </c>
      <c r="G12" s="14">
        <v>42806.0</v>
      </c>
      <c r="H12" s="12" t="s">
        <v>449</v>
      </c>
      <c r="I12" s="71" t="s">
        <v>453</v>
      </c>
    </row>
    <row r="13" ht="20.25" customHeight="1">
      <c r="A13" s="4"/>
      <c r="B13" s="30">
        <v>3.0</v>
      </c>
      <c r="C13" s="31">
        <v>42887.0</v>
      </c>
      <c r="D13" s="10"/>
      <c r="E13" s="10"/>
      <c r="F13" s="12" t="s">
        <v>483</v>
      </c>
      <c r="G13" s="14"/>
      <c r="H13" s="12"/>
      <c r="I13" s="105"/>
    </row>
    <row r="14" ht="20.25" customHeight="1">
      <c r="A14" s="19"/>
      <c r="B14" s="30">
        <v>4.0</v>
      </c>
      <c r="C14" s="31">
        <v>42887.0</v>
      </c>
      <c r="D14" s="10" t="s">
        <v>485</v>
      </c>
      <c r="E14" s="10" t="s">
        <v>486</v>
      </c>
      <c r="F14" s="12" t="s">
        <v>487</v>
      </c>
      <c r="G14" s="14">
        <v>42805.0</v>
      </c>
      <c r="H14" s="115" t="s">
        <v>488</v>
      </c>
      <c r="I14" s="128" t="s">
        <v>489</v>
      </c>
    </row>
    <row r="15" ht="23.25" customHeight="1">
      <c r="A15" s="2" t="s">
        <v>129</v>
      </c>
      <c r="B15" s="30">
        <v>1.0</v>
      </c>
      <c r="C15" s="31">
        <v>42888.0</v>
      </c>
      <c r="D15" s="12" t="s">
        <v>431</v>
      </c>
      <c r="E15" s="10" t="s">
        <v>455</v>
      </c>
      <c r="F15" s="12" t="s">
        <v>481</v>
      </c>
      <c r="G15" s="95" t="s">
        <v>457</v>
      </c>
      <c r="H15" s="129"/>
      <c r="I15" s="130"/>
    </row>
    <row r="16" ht="23.25" customHeight="1">
      <c r="A16" s="4"/>
      <c r="B16" s="30">
        <v>2.0</v>
      </c>
      <c r="C16" s="31">
        <v>42888.0</v>
      </c>
      <c r="D16" s="10"/>
      <c r="E16" s="10"/>
      <c r="F16" s="12" t="s">
        <v>490</v>
      </c>
      <c r="G16" s="14"/>
      <c r="H16" s="129"/>
      <c r="I16" s="130"/>
    </row>
    <row r="17" ht="23.25" customHeight="1">
      <c r="A17" s="4"/>
      <c r="B17" s="30">
        <v>3.0</v>
      </c>
      <c r="C17" s="31">
        <v>42889.0</v>
      </c>
      <c r="D17" s="10" t="s">
        <v>485</v>
      </c>
      <c r="E17" s="10" t="s">
        <v>459</v>
      </c>
      <c r="F17" s="12" t="s">
        <v>491</v>
      </c>
      <c r="G17" s="14">
        <v>42746.0</v>
      </c>
      <c r="H17" s="62" t="s">
        <v>492</v>
      </c>
      <c r="I17" s="127" t="s">
        <v>484</v>
      </c>
    </row>
    <row r="18" ht="23.25" customHeight="1">
      <c r="A18" s="19"/>
      <c r="B18" s="30">
        <v>4.0</v>
      </c>
      <c r="C18" s="31">
        <v>42889.0</v>
      </c>
      <c r="D18" s="10"/>
      <c r="E18" s="10"/>
      <c r="F18" s="12" t="s">
        <v>483</v>
      </c>
      <c r="G18" s="14"/>
      <c r="H18" s="62"/>
      <c r="I18" s="127"/>
    </row>
    <row r="19">
      <c r="A19" s="2" t="s">
        <v>148</v>
      </c>
      <c r="B19" s="10">
        <v>1.0</v>
      </c>
      <c r="C19" s="31">
        <v>42887.0</v>
      </c>
      <c r="D19" s="10" t="s">
        <v>485</v>
      </c>
      <c r="E19" s="10" t="s">
        <v>471</v>
      </c>
      <c r="F19" s="12" t="s">
        <v>497</v>
      </c>
      <c r="G19" s="14">
        <v>42777.0</v>
      </c>
      <c r="H19" s="12" t="s">
        <v>498</v>
      </c>
      <c r="I19" s="97" t="s">
        <v>499</v>
      </c>
    </row>
    <row r="20">
      <c r="A20" s="4"/>
      <c r="B20" s="30">
        <v>2.0</v>
      </c>
      <c r="C20" s="31">
        <v>42888.0</v>
      </c>
      <c r="D20" s="10" t="s">
        <v>485</v>
      </c>
      <c r="E20" s="10" t="s">
        <v>471</v>
      </c>
      <c r="F20" s="12" t="s">
        <v>497</v>
      </c>
      <c r="G20" s="14">
        <v>42777.0</v>
      </c>
      <c r="H20" s="129" t="s">
        <v>498</v>
      </c>
      <c r="I20" s="130" t="s">
        <v>499</v>
      </c>
    </row>
    <row r="21">
      <c r="A21" s="4"/>
      <c r="B21" s="30">
        <v>3.0</v>
      </c>
      <c r="C21" s="31">
        <v>42889.0</v>
      </c>
      <c r="D21" s="10" t="s">
        <v>485</v>
      </c>
      <c r="E21" s="10" t="s">
        <v>471</v>
      </c>
      <c r="F21" s="12" t="s">
        <v>497</v>
      </c>
      <c r="G21" s="14">
        <v>42777.0</v>
      </c>
      <c r="H21" s="62" t="s">
        <v>498</v>
      </c>
      <c r="I21" s="127" t="s">
        <v>499</v>
      </c>
    </row>
    <row r="22">
      <c r="A22" s="4"/>
      <c r="B22" s="30">
        <v>4.0</v>
      </c>
      <c r="C22" s="41"/>
      <c r="D22" s="10"/>
      <c r="E22" s="10"/>
      <c r="F22" s="12"/>
      <c r="G22" s="14"/>
      <c r="H22" s="12"/>
      <c r="I22" s="15"/>
    </row>
    <row r="23">
      <c r="A23" s="4"/>
      <c r="B23" s="30">
        <v>5.0</v>
      </c>
      <c r="C23" s="30"/>
      <c r="D23" s="12"/>
      <c r="E23" s="10"/>
      <c r="F23" s="12"/>
      <c r="G23" s="14"/>
      <c r="H23" s="12"/>
      <c r="I23" s="15"/>
    </row>
    <row r="24">
      <c r="A24" s="19"/>
      <c r="B24" s="30">
        <v>6.0</v>
      </c>
      <c r="C24" s="30"/>
      <c r="D24" s="12"/>
      <c r="E24" s="10"/>
      <c r="F24" s="12"/>
      <c r="G24" s="14"/>
      <c r="H24" s="12"/>
      <c r="I24" s="15"/>
    </row>
  </sheetData>
  <mergeCells count="5">
    <mergeCell ref="A2:A5"/>
    <mergeCell ref="A6:A10"/>
    <mergeCell ref="A11:A14"/>
    <mergeCell ref="A15:A18"/>
    <mergeCell ref="A19:A24"/>
  </mergeCells>
  <hyperlinks>
    <hyperlink r:id="rId1" ref="I4"/>
    <hyperlink r:id="rId2" ref="I5"/>
    <hyperlink r:id="rId3" ref="I6"/>
    <hyperlink r:id="rId4" ref="I7"/>
    <hyperlink r:id="rId5" ref="I8"/>
    <hyperlink r:id="rId6" ref="I10"/>
    <hyperlink r:id="rId7" ref="I11"/>
    <hyperlink r:id="rId8" ref="I12"/>
    <hyperlink r:id="rId9" ref="I14"/>
    <hyperlink r:id="rId10" ref="I17"/>
    <hyperlink r:id="rId11" ref="I19"/>
    <hyperlink r:id="rId12" ref="I20"/>
    <hyperlink r:id="rId13" ref="I21"/>
  </hyperlinks>
  <drawing r:id="rId1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446</v>
      </c>
      <c r="E3" s="10" t="s">
        <v>463</v>
      </c>
      <c r="F3" s="12" t="s">
        <v>464</v>
      </c>
      <c r="G3" s="14">
        <v>42837.0</v>
      </c>
      <c r="H3" s="12" t="s">
        <v>465</v>
      </c>
      <c r="I3" s="59" t="s">
        <v>466</v>
      </c>
    </row>
    <row r="4">
      <c r="A4" s="4"/>
      <c r="B4" s="30">
        <v>3.0</v>
      </c>
      <c r="C4" s="41"/>
      <c r="D4" s="42"/>
      <c r="E4" s="42"/>
      <c r="F4" s="42"/>
      <c r="G4" s="131"/>
      <c r="H4" s="12"/>
      <c r="I4" s="10"/>
    </row>
    <row r="5">
      <c r="A5" s="19"/>
      <c r="B5" s="30">
        <v>4.0</v>
      </c>
      <c r="C5" s="31">
        <v>42858.0</v>
      </c>
      <c r="D5" s="10" t="s">
        <v>446</v>
      </c>
      <c r="E5" s="10" t="s">
        <v>493</v>
      </c>
      <c r="F5" s="12" t="s">
        <v>494</v>
      </c>
      <c r="G5" s="14">
        <v>42898.0</v>
      </c>
      <c r="H5" s="12" t="s">
        <v>495</v>
      </c>
      <c r="I5" s="71" t="s">
        <v>496</v>
      </c>
    </row>
    <row r="6">
      <c r="A6" s="2" t="s">
        <v>109</v>
      </c>
      <c r="B6" s="10">
        <v>1.0</v>
      </c>
      <c r="C6" s="31">
        <v>42857.0</v>
      </c>
      <c r="D6" s="10" t="s">
        <v>446</v>
      </c>
      <c r="E6" s="10" t="s">
        <v>493</v>
      </c>
      <c r="F6" s="12" t="s">
        <v>494</v>
      </c>
      <c r="G6" s="14">
        <v>42898.0</v>
      </c>
      <c r="H6" s="12" t="s">
        <v>495</v>
      </c>
      <c r="I6" s="59" t="s">
        <v>496</v>
      </c>
    </row>
    <row r="7">
      <c r="A7" s="4"/>
      <c r="B7" s="30">
        <v>2.0</v>
      </c>
      <c r="C7" s="31">
        <v>42857.0</v>
      </c>
      <c r="D7" s="10" t="s">
        <v>446</v>
      </c>
      <c r="E7" s="10" t="s">
        <v>500</v>
      </c>
      <c r="F7" s="12" t="s">
        <v>501</v>
      </c>
      <c r="G7" s="14">
        <v>42928.0</v>
      </c>
      <c r="H7" s="12" t="s">
        <v>502</v>
      </c>
      <c r="I7" s="71" t="s">
        <v>503</v>
      </c>
    </row>
    <row r="8">
      <c r="A8" s="4"/>
      <c r="B8" s="30">
        <v>3.0</v>
      </c>
      <c r="C8" s="31">
        <v>42858.0</v>
      </c>
      <c r="D8" s="10" t="s">
        <v>446</v>
      </c>
      <c r="E8" s="10" t="s">
        <v>500</v>
      </c>
      <c r="F8" s="12" t="s">
        <v>501</v>
      </c>
      <c r="G8" s="14">
        <v>42928.0</v>
      </c>
      <c r="H8" s="12" t="s">
        <v>502</v>
      </c>
      <c r="I8" s="71" t="s">
        <v>503</v>
      </c>
    </row>
    <row r="9">
      <c r="A9" s="19"/>
      <c r="B9" s="30">
        <v>4.0</v>
      </c>
      <c r="C9" s="31">
        <v>42858.0</v>
      </c>
      <c r="D9" s="10" t="s">
        <v>446</v>
      </c>
      <c r="E9" s="10" t="s">
        <v>504</v>
      </c>
      <c r="F9" s="12" t="s">
        <v>505</v>
      </c>
      <c r="G9" s="14">
        <v>42959.0</v>
      </c>
      <c r="H9" s="12"/>
      <c r="I9" s="71" t="s">
        <v>503</v>
      </c>
    </row>
    <row r="10">
      <c r="A10" s="2" t="s">
        <v>111</v>
      </c>
      <c r="B10" s="10">
        <v>1.0</v>
      </c>
      <c r="C10" s="31">
        <v>42856.0</v>
      </c>
      <c r="D10" s="10" t="s">
        <v>446</v>
      </c>
      <c r="E10" s="10" t="s">
        <v>467</v>
      </c>
      <c r="F10" s="12" t="s">
        <v>468</v>
      </c>
      <c r="G10" s="14">
        <v>42867.0</v>
      </c>
      <c r="H10" s="12" t="s">
        <v>469</v>
      </c>
      <c r="I10" s="59" t="s">
        <v>470</v>
      </c>
    </row>
    <row r="11">
      <c r="A11" s="4"/>
      <c r="B11" s="30">
        <v>2.0</v>
      </c>
      <c r="C11" s="31">
        <v>42856.0</v>
      </c>
      <c r="D11" s="10" t="s">
        <v>446</v>
      </c>
      <c r="E11" s="10" t="s">
        <v>493</v>
      </c>
      <c r="F11" s="12" t="s">
        <v>494</v>
      </c>
      <c r="G11" s="14">
        <v>42898.0</v>
      </c>
      <c r="H11" s="12" t="s">
        <v>495</v>
      </c>
      <c r="I11" s="71" t="s">
        <v>496</v>
      </c>
    </row>
    <row r="12" ht="20.25" customHeight="1">
      <c r="A12" s="4"/>
      <c r="B12" s="30">
        <v>3.0</v>
      </c>
      <c r="C12" s="31">
        <v>42887.0</v>
      </c>
      <c r="D12" s="10" t="s">
        <v>485</v>
      </c>
      <c r="E12" s="10" t="s">
        <v>507</v>
      </c>
      <c r="F12" s="12" t="s">
        <v>508</v>
      </c>
      <c r="G12" s="14">
        <v>42866.0</v>
      </c>
      <c r="H12" s="96"/>
      <c r="I12" s="97" t="s">
        <v>510</v>
      </c>
    </row>
    <row r="13" ht="20.25" customHeight="1">
      <c r="A13" s="19"/>
      <c r="B13" s="30">
        <v>4.0</v>
      </c>
      <c r="C13" s="31">
        <v>42887.0</v>
      </c>
      <c r="D13" s="10" t="s">
        <v>485</v>
      </c>
      <c r="E13" s="10" t="s">
        <v>513</v>
      </c>
      <c r="F13" s="12" t="s">
        <v>514</v>
      </c>
      <c r="G13" s="14">
        <v>42897.0</v>
      </c>
      <c r="H13" s="115"/>
      <c r="I13" s="116" t="s">
        <v>515</v>
      </c>
    </row>
    <row r="14" ht="23.25" customHeight="1">
      <c r="A14" s="2" t="s">
        <v>129</v>
      </c>
      <c r="B14" s="30">
        <v>1.0</v>
      </c>
      <c r="C14" s="31">
        <v>42888.0</v>
      </c>
      <c r="D14" s="10" t="s">
        <v>485</v>
      </c>
      <c r="E14" s="10" t="s">
        <v>486</v>
      </c>
      <c r="F14" s="12" t="s">
        <v>487</v>
      </c>
      <c r="G14" s="14">
        <v>42836.0</v>
      </c>
      <c r="H14" s="62" t="s">
        <v>488</v>
      </c>
      <c r="I14" s="128" t="s">
        <v>489</v>
      </c>
    </row>
    <row r="15" ht="23.25" customHeight="1">
      <c r="A15" s="4"/>
      <c r="B15" s="30">
        <v>2.0</v>
      </c>
      <c r="C15" s="31">
        <v>42888.0</v>
      </c>
      <c r="D15" s="10" t="s">
        <v>485</v>
      </c>
      <c r="E15" s="10" t="s">
        <v>507</v>
      </c>
      <c r="F15" s="12" t="s">
        <v>508</v>
      </c>
      <c r="G15" s="14">
        <v>42866.0</v>
      </c>
      <c r="H15" s="62"/>
      <c r="I15" s="127" t="s">
        <v>510</v>
      </c>
    </row>
    <row r="16" ht="23.25" customHeight="1">
      <c r="A16" s="4"/>
      <c r="B16" s="30">
        <v>3.0</v>
      </c>
      <c r="C16" s="31">
        <v>42889.0</v>
      </c>
      <c r="D16" s="10" t="s">
        <v>485</v>
      </c>
      <c r="E16" s="10" t="s">
        <v>486</v>
      </c>
      <c r="F16" s="12" t="s">
        <v>487</v>
      </c>
      <c r="G16" s="14">
        <v>42836.0</v>
      </c>
      <c r="H16" s="62" t="s">
        <v>488</v>
      </c>
      <c r="I16" s="128" t="s">
        <v>489</v>
      </c>
    </row>
    <row r="17" ht="23.25" customHeight="1">
      <c r="A17" s="19"/>
      <c r="B17" s="30">
        <v>4.0</v>
      </c>
      <c r="C17" s="31">
        <v>42889.0</v>
      </c>
      <c r="D17" s="10" t="s">
        <v>485</v>
      </c>
      <c r="E17" s="10" t="s">
        <v>507</v>
      </c>
      <c r="F17" s="12" t="s">
        <v>508</v>
      </c>
      <c r="G17" s="14">
        <v>42866.0</v>
      </c>
      <c r="H17" s="96"/>
      <c r="I17" s="97" t="s">
        <v>510</v>
      </c>
    </row>
    <row r="18">
      <c r="A18" s="2" t="s">
        <v>148</v>
      </c>
      <c r="B18" s="10">
        <v>1.0</v>
      </c>
      <c r="C18" s="31">
        <v>42887.0</v>
      </c>
      <c r="D18" s="10" t="s">
        <v>485</v>
      </c>
      <c r="E18" s="10" t="s">
        <v>513</v>
      </c>
      <c r="F18" s="12" t="s">
        <v>537</v>
      </c>
      <c r="G18" s="14">
        <v>42927.0</v>
      </c>
      <c r="H18" s="62"/>
      <c r="I18" s="127" t="s">
        <v>515</v>
      </c>
    </row>
    <row r="19">
      <c r="A19" s="4"/>
      <c r="B19" s="30">
        <v>2.0</v>
      </c>
      <c r="C19" s="31">
        <v>42888.0</v>
      </c>
      <c r="D19" s="10" t="s">
        <v>485</v>
      </c>
      <c r="E19" s="10" t="s">
        <v>513</v>
      </c>
      <c r="F19" s="12" t="s">
        <v>514</v>
      </c>
      <c r="G19" s="14">
        <v>42897.0</v>
      </c>
      <c r="H19" s="103"/>
      <c r="I19" s="127" t="s">
        <v>515</v>
      </c>
    </row>
    <row r="20">
      <c r="A20" s="4"/>
      <c r="B20" s="30">
        <v>3.0</v>
      </c>
      <c r="C20" s="31">
        <v>42889.0</v>
      </c>
      <c r="D20" s="10" t="s">
        <v>485</v>
      </c>
      <c r="E20" s="10" t="s">
        <v>513</v>
      </c>
      <c r="F20" s="12" t="s">
        <v>514</v>
      </c>
      <c r="G20" s="14">
        <v>42897.0</v>
      </c>
      <c r="H20" s="62"/>
      <c r="I20" s="127" t="s">
        <v>515</v>
      </c>
    </row>
    <row r="21">
      <c r="A21" s="4"/>
      <c r="B21" s="30">
        <v>4.0</v>
      </c>
      <c r="C21" s="4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</hyperlinks>
  <drawing r:id="rId18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0.57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5"/>
    </row>
    <row r="4">
      <c r="A4" s="4"/>
      <c r="B4" s="30">
        <v>3.0</v>
      </c>
      <c r="C4" s="41"/>
      <c r="D4" s="42"/>
      <c r="E4" s="42"/>
      <c r="F4" s="42"/>
      <c r="G4" s="131"/>
      <c r="H4" s="12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0"/>
    </row>
    <row r="6">
      <c r="A6" s="2" t="s">
        <v>109</v>
      </c>
      <c r="B6" s="10">
        <v>1.0</v>
      </c>
      <c r="C6" s="31">
        <v>42857.0</v>
      </c>
      <c r="D6" s="10" t="s">
        <v>446</v>
      </c>
      <c r="E6" s="10" t="s">
        <v>504</v>
      </c>
      <c r="F6" s="12" t="s">
        <v>505</v>
      </c>
      <c r="G6" s="14">
        <v>42959.0</v>
      </c>
      <c r="H6" s="10"/>
      <c r="I6" s="71" t="s">
        <v>506</v>
      </c>
    </row>
    <row r="7">
      <c r="A7" s="4"/>
      <c r="B7" s="30">
        <v>2.0</v>
      </c>
      <c r="C7" s="31">
        <v>42857.0</v>
      </c>
      <c r="D7" s="10" t="s">
        <v>446</v>
      </c>
      <c r="E7" s="10" t="s">
        <v>509</v>
      </c>
      <c r="F7" s="12" t="s">
        <v>511</v>
      </c>
      <c r="G7" s="14">
        <v>42990.0</v>
      </c>
      <c r="H7" s="12"/>
      <c r="I7" s="52" t="s">
        <v>512</v>
      </c>
    </row>
    <row r="8">
      <c r="A8" s="4"/>
      <c r="B8" s="30">
        <v>3.0</v>
      </c>
      <c r="C8" s="31">
        <v>42858.0</v>
      </c>
      <c r="D8" s="26" t="s">
        <v>446</v>
      </c>
      <c r="E8" s="26" t="s">
        <v>516</v>
      </c>
      <c r="F8" s="27" t="s">
        <v>517</v>
      </c>
      <c r="G8" s="28">
        <v>43020.0</v>
      </c>
      <c r="H8" s="12" t="s">
        <v>518</v>
      </c>
      <c r="I8" s="52" t="s">
        <v>519</v>
      </c>
    </row>
    <row r="9">
      <c r="A9" s="19"/>
      <c r="B9" s="30">
        <v>4.0</v>
      </c>
      <c r="C9" s="31">
        <v>42858.0</v>
      </c>
      <c r="D9" s="26" t="s">
        <v>446</v>
      </c>
      <c r="E9" s="26" t="s">
        <v>516</v>
      </c>
      <c r="F9" s="27" t="s">
        <v>520</v>
      </c>
      <c r="G9" s="28">
        <v>43051.0</v>
      </c>
      <c r="H9" s="12" t="s">
        <v>518</v>
      </c>
      <c r="I9" s="52" t="s">
        <v>519</v>
      </c>
    </row>
    <row r="10">
      <c r="A10" s="2" t="s">
        <v>111</v>
      </c>
      <c r="B10" s="10">
        <v>1.0</v>
      </c>
      <c r="C10" s="31">
        <v>42856.0</v>
      </c>
      <c r="D10" s="10" t="s">
        <v>446</v>
      </c>
      <c r="E10" s="10" t="s">
        <v>500</v>
      </c>
      <c r="F10" s="12" t="s">
        <v>501</v>
      </c>
      <c r="G10" s="14">
        <v>42928.0</v>
      </c>
      <c r="H10" s="10"/>
      <c r="I10" s="71" t="s">
        <v>503</v>
      </c>
    </row>
    <row r="11">
      <c r="A11" s="4"/>
      <c r="B11" s="30">
        <v>2.0</v>
      </c>
      <c r="C11" s="31">
        <v>42856.0</v>
      </c>
      <c r="D11" s="10" t="s">
        <v>446</v>
      </c>
      <c r="E11" s="10" t="s">
        <v>504</v>
      </c>
      <c r="F11" s="12" t="s">
        <v>505</v>
      </c>
      <c r="G11" s="14">
        <v>42959.0</v>
      </c>
      <c r="H11" s="10"/>
      <c r="I11" s="71" t="s">
        <v>506</v>
      </c>
    </row>
    <row r="12" ht="20.25" customHeight="1">
      <c r="A12" s="4"/>
      <c r="B12" s="30">
        <v>3.0</v>
      </c>
      <c r="C12" s="31">
        <v>42887.0</v>
      </c>
      <c r="D12" s="10" t="s">
        <v>485</v>
      </c>
      <c r="E12" s="10" t="s">
        <v>527</v>
      </c>
      <c r="F12" s="12" t="s">
        <v>528</v>
      </c>
      <c r="G12" s="14">
        <v>42958.0</v>
      </c>
      <c r="H12" s="96"/>
      <c r="I12" s="132" t="s">
        <v>529</v>
      </c>
    </row>
    <row r="13" ht="20.25" customHeight="1">
      <c r="A13" s="19"/>
      <c r="B13" s="30">
        <v>4.0</v>
      </c>
      <c r="C13" s="31">
        <v>42887.0</v>
      </c>
      <c r="D13" s="10" t="s">
        <v>485</v>
      </c>
      <c r="E13" s="10" t="s">
        <v>538</v>
      </c>
      <c r="F13" s="12" t="s">
        <v>539</v>
      </c>
      <c r="G13" s="14">
        <v>42989.0</v>
      </c>
      <c r="H13" s="133" t="s">
        <v>540</v>
      </c>
      <c r="I13" s="134" t="s">
        <v>542</v>
      </c>
    </row>
    <row r="14" ht="23.25" customHeight="1">
      <c r="A14" s="2" t="s">
        <v>129</v>
      </c>
      <c r="B14" s="30">
        <v>1.0</v>
      </c>
      <c r="C14" s="31">
        <v>42888.0</v>
      </c>
      <c r="D14" s="10" t="s">
        <v>485</v>
      </c>
      <c r="E14" s="10" t="s">
        <v>527</v>
      </c>
      <c r="F14" s="12" t="s">
        <v>537</v>
      </c>
      <c r="G14" s="14">
        <v>42958.0</v>
      </c>
      <c r="H14" s="127"/>
      <c r="I14" s="127" t="s">
        <v>515</v>
      </c>
    </row>
    <row r="15" ht="23.25" customHeight="1">
      <c r="A15" s="4"/>
      <c r="B15" s="30">
        <v>2.0</v>
      </c>
      <c r="C15" s="31">
        <v>42888.0</v>
      </c>
      <c r="D15" s="10" t="s">
        <v>485</v>
      </c>
      <c r="E15" s="10" t="s">
        <v>538</v>
      </c>
      <c r="F15" s="12" t="s">
        <v>539</v>
      </c>
      <c r="G15" s="14">
        <v>42989.0</v>
      </c>
      <c r="H15" s="115" t="s">
        <v>540</v>
      </c>
      <c r="I15" s="55" t="s">
        <v>542</v>
      </c>
    </row>
    <row r="16" ht="23.25" customHeight="1">
      <c r="A16" s="4"/>
      <c r="B16" s="30">
        <v>3.0</v>
      </c>
      <c r="C16" s="31">
        <v>42889.0</v>
      </c>
      <c r="D16" s="10" t="s">
        <v>485</v>
      </c>
      <c r="E16" s="10" t="s">
        <v>513</v>
      </c>
      <c r="F16" s="12" t="s">
        <v>537</v>
      </c>
      <c r="G16" s="14">
        <v>42927.0</v>
      </c>
      <c r="H16" s="127"/>
      <c r="I16" s="127" t="s">
        <v>515</v>
      </c>
    </row>
    <row r="17" ht="23.25" customHeight="1">
      <c r="A17" s="19"/>
      <c r="B17" s="30">
        <v>4.0</v>
      </c>
      <c r="C17" s="31">
        <v>42889.0</v>
      </c>
      <c r="D17" s="10" t="s">
        <v>485</v>
      </c>
      <c r="E17" s="10" t="s">
        <v>538</v>
      </c>
      <c r="F17" s="12" t="s">
        <v>539</v>
      </c>
      <c r="G17" s="14">
        <v>42989.0</v>
      </c>
      <c r="H17" s="115" t="s">
        <v>540</v>
      </c>
      <c r="I17" s="55" t="s">
        <v>542</v>
      </c>
    </row>
    <row r="18">
      <c r="A18" s="2" t="s">
        <v>148</v>
      </c>
      <c r="B18" s="10">
        <v>1.0</v>
      </c>
      <c r="C18" s="31">
        <v>42887.0</v>
      </c>
      <c r="D18" s="10" t="s">
        <v>485</v>
      </c>
      <c r="E18" s="10" t="s">
        <v>538</v>
      </c>
      <c r="F18" s="12" t="s">
        <v>541</v>
      </c>
      <c r="G18" s="14">
        <v>43019.0</v>
      </c>
      <c r="H18" s="62"/>
      <c r="I18" s="55" t="s">
        <v>542</v>
      </c>
    </row>
    <row r="19">
      <c r="A19" s="4"/>
      <c r="B19" s="30">
        <v>2.0</v>
      </c>
      <c r="C19" s="31">
        <v>42888.0</v>
      </c>
      <c r="D19" s="10" t="s">
        <v>485</v>
      </c>
      <c r="E19" s="10" t="s">
        <v>527</v>
      </c>
      <c r="F19" s="12" t="s">
        <v>528</v>
      </c>
      <c r="G19" s="14">
        <v>42958.0</v>
      </c>
      <c r="H19" s="96"/>
      <c r="I19" s="132" t="s">
        <v>529</v>
      </c>
    </row>
    <row r="20">
      <c r="A20" s="4"/>
      <c r="B20" s="30">
        <v>3.0</v>
      </c>
      <c r="C20" s="31">
        <v>42889.0</v>
      </c>
      <c r="D20" s="10" t="s">
        <v>485</v>
      </c>
      <c r="E20" s="10" t="s">
        <v>527</v>
      </c>
      <c r="F20" s="12" t="s">
        <v>528</v>
      </c>
      <c r="G20" s="14">
        <v>42958.0</v>
      </c>
      <c r="H20" s="96"/>
      <c r="I20" s="132" t="s">
        <v>529</v>
      </c>
    </row>
    <row r="21">
      <c r="A21" s="4"/>
      <c r="B21" s="30">
        <v>4.0</v>
      </c>
      <c r="C21" s="4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 t="s">
        <v>555</v>
      </c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 t="s">
        <v>555</v>
      </c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</hyperlinks>
  <drawing r:id="rId16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5"/>
    </row>
    <row r="4">
      <c r="A4" s="4"/>
      <c r="B4" s="30">
        <v>3.0</v>
      </c>
      <c r="C4" s="41"/>
      <c r="D4" s="42"/>
      <c r="E4" s="42"/>
      <c r="F4" s="42"/>
      <c r="G4" s="131"/>
      <c r="H4" s="12"/>
      <c r="I4" s="10"/>
    </row>
    <row r="5">
      <c r="A5" s="19"/>
      <c r="B5" s="30">
        <v>4.0</v>
      </c>
      <c r="C5" s="31">
        <v>42858.0</v>
      </c>
      <c r="D5" s="99" t="s">
        <v>446</v>
      </c>
      <c r="E5" s="100" t="s">
        <v>509</v>
      </c>
      <c r="F5" s="101" t="s">
        <v>511</v>
      </c>
      <c r="G5" s="102">
        <v>42990.0</v>
      </c>
      <c r="H5" s="12"/>
      <c r="I5" s="52" t="s">
        <v>512</v>
      </c>
    </row>
    <row r="6">
      <c r="A6" s="2" t="s">
        <v>109</v>
      </c>
      <c r="B6" s="10">
        <v>1.0</v>
      </c>
      <c r="C6" s="31">
        <v>42857.0</v>
      </c>
      <c r="D6" s="10" t="s">
        <v>446</v>
      </c>
      <c r="E6" s="10" t="s">
        <v>516</v>
      </c>
      <c r="F6" s="12" t="s">
        <v>517</v>
      </c>
      <c r="G6" s="14">
        <v>43020.0</v>
      </c>
      <c r="H6" s="12" t="s">
        <v>518</v>
      </c>
      <c r="I6" s="52" t="s">
        <v>519</v>
      </c>
    </row>
    <row r="7">
      <c r="A7" s="4"/>
      <c r="B7" s="30">
        <v>2.0</v>
      </c>
      <c r="C7" s="31">
        <v>42857.0</v>
      </c>
      <c r="D7" s="10" t="s">
        <v>446</v>
      </c>
      <c r="E7" s="10" t="s">
        <v>516</v>
      </c>
      <c r="F7" s="12" t="s">
        <v>520</v>
      </c>
      <c r="G7" s="14">
        <v>43051.0</v>
      </c>
      <c r="H7" s="12" t="s">
        <v>518</v>
      </c>
      <c r="I7" s="52" t="s">
        <v>519</v>
      </c>
    </row>
    <row r="8">
      <c r="A8" s="4"/>
      <c r="B8" s="30">
        <v>3.0</v>
      </c>
      <c r="C8" s="31">
        <v>42858.0</v>
      </c>
      <c r="D8" s="10" t="s">
        <v>446</v>
      </c>
      <c r="E8" s="10" t="s">
        <v>521</v>
      </c>
      <c r="F8" s="12" t="s">
        <v>522</v>
      </c>
      <c r="G8" s="14">
        <v>43081.0</v>
      </c>
      <c r="H8" s="12"/>
      <c r="I8" s="10" t="s">
        <v>141</v>
      </c>
    </row>
    <row r="9">
      <c r="A9" s="19"/>
      <c r="B9" s="30">
        <v>4.0</v>
      </c>
      <c r="C9" s="31">
        <v>42858.0</v>
      </c>
      <c r="D9" s="10" t="s">
        <v>523</v>
      </c>
      <c r="E9" s="10" t="s">
        <v>117</v>
      </c>
      <c r="F9" s="12" t="s">
        <v>524</v>
      </c>
      <c r="G9" s="14">
        <v>42746.0</v>
      </c>
      <c r="H9" s="83" t="s">
        <v>525</v>
      </c>
      <c r="I9" s="71" t="s">
        <v>526</v>
      </c>
    </row>
    <row r="10">
      <c r="A10" s="2" t="s">
        <v>111</v>
      </c>
      <c r="B10" s="10">
        <v>1.0</v>
      </c>
      <c r="C10" s="31">
        <v>42856.0</v>
      </c>
      <c r="D10" s="10" t="s">
        <v>446</v>
      </c>
      <c r="E10" s="10" t="s">
        <v>516</v>
      </c>
      <c r="F10" s="12" t="s">
        <v>517</v>
      </c>
      <c r="G10" s="14">
        <v>43020.0</v>
      </c>
      <c r="H10" s="12" t="s">
        <v>518</v>
      </c>
      <c r="I10" s="52" t="s">
        <v>519</v>
      </c>
    </row>
    <row r="11">
      <c r="A11" s="4"/>
      <c r="B11" s="30">
        <v>2.0</v>
      </c>
      <c r="C11" s="31">
        <v>42856.0</v>
      </c>
      <c r="D11" s="10" t="s">
        <v>446</v>
      </c>
      <c r="E11" s="10" t="s">
        <v>516</v>
      </c>
      <c r="F11" s="12" t="s">
        <v>520</v>
      </c>
      <c r="G11" s="14">
        <v>43051.0</v>
      </c>
      <c r="H11" s="12" t="s">
        <v>518</v>
      </c>
      <c r="I11" s="52" t="s">
        <v>519</v>
      </c>
    </row>
    <row r="12" ht="20.25" customHeight="1">
      <c r="A12" s="4"/>
      <c r="B12" s="30">
        <v>3.0</v>
      </c>
      <c r="C12" s="31">
        <v>42887.0</v>
      </c>
      <c r="D12" s="10" t="s">
        <v>485</v>
      </c>
      <c r="E12" s="10" t="s">
        <v>530</v>
      </c>
      <c r="F12" s="12" t="s">
        <v>531</v>
      </c>
      <c r="G12" s="14">
        <v>43050.0</v>
      </c>
      <c r="H12" s="96"/>
      <c r="I12" s="105" t="s">
        <v>141</v>
      </c>
    </row>
    <row r="13" ht="20.25" customHeight="1">
      <c r="A13" s="19"/>
      <c r="B13" s="30">
        <v>4.0</v>
      </c>
      <c r="C13" s="31">
        <v>42887.0</v>
      </c>
      <c r="D13" s="10" t="s">
        <v>532</v>
      </c>
      <c r="E13" s="10" t="s">
        <v>533</v>
      </c>
      <c r="F13" s="12" t="s">
        <v>534</v>
      </c>
      <c r="G13" s="14">
        <v>42747.0</v>
      </c>
      <c r="H13" s="12" t="s">
        <v>535</v>
      </c>
      <c r="I13" s="116" t="s">
        <v>536</v>
      </c>
    </row>
    <row r="14" ht="23.25" customHeight="1">
      <c r="A14" s="2" t="s">
        <v>129</v>
      </c>
      <c r="B14" s="30">
        <v>1.0</v>
      </c>
      <c r="C14" s="31">
        <v>42888.0</v>
      </c>
      <c r="D14" s="10" t="s">
        <v>485</v>
      </c>
      <c r="E14" s="10" t="s">
        <v>538</v>
      </c>
      <c r="F14" s="12" t="s">
        <v>541</v>
      </c>
      <c r="G14" s="14">
        <v>43019.0</v>
      </c>
      <c r="H14" s="62"/>
      <c r="I14" s="55" t="s">
        <v>542</v>
      </c>
    </row>
    <row r="15" ht="23.25" customHeight="1">
      <c r="A15" s="4"/>
      <c r="B15" s="30">
        <v>2.0</v>
      </c>
      <c r="C15" s="31">
        <v>42888.0</v>
      </c>
      <c r="D15" s="10" t="s">
        <v>485</v>
      </c>
      <c r="E15" s="10" t="s">
        <v>530</v>
      </c>
      <c r="F15" s="12" t="s">
        <v>531</v>
      </c>
      <c r="G15" s="14">
        <v>43050.0</v>
      </c>
      <c r="H15" s="62"/>
      <c r="I15" s="127" t="s">
        <v>141</v>
      </c>
    </row>
    <row r="16" ht="23.25" customHeight="1">
      <c r="A16" s="4"/>
      <c r="B16" s="30">
        <v>3.0</v>
      </c>
      <c r="C16" s="31">
        <v>42889.0</v>
      </c>
      <c r="D16" s="10" t="s">
        <v>485</v>
      </c>
      <c r="E16" s="10" t="s">
        <v>538</v>
      </c>
      <c r="F16" s="12" t="s">
        <v>541</v>
      </c>
      <c r="G16" s="14">
        <v>43019.0</v>
      </c>
      <c r="H16" s="62"/>
      <c r="I16" s="55" t="s">
        <v>542</v>
      </c>
    </row>
    <row r="17" ht="23.25" customHeight="1">
      <c r="A17" s="19"/>
      <c r="B17" s="30">
        <v>4.0</v>
      </c>
      <c r="C17" s="31">
        <v>42889.0</v>
      </c>
      <c r="D17" s="10" t="s">
        <v>485</v>
      </c>
      <c r="E17" s="10" t="s">
        <v>530</v>
      </c>
      <c r="F17" s="12" t="s">
        <v>531</v>
      </c>
      <c r="G17" s="14">
        <v>43050.0</v>
      </c>
      <c r="H17" s="96"/>
      <c r="I17" s="105" t="s">
        <v>141</v>
      </c>
    </row>
    <row r="18">
      <c r="A18" s="2" t="s">
        <v>148</v>
      </c>
      <c r="B18" s="10">
        <v>1.0</v>
      </c>
      <c r="C18" s="31">
        <v>42887.0</v>
      </c>
      <c r="D18" s="10" t="s">
        <v>532</v>
      </c>
      <c r="E18" s="10" t="s">
        <v>543</v>
      </c>
      <c r="F18" s="12" t="s">
        <v>544</v>
      </c>
      <c r="G18" s="14">
        <v>42778.0</v>
      </c>
      <c r="H18" s="62" t="s">
        <v>545</v>
      </c>
      <c r="I18" s="127" t="s">
        <v>546</v>
      </c>
    </row>
    <row r="19">
      <c r="A19" s="4"/>
      <c r="B19" s="30">
        <v>2.0</v>
      </c>
      <c r="C19" s="31">
        <v>42888.0</v>
      </c>
      <c r="D19" s="10" t="s">
        <v>532</v>
      </c>
      <c r="E19" s="10" t="s">
        <v>533</v>
      </c>
      <c r="F19" s="12" t="s">
        <v>534</v>
      </c>
      <c r="G19" s="14">
        <v>42747.0</v>
      </c>
      <c r="H19" s="12" t="s">
        <v>535</v>
      </c>
      <c r="I19" s="127" t="s">
        <v>536</v>
      </c>
    </row>
    <row r="20">
      <c r="A20" s="4"/>
      <c r="B20" s="30">
        <v>3.0</v>
      </c>
      <c r="C20" s="31">
        <v>42889.0</v>
      </c>
      <c r="D20" s="10" t="s">
        <v>532</v>
      </c>
      <c r="E20" s="10" t="s">
        <v>533</v>
      </c>
      <c r="F20" s="12" t="s">
        <v>534</v>
      </c>
      <c r="G20" s="14">
        <v>42747.0</v>
      </c>
      <c r="H20" s="12" t="s">
        <v>535</v>
      </c>
      <c r="I20" s="127" t="s">
        <v>536</v>
      </c>
    </row>
    <row r="21">
      <c r="A21" s="4"/>
      <c r="B21" s="30">
        <v>4.0</v>
      </c>
      <c r="C21" s="4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5"/>
    <hyperlink r:id="rId2" ref="I6"/>
    <hyperlink r:id="rId3" ref="I7"/>
    <hyperlink r:id="rId4" ref="I9"/>
    <hyperlink r:id="rId5" ref="I10"/>
    <hyperlink r:id="rId6" ref="I11"/>
    <hyperlink r:id="rId7" ref="I13"/>
    <hyperlink r:id="rId8" ref="I14"/>
    <hyperlink r:id="rId9" ref="I16"/>
    <hyperlink r:id="rId10" ref="I18"/>
    <hyperlink r:id="rId11" ref="I19"/>
    <hyperlink r:id="rId12" ref="I20"/>
  </hyperlinks>
  <drawing r:id="rId1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5"/>
    </row>
    <row r="4">
      <c r="A4" s="4"/>
      <c r="B4" s="30">
        <v>3.0</v>
      </c>
      <c r="C4" s="31">
        <v>42857.0</v>
      </c>
      <c r="D4" s="10" t="s">
        <v>446</v>
      </c>
      <c r="E4" s="10" t="s">
        <v>521</v>
      </c>
      <c r="F4" s="12" t="s">
        <v>522</v>
      </c>
      <c r="G4" s="14">
        <v>43081.0</v>
      </c>
      <c r="H4" s="12"/>
      <c r="I4" s="10" t="s">
        <v>105</v>
      </c>
    </row>
    <row r="5">
      <c r="A5" s="19"/>
      <c r="B5" s="30">
        <v>4.0</v>
      </c>
      <c r="C5" s="31">
        <v>42858.0</v>
      </c>
      <c r="D5" s="10" t="s">
        <v>523</v>
      </c>
      <c r="E5" s="10" t="s">
        <v>547</v>
      </c>
      <c r="F5" s="12" t="s">
        <v>548</v>
      </c>
      <c r="G5" s="14">
        <v>42777.0</v>
      </c>
      <c r="H5" s="12" t="s">
        <v>549</v>
      </c>
      <c r="I5" s="52" t="s">
        <v>550</v>
      </c>
    </row>
    <row r="6">
      <c r="A6" s="2" t="s">
        <v>109</v>
      </c>
      <c r="B6" s="10">
        <v>1.0</v>
      </c>
      <c r="C6" s="31">
        <v>42857.0</v>
      </c>
      <c r="D6" s="10" t="s">
        <v>523</v>
      </c>
      <c r="E6" s="10" t="s">
        <v>117</v>
      </c>
      <c r="F6" s="12" t="s">
        <v>524</v>
      </c>
      <c r="G6" s="14">
        <v>42746.0</v>
      </c>
      <c r="H6" s="12" t="s">
        <v>525</v>
      </c>
      <c r="I6" s="71" t="s">
        <v>526</v>
      </c>
    </row>
    <row r="7">
      <c r="A7" s="4"/>
      <c r="B7" s="30">
        <v>2.0</v>
      </c>
      <c r="C7" s="31">
        <v>42857.0</v>
      </c>
      <c r="D7" s="10" t="s">
        <v>523</v>
      </c>
      <c r="E7" s="10" t="s">
        <v>547</v>
      </c>
      <c r="F7" s="12" t="s">
        <v>548</v>
      </c>
      <c r="G7" s="14">
        <v>42777.0</v>
      </c>
      <c r="H7" s="12" t="s">
        <v>549</v>
      </c>
      <c r="I7" s="52" t="s">
        <v>550</v>
      </c>
    </row>
    <row r="8">
      <c r="A8" s="4"/>
      <c r="B8" s="30">
        <v>3.0</v>
      </c>
      <c r="C8" s="31">
        <v>42858.0</v>
      </c>
      <c r="D8" s="10" t="s">
        <v>523</v>
      </c>
      <c r="E8" s="10" t="s">
        <v>551</v>
      </c>
      <c r="F8" s="12" t="s">
        <v>552</v>
      </c>
      <c r="G8" s="14">
        <v>42805.0</v>
      </c>
      <c r="H8" s="12" t="s">
        <v>553</v>
      </c>
      <c r="I8" s="71" t="s">
        <v>554</v>
      </c>
    </row>
    <row r="9">
      <c r="A9" s="19"/>
      <c r="B9" s="30">
        <v>4.0</v>
      </c>
      <c r="C9" s="31">
        <v>42858.0</v>
      </c>
      <c r="D9" s="10" t="s">
        <v>523</v>
      </c>
      <c r="E9" s="10" t="s">
        <v>556</v>
      </c>
      <c r="F9" s="12" t="s">
        <v>557</v>
      </c>
      <c r="G9" s="53" t="s">
        <v>558</v>
      </c>
      <c r="H9" s="12" t="s">
        <v>559</v>
      </c>
      <c r="I9" s="71" t="s">
        <v>560</v>
      </c>
    </row>
    <row r="10">
      <c r="A10" s="2" t="s">
        <v>111</v>
      </c>
      <c r="B10" s="10">
        <v>1.0</v>
      </c>
      <c r="C10" s="31">
        <v>42856.0</v>
      </c>
      <c r="D10" s="99" t="s">
        <v>446</v>
      </c>
      <c r="E10" s="100" t="s">
        <v>509</v>
      </c>
      <c r="F10" s="101" t="s">
        <v>511</v>
      </c>
      <c r="G10" s="102">
        <v>42990.0</v>
      </c>
      <c r="H10" s="12"/>
      <c r="I10" s="52" t="s">
        <v>512</v>
      </c>
    </row>
    <row r="11">
      <c r="A11" s="4"/>
      <c r="B11" s="30">
        <v>2.0</v>
      </c>
      <c r="C11" s="31">
        <v>42856.0</v>
      </c>
      <c r="D11" s="10" t="s">
        <v>446</v>
      </c>
      <c r="E11" s="10" t="s">
        <v>521</v>
      </c>
      <c r="F11" s="12" t="s">
        <v>522</v>
      </c>
      <c r="G11" s="14">
        <v>43081.0</v>
      </c>
      <c r="H11" s="12"/>
      <c r="I11" s="12" t="s">
        <v>105</v>
      </c>
    </row>
    <row r="12" ht="20.25" customHeight="1">
      <c r="A12" s="4"/>
      <c r="B12" s="30">
        <v>3.0</v>
      </c>
      <c r="C12" s="31">
        <v>42887.0</v>
      </c>
      <c r="D12" s="10" t="s">
        <v>532</v>
      </c>
      <c r="E12" s="10" t="s">
        <v>543</v>
      </c>
      <c r="F12" s="12" t="s">
        <v>544</v>
      </c>
      <c r="G12" s="14">
        <v>42778.0</v>
      </c>
      <c r="H12" s="62" t="s">
        <v>565</v>
      </c>
      <c r="I12" s="127" t="s">
        <v>546</v>
      </c>
    </row>
    <row r="13" ht="20.25" customHeight="1">
      <c r="A13" s="19"/>
      <c r="B13" s="30">
        <v>4.0</v>
      </c>
      <c r="C13" s="31">
        <v>42887.0</v>
      </c>
      <c r="D13" s="10" t="s">
        <v>532</v>
      </c>
      <c r="E13" s="10" t="s">
        <v>566</v>
      </c>
      <c r="F13" s="12" t="s">
        <v>567</v>
      </c>
      <c r="G13" s="14">
        <v>42806.0</v>
      </c>
      <c r="H13" s="12" t="s">
        <v>568</v>
      </c>
      <c r="I13" s="116" t="s">
        <v>569</v>
      </c>
    </row>
    <row r="14" ht="23.25" customHeight="1">
      <c r="A14" s="2" t="s">
        <v>129</v>
      </c>
      <c r="B14" s="30">
        <v>1.0</v>
      </c>
      <c r="C14" s="31"/>
      <c r="D14" s="10"/>
      <c r="E14" s="10"/>
      <c r="F14" s="12" t="s">
        <v>574</v>
      </c>
      <c r="G14" s="14"/>
      <c r="H14" s="62"/>
      <c r="I14" s="62"/>
    </row>
    <row r="15" ht="23.25" customHeight="1">
      <c r="A15" s="4"/>
      <c r="B15" s="30">
        <v>2.0</v>
      </c>
      <c r="C15" s="31"/>
      <c r="D15" s="10"/>
      <c r="E15" s="10"/>
      <c r="F15" s="12" t="s">
        <v>574</v>
      </c>
      <c r="G15" s="14"/>
      <c r="H15" s="62"/>
      <c r="I15" s="127"/>
    </row>
    <row r="16" ht="23.25" customHeight="1">
      <c r="A16" s="4"/>
      <c r="B16" s="30">
        <v>3.0</v>
      </c>
      <c r="C16" s="31"/>
      <c r="D16" s="10"/>
      <c r="E16" s="10"/>
      <c r="F16" s="12" t="s">
        <v>574</v>
      </c>
      <c r="G16" s="14"/>
      <c r="H16" s="62"/>
      <c r="I16" s="62"/>
    </row>
    <row r="17" ht="23.25" customHeight="1">
      <c r="A17" s="19"/>
      <c r="B17" s="30">
        <v>4.0</v>
      </c>
      <c r="C17" s="31"/>
      <c r="D17" s="10"/>
      <c r="E17" s="10"/>
      <c r="F17" s="12" t="s">
        <v>574</v>
      </c>
      <c r="G17" s="14"/>
      <c r="H17" s="96"/>
      <c r="I17" s="105"/>
    </row>
    <row r="18">
      <c r="A18" s="2" t="s">
        <v>148</v>
      </c>
      <c r="B18" s="10">
        <v>1.0</v>
      </c>
      <c r="C18" s="31"/>
      <c r="D18" s="10"/>
      <c r="E18" s="10"/>
      <c r="F18" s="12" t="s">
        <v>577</v>
      </c>
      <c r="G18" s="14"/>
      <c r="H18" s="62"/>
      <c r="I18" s="127"/>
    </row>
    <row r="19">
      <c r="A19" s="4"/>
      <c r="B19" s="30">
        <v>2.0</v>
      </c>
      <c r="C19" s="31"/>
      <c r="D19" s="10"/>
      <c r="E19" s="10"/>
      <c r="F19" s="12" t="s">
        <v>577</v>
      </c>
      <c r="G19" s="14"/>
      <c r="H19" s="103"/>
      <c r="I19" s="127"/>
    </row>
    <row r="20">
      <c r="A20" s="4"/>
      <c r="B20" s="30">
        <v>3.0</v>
      </c>
      <c r="C20" s="31"/>
      <c r="D20" s="10"/>
      <c r="E20" s="10"/>
      <c r="F20" s="12" t="s">
        <v>577</v>
      </c>
      <c r="G20" s="14"/>
      <c r="H20" s="62"/>
      <c r="I20" s="127"/>
    </row>
    <row r="21">
      <c r="A21" s="4"/>
      <c r="B21" s="30">
        <v>4.0</v>
      </c>
      <c r="C21" s="41"/>
      <c r="D21" s="10"/>
      <c r="E21" s="10"/>
      <c r="F21" s="12" t="s">
        <v>577</v>
      </c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2"/>
    <hyperlink r:id="rId8" ref="I13"/>
  </hyperlinks>
  <drawing r:id="rId9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0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523</v>
      </c>
      <c r="E3" s="10" t="s">
        <v>117</v>
      </c>
      <c r="F3" s="12" t="s">
        <v>524</v>
      </c>
      <c r="G3" s="14">
        <v>42746.0</v>
      </c>
      <c r="H3" s="12" t="s">
        <v>525</v>
      </c>
      <c r="I3" s="71" t="s">
        <v>526</v>
      </c>
    </row>
    <row r="4">
      <c r="A4" s="4"/>
      <c r="B4" s="30">
        <v>3.0</v>
      </c>
      <c r="C4" s="31">
        <v>42857.0</v>
      </c>
      <c r="D4" s="10" t="s">
        <v>523</v>
      </c>
      <c r="E4" s="10" t="s">
        <v>551</v>
      </c>
      <c r="F4" s="12" t="s">
        <v>552</v>
      </c>
      <c r="G4" s="14">
        <v>42805.0</v>
      </c>
      <c r="H4" s="12" t="s">
        <v>553</v>
      </c>
      <c r="I4" s="71" t="s">
        <v>554</v>
      </c>
    </row>
    <row r="5">
      <c r="A5" s="19"/>
      <c r="B5" s="30">
        <v>4.0</v>
      </c>
      <c r="C5" s="31">
        <v>42858.0</v>
      </c>
      <c r="D5" s="10" t="s">
        <v>523</v>
      </c>
      <c r="E5" s="10" t="s">
        <v>561</v>
      </c>
      <c r="F5" s="12" t="s">
        <v>562</v>
      </c>
      <c r="G5" s="14">
        <v>42897.0</v>
      </c>
      <c r="H5" s="81" t="s">
        <v>563</v>
      </c>
      <c r="I5" s="52" t="s">
        <v>564</v>
      </c>
    </row>
    <row r="6">
      <c r="A6" s="2" t="s">
        <v>109</v>
      </c>
      <c r="B6" s="10">
        <v>1.0</v>
      </c>
      <c r="C6" s="31">
        <v>42857.0</v>
      </c>
      <c r="D6" s="10" t="s">
        <v>523</v>
      </c>
      <c r="E6" s="10" t="s">
        <v>556</v>
      </c>
      <c r="F6" s="12" t="s">
        <v>557</v>
      </c>
      <c r="G6" s="95" t="s">
        <v>558</v>
      </c>
      <c r="H6" s="12" t="s">
        <v>559</v>
      </c>
      <c r="I6" s="71" t="s">
        <v>560</v>
      </c>
    </row>
    <row r="7">
      <c r="A7" s="4"/>
      <c r="B7" s="30">
        <v>2.0</v>
      </c>
      <c r="C7" s="31">
        <v>42857.0</v>
      </c>
      <c r="D7" s="10" t="s">
        <v>523</v>
      </c>
      <c r="E7" s="10" t="s">
        <v>561</v>
      </c>
      <c r="F7" s="12" t="s">
        <v>562</v>
      </c>
      <c r="G7" s="14">
        <v>42897.0</v>
      </c>
      <c r="H7" s="12" t="s">
        <v>563</v>
      </c>
      <c r="I7" s="52" t="s">
        <v>564</v>
      </c>
    </row>
    <row r="8">
      <c r="A8" s="4"/>
      <c r="B8" s="30">
        <v>3.0</v>
      </c>
      <c r="C8" s="31"/>
      <c r="D8" s="10"/>
      <c r="E8" s="10"/>
      <c r="F8" s="12"/>
      <c r="G8" s="14"/>
      <c r="H8" s="12"/>
      <c r="I8" s="10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0"/>
    </row>
    <row r="10">
      <c r="A10" s="2" t="s">
        <v>111</v>
      </c>
      <c r="B10" s="10">
        <v>1.0</v>
      </c>
      <c r="C10" s="31"/>
      <c r="D10" s="10"/>
      <c r="E10" s="10"/>
      <c r="F10" s="12"/>
      <c r="G10" s="14"/>
      <c r="H10" s="12"/>
      <c r="I10" s="127"/>
    </row>
    <row r="11">
      <c r="A11" s="4"/>
      <c r="B11" s="30">
        <v>2.0</v>
      </c>
      <c r="C11" s="41"/>
      <c r="D11" s="42"/>
      <c r="E11" s="42"/>
      <c r="F11" s="42"/>
      <c r="G11" s="44"/>
      <c r="H11" s="12"/>
      <c r="I11" s="10"/>
    </row>
    <row r="12" ht="20.25" customHeight="1">
      <c r="A12" s="4"/>
      <c r="B12" s="30">
        <v>3.0</v>
      </c>
      <c r="C12" s="31">
        <v>42887.0</v>
      </c>
      <c r="D12" s="10" t="s">
        <v>532</v>
      </c>
      <c r="E12" s="10" t="s">
        <v>575</v>
      </c>
      <c r="F12" s="12" t="s">
        <v>576</v>
      </c>
      <c r="G12" s="14">
        <v>42837.0</v>
      </c>
      <c r="H12" s="96" t="s">
        <v>578</v>
      </c>
      <c r="I12" s="97" t="s">
        <v>579</v>
      </c>
    </row>
    <row r="13" ht="20.25" customHeight="1">
      <c r="A13" s="19"/>
      <c r="B13" s="30">
        <v>4.0</v>
      </c>
      <c r="C13" s="31">
        <v>42887.0</v>
      </c>
      <c r="D13" s="10" t="s">
        <v>532</v>
      </c>
      <c r="E13" s="10" t="s">
        <v>584</v>
      </c>
      <c r="F13" s="12" t="s">
        <v>585</v>
      </c>
      <c r="G13" s="14">
        <v>42867.0</v>
      </c>
      <c r="H13" s="12" t="s">
        <v>586</v>
      </c>
      <c r="I13" s="116" t="s">
        <v>587</v>
      </c>
    </row>
    <row r="14" ht="23.25" customHeight="1">
      <c r="A14" s="2" t="s">
        <v>129</v>
      </c>
      <c r="B14" s="30">
        <v>1.0</v>
      </c>
      <c r="C14" s="41"/>
      <c r="D14" s="10"/>
      <c r="E14" s="10"/>
      <c r="F14" s="12"/>
      <c r="G14" s="14"/>
      <c r="H14" s="62"/>
      <c r="I14" s="62"/>
    </row>
    <row r="15" ht="23.25" customHeight="1">
      <c r="A15" s="4"/>
      <c r="B15" s="30">
        <v>2.0</v>
      </c>
      <c r="C15" s="41"/>
      <c r="D15" s="10"/>
      <c r="E15" s="10"/>
      <c r="F15" s="12"/>
      <c r="G15" s="14"/>
      <c r="H15" s="62"/>
      <c r="I15" s="127"/>
    </row>
    <row r="16" ht="23.25" customHeight="1">
      <c r="A16" s="4"/>
      <c r="B16" s="30">
        <v>3.0</v>
      </c>
      <c r="C16" s="31">
        <v>42889.0</v>
      </c>
      <c r="D16" s="10" t="s">
        <v>532</v>
      </c>
      <c r="E16" s="10" t="s">
        <v>543</v>
      </c>
      <c r="F16" s="12" t="s">
        <v>544</v>
      </c>
      <c r="G16" s="14">
        <v>42778.0</v>
      </c>
      <c r="H16" s="12" t="s">
        <v>592</v>
      </c>
      <c r="I16" s="116" t="s">
        <v>569</v>
      </c>
    </row>
    <row r="17" ht="23.25" customHeight="1">
      <c r="A17" s="19"/>
      <c r="B17" s="30">
        <v>4.0</v>
      </c>
      <c r="C17" s="31">
        <v>42889.0</v>
      </c>
      <c r="D17" s="10" t="s">
        <v>532</v>
      </c>
      <c r="E17" s="10" t="s">
        <v>566</v>
      </c>
      <c r="F17" s="12" t="s">
        <v>567</v>
      </c>
      <c r="G17" s="14">
        <v>42806.0</v>
      </c>
      <c r="H17" s="12" t="s">
        <v>568</v>
      </c>
      <c r="I17" s="116" t="s">
        <v>569</v>
      </c>
    </row>
    <row r="18">
      <c r="A18" s="2" t="s">
        <v>148</v>
      </c>
      <c r="B18" s="10">
        <v>1.0</v>
      </c>
      <c r="C18" s="31">
        <v>42887.0</v>
      </c>
      <c r="D18" s="10" t="s">
        <v>532</v>
      </c>
      <c r="E18" s="10" t="s">
        <v>593</v>
      </c>
      <c r="F18" s="12" t="s">
        <v>594</v>
      </c>
      <c r="G18" s="14">
        <v>42898.0</v>
      </c>
      <c r="H18" s="62" t="s">
        <v>595</v>
      </c>
      <c r="I18" s="127" t="s">
        <v>596</v>
      </c>
    </row>
    <row r="19">
      <c r="A19" s="4"/>
      <c r="B19" s="30">
        <v>2.0</v>
      </c>
      <c r="C19" s="31">
        <v>42888.0</v>
      </c>
      <c r="D19" s="10" t="s">
        <v>532</v>
      </c>
      <c r="E19" s="10" t="s">
        <v>543</v>
      </c>
      <c r="F19" s="12" t="s">
        <v>544</v>
      </c>
      <c r="G19" s="14">
        <v>42778.0</v>
      </c>
      <c r="H19" s="12" t="s">
        <v>592</v>
      </c>
      <c r="I19" s="127" t="s">
        <v>546</v>
      </c>
    </row>
    <row r="20">
      <c r="A20" s="4"/>
      <c r="B20" s="30">
        <v>3.0</v>
      </c>
      <c r="C20" s="31">
        <v>42889.0</v>
      </c>
      <c r="D20" s="10" t="s">
        <v>532</v>
      </c>
      <c r="E20" s="10" t="s">
        <v>575</v>
      </c>
      <c r="F20" s="12" t="s">
        <v>576</v>
      </c>
      <c r="G20" s="14">
        <v>42837.0</v>
      </c>
      <c r="H20" s="96" t="s">
        <v>578</v>
      </c>
      <c r="I20" s="97" t="s">
        <v>579</v>
      </c>
    </row>
    <row r="21">
      <c r="A21" s="4"/>
      <c r="B21" s="30">
        <v>4.0</v>
      </c>
      <c r="C21" s="31">
        <v>42889.0</v>
      </c>
      <c r="D21" s="10" t="s">
        <v>532</v>
      </c>
      <c r="E21" s="10" t="s">
        <v>584</v>
      </c>
      <c r="F21" s="12" t="s">
        <v>585</v>
      </c>
      <c r="G21" s="14">
        <v>42867.0</v>
      </c>
      <c r="H21" s="81" t="s">
        <v>586</v>
      </c>
      <c r="I21" s="116" t="s">
        <v>587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5"/>
    <hyperlink r:id="rId4" ref="I6"/>
    <hyperlink r:id="rId5" ref="I7"/>
    <hyperlink r:id="rId6" ref="I12"/>
    <hyperlink r:id="rId7" ref="I13"/>
    <hyperlink r:id="rId8" ref="I16"/>
    <hyperlink r:id="rId9" ref="I17"/>
    <hyperlink r:id="rId10" ref="I18"/>
    <hyperlink r:id="rId11" ref="I19"/>
    <hyperlink r:id="rId12" ref="I20"/>
    <hyperlink r:id="rId13" ref="I21"/>
  </hyperlinks>
  <drawing r:id="rId1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523</v>
      </c>
      <c r="E3" s="10" t="s">
        <v>547</v>
      </c>
      <c r="F3" s="12" t="s">
        <v>548</v>
      </c>
      <c r="G3" s="14">
        <v>42777.0</v>
      </c>
      <c r="H3" s="12" t="s">
        <v>549</v>
      </c>
      <c r="I3" s="52" t="s">
        <v>550</v>
      </c>
    </row>
    <row r="4">
      <c r="A4" s="4"/>
      <c r="B4" s="30">
        <v>3.0</v>
      </c>
      <c r="C4" s="31">
        <v>42857.0</v>
      </c>
      <c r="D4" s="10" t="s">
        <v>523</v>
      </c>
      <c r="E4" s="10" t="s">
        <v>570</v>
      </c>
      <c r="F4" s="12" t="s">
        <v>571</v>
      </c>
      <c r="G4" s="14">
        <v>42927.0</v>
      </c>
      <c r="H4" s="12" t="s">
        <v>572</v>
      </c>
      <c r="I4" s="71" t="s">
        <v>573</v>
      </c>
    </row>
    <row r="5">
      <c r="A5" s="19"/>
      <c r="B5" s="30">
        <v>4.0</v>
      </c>
      <c r="C5" s="4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31">
        <v>42857.0</v>
      </c>
      <c r="D6" s="10" t="s">
        <v>523</v>
      </c>
      <c r="E6" s="10" t="s">
        <v>580</v>
      </c>
      <c r="F6" s="12" t="s">
        <v>581</v>
      </c>
      <c r="G6" s="14">
        <v>42958.0</v>
      </c>
      <c r="H6" s="12" t="s">
        <v>582</v>
      </c>
      <c r="I6" s="71" t="s">
        <v>583</v>
      </c>
    </row>
    <row r="7">
      <c r="A7" s="4"/>
      <c r="B7" s="30">
        <v>2.0</v>
      </c>
      <c r="C7" s="31">
        <v>42857.0</v>
      </c>
      <c r="D7" s="10" t="s">
        <v>523</v>
      </c>
      <c r="E7" s="10" t="s">
        <v>588</v>
      </c>
      <c r="F7" s="12" t="s">
        <v>589</v>
      </c>
      <c r="G7" s="14">
        <v>42989.0</v>
      </c>
      <c r="H7" s="12" t="s">
        <v>590</v>
      </c>
      <c r="I7" s="52" t="s">
        <v>591</v>
      </c>
    </row>
    <row r="8">
      <c r="A8" s="4"/>
      <c r="B8" s="30">
        <v>3.0</v>
      </c>
      <c r="C8" s="31">
        <v>42858.0</v>
      </c>
      <c r="D8" s="10" t="s">
        <v>523</v>
      </c>
      <c r="E8" s="10" t="s">
        <v>570</v>
      </c>
      <c r="F8" s="12" t="s">
        <v>571</v>
      </c>
      <c r="G8" s="14">
        <v>42927.0</v>
      </c>
      <c r="H8" s="12" t="s">
        <v>572</v>
      </c>
      <c r="I8" s="71" t="s">
        <v>573</v>
      </c>
    </row>
    <row r="9">
      <c r="A9" s="19"/>
      <c r="B9" s="30">
        <v>4.0</v>
      </c>
      <c r="C9" s="31">
        <v>42858.0</v>
      </c>
      <c r="D9" s="10" t="s">
        <v>523</v>
      </c>
      <c r="E9" s="10" t="s">
        <v>580</v>
      </c>
      <c r="F9" s="12" t="s">
        <v>581</v>
      </c>
      <c r="G9" s="14">
        <v>42958.0</v>
      </c>
      <c r="H9" s="12" t="s">
        <v>582</v>
      </c>
      <c r="I9" s="71" t="s">
        <v>583</v>
      </c>
    </row>
    <row r="10">
      <c r="A10" s="2" t="s">
        <v>111</v>
      </c>
      <c r="B10" s="10">
        <v>1.0</v>
      </c>
      <c r="C10" s="31">
        <v>42856.0</v>
      </c>
      <c r="D10" s="10" t="s">
        <v>523</v>
      </c>
      <c r="E10" s="10" t="s">
        <v>551</v>
      </c>
      <c r="F10" s="12" t="s">
        <v>552</v>
      </c>
      <c r="G10" s="14">
        <v>42805.0</v>
      </c>
      <c r="H10" s="12" t="s">
        <v>553</v>
      </c>
      <c r="I10" s="71" t="s">
        <v>554</v>
      </c>
    </row>
    <row r="11">
      <c r="A11" s="4"/>
      <c r="B11" s="30">
        <v>2.0</v>
      </c>
      <c r="C11" s="31">
        <v>42856.0</v>
      </c>
      <c r="D11" s="10" t="s">
        <v>523</v>
      </c>
      <c r="E11" s="10" t="s">
        <v>556</v>
      </c>
      <c r="F11" s="12" t="s">
        <v>557</v>
      </c>
      <c r="G11" s="95" t="s">
        <v>558</v>
      </c>
      <c r="H11" s="12" t="s">
        <v>559</v>
      </c>
      <c r="I11" s="71" t="s">
        <v>560</v>
      </c>
    </row>
    <row r="12" ht="20.25" customHeight="1">
      <c r="A12" s="4"/>
      <c r="B12" s="30">
        <v>3.0</v>
      </c>
      <c r="C12" s="31">
        <v>42887.0</v>
      </c>
      <c r="D12" s="10" t="s">
        <v>532</v>
      </c>
      <c r="E12" s="10" t="s">
        <v>599</v>
      </c>
      <c r="F12" s="12" t="s">
        <v>600</v>
      </c>
      <c r="G12" s="53" t="s">
        <v>601</v>
      </c>
      <c r="H12" s="96" t="s">
        <v>602</v>
      </c>
      <c r="I12" s="97" t="s">
        <v>603</v>
      </c>
    </row>
    <row r="13" ht="20.25" customHeight="1">
      <c r="A13" s="19"/>
      <c r="B13" s="30">
        <v>4.0</v>
      </c>
      <c r="C13" s="31">
        <v>42887.0</v>
      </c>
      <c r="D13" s="10" t="s">
        <v>532</v>
      </c>
      <c r="E13" s="10"/>
      <c r="F13" s="12" t="s">
        <v>606</v>
      </c>
      <c r="G13" s="14"/>
      <c r="H13" s="12"/>
      <c r="I13" s="98"/>
    </row>
    <row r="14" ht="23.25" customHeight="1">
      <c r="A14" s="2" t="s">
        <v>129</v>
      </c>
      <c r="B14" s="30">
        <v>1.0</v>
      </c>
      <c r="C14" s="31">
        <v>42888.0</v>
      </c>
      <c r="D14" s="10" t="s">
        <v>532</v>
      </c>
      <c r="E14" s="10" t="s">
        <v>566</v>
      </c>
      <c r="F14" s="12" t="s">
        <v>567</v>
      </c>
      <c r="G14" s="14">
        <v>42806.0</v>
      </c>
      <c r="H14" s="12" t="s">
        <v>568</v>
      </c>
      <c r="I14" s="116" t="s">
        <v>569</v>
      </c>
    </row>
    <row r="15" ht="23.25" customHeight="1">
      <c r="A15" s="4"/>
      <c r="B15" s="30">
        <v>2.0</v>
      </c>
      <c r="C15" s="31">
        <v>42888.0</v>
      </c>
      <c r="D15" s="10"/>
      <c r="E15" s="10"/>
      <c r="F15" s="12" t="s">
        <v>606</v>
      </c>
      <c r="G15" s="14"/>
      <c r="H15" s="96"/>
      <c r="I15" s="105"/>
    </row>
    <row r="16" ht="23.25" customHeight="1">
      <c r="A16" s="4"/>
      <c r="B16" s="30">
        <v>3.0</v>
      </c>
      <c r="C16" s="31">
        <v>42889.0</v>
      </c>
      <c r="D16" s="10" t="s">
        <v>532</v>
      </c>
      <c r="E16" s="10" t="s">
        <v>593</v>
      </c>
      <c r="F16" s="12" t="s">
        <v>594</v>
      </c>
      <c r="G16" s="14">
        <v>42898.0</v>
      </c>
      <c r="H16" s="62" t="s">
        <v>595</v>
      </c>
      <c r="I16" s="127" t="s">
        <v>596</v>
      </c>
    </row>
    <row r="17" ht="23.25" customHeight="1">
      <c r="A17" s="19"/>
      <c r="B17" s="30">
        <v>4.0</v>
      </c>
      <c r="C17" s="31">
        <v>42889.0</v>
      </c>
      <c r="D17" s="10" t="s">
        <v>532</v>
      </c>
      <c r="E17" s="10" t="s">
        <v>599</v>
      </c>
      <c r="F17" s="12" t="s">
        <v>611</v>
      </c>
      <c r="G17" s="14">
        <v>42928.0</v>
      </c>
      <c r="H17" s="96" t="s">
        <v>602</v>
      </c>
      <c r="I17" s="97" t="s">
        <v>603</v>
      </c>
    </row>
    <row r="18">
      <c r="A18" s="2" t="s">
        <v>148</v>
      </c>
      <c r="B18" s="10">
        <v>1.0</v>
      </c>
      <c r="C18" s="31">
        <v>42887.0</v>
      </c>
      <c r="D18" s="10" t="s">
        <v>532</v>
      </c>
      <c r="E18" s="10" t="s">
        <v>617</v>
      </c>
      <c r="F18" s="12" t="s">
        <v>619</v>
      </c>
      <c r="G18" s="14">
        <v>42990.0</v>
      </c>
      <c r="H18" s="62"/>
      <c r="I18" s="127" t="s">
        <v>620</v>
      </c>
    </row>
    <row r="19">
      <c r="A19" s="4"/>
      <c r="B19" s="30">
        <v>2.0</v>
      </c>
      <c r="C19" s="41"/>
      <c r="D19" s="42"/>
      <c r="E19" s="42"/>
      <c r="F19" s="42"/>
      <c r="G19" s="44"/>
      <c r="H19" s="62"/>
      <c r="I19" s="127"/>
    </row>
    <row r="20">
      <c r="A20" s="4"/>
      <c r="B20" s="30">
        <v>3.0</v>
      </c>
      <c r="C20" s="31">
        <v>42856.0</v>
      </c>
      <c r="D20" s="10" t="s">
        <v>523</v>
      </c>
      <c r="E20" s="10" t="s">
        <v>561</v>
      </c>
      <c r="F20" s="12" t="s">
        <v>562</v>
      </c>
      <c r="G20" s="14">
        <v>42897.0</v>
      </c>
      <c r="H20" s="12" t="s">
        <v>563</v>
      </c>
      <c r="I20" s="52" t="s">
        <v>564</v>
      </c>
    </row>
    <row r="21">
      <c r="A21" s="4"/>
      <c r="B21" s="30">
        <v>4.0</v>
      </c>
      <c r="C21" s="31">
        <v>42856.0</v>
      </c>
      <c r="D21" s="10" t="s">
        <v>523</v>
      </c>
      <c r="E21" s="10" t="s">
        <v>570</v>
      </c>
      <c r="F21" s="12" t="s">
        <v>571</v>
      </c>
      <c r="G21" s="14">
        <v>42927.0</v>
      </c>
      <c r="H21" s="12" t="s">
        <v>572</v>
      </c>
      <c r="I21" s="71" t="s">
        <v>573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4"/>
    <hyperlink r:id="rId11" ref="I16"/>
    <hyperlink r:id="rId12" ref="I17"/>
    <hyperlink r:id="rId13" ref="I18"/>
    <hyperlink r:id="rId14" ref="I20"/>
    <hyperlink r:id="rId15" ref="I21"/>
  </hyperlinks>
  <drawing r:id="rId16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523</v>
      </c>
      <c r="E3" s="10" t="s">
        <v>580</v>
      </c>
      <c r="F3" s="12" t="s">
        <v>581</v>
      </c>
      <c r="G3" s="14">
        <v>42958.0</v>
      </c>
      <c r="H3" s="12" t="s">
        <v>582</v>
      </c>
      <c r="I3" s="71" t="s">
        <v>583</v>
      </c>
    </row>
    <row r="4">
      <c r="A4" s="4"/>
      <c r="B4" s="30">
        <v>3.0</v>
      </c>
      <c r="C4" s="31">
        <v>42857.0</v>
      </c>
      <c r="D4" s="10" t="s">
        <v>523</v>
      </c>
      <c r="E4" s="10" t="s">
        <v>597</v>
      </c>
      <c r="F4" s="12" t="s">
        <v>598</v>
      </c>
      <c r="G4" s="14">
        <v>43050.0</v>
      </c>
      <c r="H4" s="12"/>
      <c r="I4" s="10" t="s">
        <v>141</v>
      </c>
    </row>
    <row r="5">
      <c r="A5" s="19"/>
      <c r="B5" s="30">
        <v>4.0</v>
      </c>
      <c r="C5" s="31">
        <v>42858.0</v>
      </c>
      <c r="D5" s="10" t="s">
        <v>523</v>
      </c>
      <c r="E5" s="10" t="s">
        <v>588</v>
      </c>
      <c r="F5" s="12" t="s">
        <v>604</v>
      </c>
      <c r="G5" s="53" t="s">
        <v>605</v>
      </c>
      <c r="H5" s="12" t="s">
        <v>590</v>
      </c>
      <c r="I5" s="52" t="s">
        <v>591</v>
      </c>
    </row>
    <row r="6">
      <c r="A6" s="2" t="s">
        <v>109</v>
      </c>
      <c r="B6" s="10">
        <v>1.0</v>
      </c>
      <c r="C6" s="31">
        <v>42857.0</v>
      </c>
      <c r="D6" s="10" t="s">
        <v>607</v>
      </c>
      <c r="E6" s="10" t="s">
        <v>608</v>
      </c>
      <c r="F6" s="12" t="s">
        <v>609</v>
      </c>
      <c r="G6" s="14">
        <v>42746.0</v>
      </c>
      <c r="H6" s="12"/>
      <c r="I6" s="71" t="s">
        <v>610</v>
      </c>
    </row>
    <row r="7">
      <c r="A7" s="4"/>
      <c r="B7" s="30">
        <v>2.0</v>
      </c>
      <c r="C7" s="31">
        <v>42857.0</v>
      </c>
      <c r="D7" s="10" t="s">
        <v>607</v>
      </c>
      <c r="E7" s="10" t="s">
        <v>612</v>
      </c>
      <c r="F7" s="12" t="s">
        <v>613</v>
      </c>
      <c r="G7" s="53" t="s">
        <v>614</v>
      </c>
      <c r="H7" s="12"/>
      <c r="I7" s="52" t="s">
        <v>615</v>
      </c>
    </row>
    <row r="8">
      <c r="A8" s="4"/>
      <c r="B8" s="30">
        <v>3.0</v>
      </c>
      <c r="C8" s="31">
        <v>42858.0</v>
      </c>
      <c r="D8" s="10" t="s">
        <v>523</v>
      </c>
      <c r="E8" s="10" t="s">
        <v>597</v>
      </c>
      <c r="F8" s="12" t="s">
        <v>598</v>
      </c>
      <c r="G8" s="14">
        <v>43050.0</v>
      </c>
      <c r="H8" s="12"/>
      <c r="I8" s="10" t="s">
        <v>141</v>
      </c>
    </row>
    <row r="9">
      <c r="A9" s="19"/>
      <c r="B9" s="30">
        <v>4.0</v>
      </c>
      <c r="C9" s="31">
        <v>42858.0</v>
      </c>
      <c r="D9" s="10" t="s">
        <v>607</v>
      </c>
      <c r="E9" s="10" t="s">
        <v>608</v>
      </c>
      <c r="F9" s="12" t="s">
        <v>609</v>
      </c>
      <c r="G9" s="14">
        <v>42746.0</v>
      </c>
      <c r="H9" s="12"/>
      <c r="I9" s="71" t="s">
        <v>610</v>
      </c>
    </row>
    <row r="10">
      <c r="A10" s="2" t="s">
        <v>111</v>
      </c>
      <c r="B10" s="10">
        <v>1.0</v>
      </c>
      <c r="C10" s="31">
        <v>42856.0</v>
      </c>
      <c r="D10" s="10" t="s">
        <v>523</v>
      </c>
      <c r="E10" s="10" t="s">
        <v>588</v>
      </c>
      <c r="F10" s="12" t="s">
        <v>604</v>
      </c>
      <c r="G10" s="53" t="s">
        <v>131</v>
      </c>
      <c r="H10" s="12" t="s">
        <v>590</v>
      </c>
      <c r="I10" s="52" t="s">
        <v>591</v>
      </c>
    </row>
    <row r="11">
      <c r="A11" s="4"/>
      <c r="B11" s="30">
        <v>2.0</v>
      </c>
      <c r="C11" s="31">
        <v>42856.0</v>
      </c>
      <c r="D11" s="10" t="s">
        <v>523</v>
      </c>
      <c r="E11" s="10" t="s">
        <v>597</v>
      </c>
      <c r="F11" s="12" t="s">
        <v>598</v>
      </c>
      <c r="G11" s="14">
        <v>43050.0</v>
      </c>
      <c r="H11" s="12"/>
      <c r="I11" s="10" t="s">
        <v>141</v>
      </c>
    </row>
    <row r="12" ht="20.25" customHeight="1">
      <c r="A12" s="4"/>
      <c r="B12" s="30">
        <v>3.0</v>
      </c>
      <c r="C12" s="31">
        <v>42887.0</v>
      </c>
      <c r="D12" s="10" t="s">
        <v>532</v>
      </c>
      <c r="E12" s="10" t="s">
        <v>634</v>
      </c>
      <c r="F12" s="12" t="s">
        <v>635</v>
      </c>
      <c r="G12" s="53" t="s">
        <v>247</v>
      </c>
      <c r="H12" s="136" t="s">
        <v>636</v>
      </c>
      <c r="I12" s="59" t="s">
        <v>640</v>
      </c>
    </row>
    <row r="13" ht="20.25" customHeight="1">
      <c r="A13" s="19"/>
      <c r="B13" s="30">
        <v>4.0</v>
      </c>
      <c r="C13" s="31">
        <v>42887.0</v>
      </c>
      <c r="D13" s="10" t="s">
        <v>532</v>
      </c>
      <c r="E13" s="10" t="s">
        <v>641</v>
      </c>
      <c r="F13" s="12" t="s">
        <v>642</v>
      </c>
      <c r="G13" s="14">
        <v>43081.0</v>
      </c>
      <c r="H13" s="12"/>
      <c r="I13" s="98" t="s">
        <v>141</v>
      </c>
    </row>
    <row r="14" ht="23.25" customHeight="1">
      <c r="A14" s="2" t="s">
        <v>129</v>
      </c>
      <c r="B14" s="10">
        <v>1.0</v>
      </c>
      <c r="C14" s="31">
        <v>42888.0</v>
      </c>
      <c r="D14" s="10" t="s">
        <v>532</v>
      </c>
      <c r="E14" s="10" t="s">
        <v>575</v>
      </c>
      <c r="F14" s="12" t="s">
        <v>576</v>
      </c>
      <c r="G14" s="14">
        <v>42837.0</v>
      </c>
      <c r="H14" s="96" t="s">
        <v>578</v>
      </c>
      <c r="I14" s="97" t="s">
        <v>579</v>
      </c>
    </row>
    <row r="15" ht="23.25" customHeight="1">
      <c r="A15" s="4"/>
      <c r="B15" s="30">
        <v>2.0</v>
      </c>
      <c r="C15" s="31">
        <v>42888.0</v>
      </c>
      <c r="D15" s="10" t="s">
        <v>532</v>
      </c>
      <c r="E15" s="10" t="s">
        <v>584</v>
      </c>
      <c r="F15" s="12" t="s">
        <v>585</v>
      </c>
      <c r="G15" s="14">
        <v>42867.0</v>
      </c>
      <c r="H15" s="12" t="s">
        <v>586</v>
      </c>
      <c r="I15" s="116" t="s">
        <v>587</v>
      </c>
    </row>
    <row r="16" ht="23.25" customHeight="1">
      <c r="A16" s="4"/>
      <c r="B16" s="30">
        <v>3.0</v>
      </c>
      <c r="C16" s="31">
        <v>42889.0</v>
      </c>
      <c r="D16" s="10" t="s">
        <v>532</v>
      </c>
      <c r="E16" s="10" t="s">
        <v>599</v>
      </c>
      <c r="F16" s="12" t="s">
        <v>600</v>
      </c>
      <c r="G16" s="53" t="s">
        <v>646</v>
      </c>
      <c r="H16" s="96" t="s">
        <v>602</v>
      </c>
      <c r="I16" s="97" t="s">
        <v>603</v>
      </c>
    </row>
    <row r="17" ht="23.25" customHeight="1">
      <c r="A17" s="19"/>
      <c r="B17" s="30">
        <v>4.0</v>
      </c>
      <c r="C17" s="31">
        <v>42889.0</v>
      </c>
      <c r="D17" s="10" t="s">
        <v>532</v>
      </c>
      <c r="E17" s="10" t="s">
        <v>617</v>
      </c>
      <c r="F17" s="12" t="s">
        <v>619</v>
      </c>
      <c r="G17" s="14">
        <v>42990.0</v>
      </c>
      <c r="H17" s="62"/>
      <c r="I17" s="127" t="s">
        <v>620</v>
      </c>
    </row>
    <row r="18">
      <c r="A18" s="2" t="s">
        <v>148</v>
      </c>
      <c r="B18" s="10">
        <v>1.0</v>
      </c>
      <c r="C18" s="31">
        <v>42887.0</v>
      </c>
      <c r="D18" s="137" t="s">
        <v>647</v>
      </c>
      <c r="E18" s="137" t="s">
        <v>655</v>
      </c>
      <c r="F18" s="138" t="s">
        <v>656</v>
      </c>
      <c r="G18" s="139">
        <v>42746.0</v>
      </c>
      <c r="H18" s="62"/>
      <c r="I18" s="127" t="s">
        <v>105</v>
      </c>
    </row>
    <row r="19">
      <c r="A19" s="4"/>
      <c r="B19" s="30">
        <v>2.0</v>
      </c>
      <c r="C19" s="31">
        <v>42888.0</v>
      </c>
      <c r="D19" s="10" t="s">
        <v>532</v>
      </c>
      <c r="E19" s="10" t="s">
        <v>593</v>
      </c>
      <c r="F19" s="12" t="s">
        <v>594</v>
      </c>
      <c r="G19" s="14">
        <v>42898.0</v>
      </c>
      <c r="H19" s="62" t="s">
        <v>595</v>
      </c>
      <c r="I19" s="127" t="s">
        <v>596</v>
      </c>
    </row>
    <row r="20">
      <c r="A20" s="4"/>
      <c r="B20" s="30">
        <v>3.0</v>
      </c>
      <c r="C20" s="31">
        <v>42889.0</v>
      </c>
      <c r="D20" s="10" t="s">
        <v>532</v>
      </c>
      <c r="E20" s="10" t="s">
        <v>634</v>
      </c>
      <c r="F20" s="12" t="s">
        <v>657</v>
      </c>
      <c r="G20" s="53" t="s">
        <v>247</v>
      </c>
      <c r="H20" s="136" t="s">
        <v>636</v>
      </c>
      <c r="I20" s="59" t="s">
        <v>640</v>
      </c>
    </row>
    <row r="21">
      <c r="A21" s="4"/>
      <c r="B21" s="30">
        <v>4.0</v>
      </c>
      <c r="C21" s="3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5"/>
    <hyperlink r:id="rId3" ref="I6"/>
    <hyperlink r:id="rId4" ref="I7"/>
    <hyperlink r:id="rId5" ref="I9"/>
    <hyperlink r:id="rId6" ref="I10"/>
    <hyperlink r:id="rId7" ref="I12"/>
    <hyperlink r:id="rId8" ref="I14"/>
    <hyperlink r:id="rId9" ref="I15"/>
    <hyperlink r:id="rId10" ref="I16"/>
    <hyperlink r:id="rId11" ref="I17"/>
    <hyperlink r:id="rId12" ref="I19"/>
    <hyperlink r:id="rId13" ref="I20"/>
  </hyperlinks>
  <drawing r:id="rId1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607</v>
      </c>
      <c r="E3" s="10" t="s">
        <v>616</v>
      </c>
      <c r="F3" s="135" t="s">
        <v>618</v>
      </c>
      <c r="G3" s="14">
        <v>42836.0</v>
      </c>
      <c r="H3" s="83" t="s">
        <v>621</v>
      </c>
      <c r="I3" s="71" t="s">
        <v>622</v>
      </c>
    </row>
    <row r="4">
      <c r="A4" s="4"/>
      <c r="B4" s="30">
        <v>3.0</v>
      </c>
      <c r="C4" s="31">
        <v>42857.0</v>
      </c>
      <c r="D4" s="10" t="s">
        <v>607</v>
      </c>
      <c r="E4" s="10" t="s">
        <v>623</v>
      </c>
      <c r="F4" s="135" t="s">
        <v>624</v>
      </c>
      <c r="G4" s="14">
        <v>42897.0</v>
      </c>
      <c r="H4" s="12"/>
      <c r="I4" s="71" t="s">
        <v>625</v>
      </c>
    </row>
    <row r="5">
      <c r="A5" s="19"/>
      <c r="B5" s="30">
        <v>4.0</v>
      </c>
      <c r="C5" s="31">
        <v>42858.0</v>
      </c>
      <c r="D5" s="10" t="s">
        <v>607</v>
      </c>
      <c r="E5" s="10" t="s">
        <v>626</v>
      </c>
      <c r="F5" s="135" t="s">
        <v>627</v>
      </c>
      <c r="G5" s="14">
        <v>42866.0</v>
      </c>
      <c r="H5" s="12" t="s">
        <v>628</v>
      </c>
      <c r="I5" s="52" t="s">
        <v>629</v>
      </c>
    </row>
    <row r="6">
      <c r="A6" s="2" t="s">
        <v>109</v>
      </c>
      <c r="B6" s="10">
        <v>1.0</v>
      </c>
      <c r="C6" s="31">
        <v>42857.0</v>
      </c>
      <c r="D6" s="10" t="s">
        <v>607</v>
      </c>
      <c r="E6" s="10" t="s">
        <v>630</v>
      </c>
      <c r="F6" s="135" t="s">
        <v>631</v>
      </c>
      <c r="G6" s="14">
        <v>42927.0</v>
      </c>
      <c r="H6" s="12" t="s">
        <v>632</v>
      </c>
      <c r="I6" s="71" t="s">
        <v>633</v>
      </c>
    </row>
    <row r="7">
      <c r="A7" s="4"/>
      <c r="B7" s="30">
        <v>2.0</v>
      </c>
      <c r="C7" s="31">
        <v>42857.0</v>
      </c>
      <c r="D7" s="10" t="s">
        <v>607</v>
      </c>
      <c r="E7" s="10" t="s">
        <v>637</v>
      </c>
      <c r="F7" s="135" t="s">
        <v>638</v>
      </c>
      <c r="G7" s="14">
        <v>42958.0</v>
      </c>
      <c r="H7" s="12"/>
      <c r="I7" s="52" t="s">
        <v>639</v>
      </c>
    </row>
    <row r="8">
      <c r="A8" s="4"/>
      <c r="B8" s="30">
        <v>3.0</v>
      </c>
      <c r="C8" s="31">
        <v>42858.0</v>
      </c>
      <c r="D8" s="10" t="s">
        <v>607</v>
      </c>
      <c r="E8" s="10" t="s">
        <v>623</v>
      </c>
      <c r="F8" s="135" t="s">
        <v>624</v>
      </c>
      <c r="G8" s="14">
        <v>42897.0</v>
      </c>
      <c r="H8" s="12"/>
      <c r="I8" s="71" t="s">
        <v>625</v>
      </c>
    </row>
    <row r="9">
      <c r="A9" s="19"/>
      <c r="B9" s="30">
        <v>4.0</v>
      </c>
      <c r="C9" s="31">
        <v>42858.0</v>
      </c>
      <c r="D9" s="10" t="s">
        <v>607</v>
      </c>
      <c r="E9" s="10" t="s">
        <v>630</v>
      </c>
      <c r="F9" s="135" t="s">
        <v>631</v>
      </c>
      <c r="G9" s="14">
        <v>42927.0</v>
      </c>
      <c r="H9" s="12" t="s">
        <v>632</v>
      </c>
      <c r="I9" s="71" t="s">
        <v>633</v>
      </c>
    </row>
    <row r="10">
      <c r="A10" s="2" t="s">
        <v>111</v>
      </c>
      <c r="B10" s="10">
        <v>1.0</v>
      </c>
      <c r="C10" s="31">
        <v>42856.0</v>
      </c>
      <c r="D10" s="10" t="s">
        <v>607</v>
      </c>
      <c r="E10" s="10" t="s">
        <v>626</v>
      </c>
      <c r="F10" s="135" t="s">
        <v>627</v>
      </c>
      <c r="G10" s="14">
        <v>42866.0</v>
      </c>
      <c r="H10" s="12" t="s">
        <v>628</v>
      </c>
      <c r="I10" s="52" t="s">
        <v>629</v>
      </c>
    </row>
    <row r="11">
      <c r="A11" s="4"/>
      <c r="B11" s="30">
        <v>2.0</v>
      </c>
      <c r="C11" s="31">
        <v>42856.0</v>
      </c>
      <c r="D11" s="10" t="s">
        <v>607</v>
      </c>
      <c r="E11" s="10" t="s">
        <v>623</v>
      </c>
      <c r="F11" s="135" t="s">
        <v>624</v>
      </c>
      <c r="G11" s="14">
        <v>42897.0</v>
      </c>
      <c r="H11" s="12"/>
      <c r="I11" s="71" t="s">
        <v>625</v>
      </c>
    </row>
    <row r="12" ht="20.25" customHeight="1">
      <c r="A12" s="4"/>
      <c r="B12" s="30">
        <v>3.0</v>
      </c>
      <c r="C12" s="31">
        <v>42887.0</v>
      </c>
      <c r="D12" s="10" t="s">
        <v>647</v>
      </c>
      <c r="E12" s="10" t="s">
        <v>648</v>
      </c>
      <c r="F12" s="135" t="s">
        <v>649</v>
      </c>
      <c r="G12" s="14">
        <v>42866.0</v>
      </c>
      <c r="H12" s="96"/>
      <c r="I12" s="97" t="s">
        <v>650</v>
      </c>
    </row>
    <row r="13" ht="20.25" customHeight="1">
      <c r="A13" s="19"/>
      <c r="B13" s="30">
        <v>4.0</v>
      </c>
      <c r="C13" s="31">
        <v>42887.0</v>
      </c>
      <c r="D13" s="10" t="s">
        <v>647</v>
      </c>
      <c r="E13" s="10" t="s">
        <v>651</v>
      </c>
      <c r="F13" s="135" t="s">
        <v>652</v>
      </c>
      <c r="G13" s="14">
        <v>42897.0</v>
      </c>
      <c r="H13" s="12" t="s">
        <v>653</v>
      </c>
      <c r="I13" s="116" t="s">
        <v>654</v>
      </c>
    </row>
    <row r="14" ht="23.25" customHeight="1">
      <c r="A14" s="2" t="s">
        <v>129</v>
      </c>
      <c r="B14" s="30">
        <v>1.0</v>
      </c>
      <c r="C14" s="31">
        <v>42888.0</v>
      </c>
      <c r="D14" s="10" t="s">
        <v>532</v>
      </c>
      <c r="E14" s="10" t="s">
        <v>617</v>
      </c>
      <c r="F14" s="12" t="s">
        <v>619</v>
      </c>
      <c r="G14" s="14">
        <v>42990.0</v>
      </c>
      <c r="H14" s="62"/>
      <c r="I14" s="127" t="s">
        <v>620</v>
      </c>
    </row>
    <row r="15" ht="23.25" customHeight="1">
      <c r="A15" s="4"/>
      <c r="B15" s="30">
        <v>2.0</v>
      </c>
      <c r="C15" s="31">
        <v>42888.0</v>
      </c>
      <c r="D15" s="10" t="s">
        <v>532</v>
      </c>
      <c r="E15" s="10" t="s">
        <v>634</v>
      </c>
      <c r="F15" s="12" t="s">
        <v>657</v>
      </c>
      <c r="G15" s="53" t="s">
        <v>658</v>
      </c>
      <c r="H15" s="136" t="s">
        <v>636</v>
      </c>
      <c r="I15" s="59" t="s">
        <v>640</v>
      </c>
    </row>
    <row r="16" ht="23.25" customHeight="1">
      <c r="A16" s="4"/>
      <c r="B16" s="30">
        <v>3.0</v>
      </c>
      <c r="C16" s="31">
        <v>42889.0</v>
      </c>
      <c r="D16" s="10" t="s">
        <v>532</v>
      </c>
      <c r="E16" s="10" t="s">
        <v>641</v>
      </c>
      <c r="F16" s="135" t="s">
        <v>642</v>
      </c>
      <c r="G16" s="14">
        <v>43081.0</v>
      </c>
      <c r="H16" s="62"/>
      <c r="I16" s="127" t="s">
        <v>105</v>
      </c>
    </row>
    <row r="17" ht="23.25" customHeight="1">
      <c r="A17" s="19"/>
      <c r="B17" s="30">
        <v>4.0</v>
      </c>
      <c r="C17" s="31">
        <v>42889.0</v>
      </c>
      <c r="D17" s="10" t="s">
        <v>647</v>
      </c>
      <c r="E17" s="10" t="s">
        <v>666</v>
      </c>
      <c r="F17" s="12" t="s">
        <v>667</v>
      </c>
      <c r="G17" s="14">
        <v>42777.0</v>
      </c>
      <c r="H17" s="96"/>
      <c r="I17" s="97" t="s">
        <v>668</v>
      </c>
    </row>
    <row r="18">
      <c r="A18" s="2" t="s">
        <v>148</v>
      </c>
      <c r="B18" s="10">
        <v>1.0</v>
      </c>
      <c r="C18" s="31">
        <v>42887.0</v>
      </c>
      <c r="D18" s="10" t="s">
        <v>647</v>
      </c>
      <c r="E18" s="10" t="s">
        <v>670</v>
      </c>
      <c r="F18" s="135" t="s">
        <v>671</v>
      </c>
      <c r="G18" s="14">
        <v>42927.0</v>
      </c>
      <c r="H18" s="62" t="s">
        <v>672</v>
      </c>
      <c r="I18" s="127" t="s">
        <v>673</v>
      </c>
    </row>
    <row r="19">
      <c r="A19" s="4"/>
      <c r="B19" s="30">
        <v>2.0</v>
      </c>
      <c r="C19" s="31">
        <v>42888.0</v>
      </c>
      <c r="D19" s="10" t="s">
        <v>532</v>
      </c>
      <c r="E19" s="10" t="s">
        <v>641</v>
      </c>
      <c r="F19" s="135" t="s">
        <v>642</v>
      </c>
      <c r="G19" s="14">
        <v>43081.0</v>
      </c>
      <c r="H19" s="62"/>
      <c r="I19" s="127" t="s">
        <v>674</v>
      </c>
    </row>
    <row r="20">
      <c r="A20" s="4"/>
      <c r="B20" s="30">
        <v>3.0</v>
      </c>
      <c r="C20" s="31">
        <v>42889.0</v>
      </c>
      <c r="D20" s="10" t="s">
        <v>647</v>
      </c>
      <c r="E20" s="10" t="s">
        <v>675</v>
      </c>
      <c r="F20" s="12" t="s">
        <v>676</v>
      </c>
      <c r="G20" s="14">
        <v>42805.0</v>
      </c>
      <c r="H20" s="12"/>
      <c r="I20" s="116" t="s">
        <v>677</v>
      </c>
    </row>
    <row r="21">
      <c r="A21" s="4"/>
      <c r="B21" s="30">
        <v>4.0</v>
      </c>
      <c r="C21" s="31"/>
      <c r="D21" s="10"/>
      <c r="E21" s="10"/>
      <c r="F21" s="12"/>
      <c r="G21" s="14"/>
      <c r="H21" s="12"/>
      <c r="I21" s="10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7"/>
    <hyperlink r:id="rId15" ref="I18"/>
    <hyperlink r:id="rId16" ref="I20"/>
  </hyperlinks>
  <drawing r:id="rId17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>
        <v>42857.0</v>
      </c>
      <c r="D4" s="10" t="s">
        <v>607</v>
      </c>
      <c r="E4" s="10" t="s">
        <v>643</v>
      </c>
      <c r="F4" s="12" t="s">
        <v>644</v>
      </c>
      <c r="G4" s="53" t="s">
        <v>414</v>
      </c>
      <c r="H4" s="12" t="s">
        <v>628</v>
      </c>
      <c r="I4" s="71" t="s">
        <v>645</v>
      </c>
    </row>
    <row r="5">
      <c r="A5" s="4"/>
      <c r="B5" s="30">
        <v>4.0</v>
      </c>
      <c r="C5" s="31">
        <v>42858.0</v>
      </c>
      <c r="D5" s="10" t="s">
        <v>607</v>
      </c>
      <c r="E5" s="10" t="s">
        <v>637</v>
      </c>
      <c r="F5" s="12" t="s">
        <v>638</v>
      </c>
      <c r="G5" s="14">
        <v>42958.0</v>
      </c>
      <c r="H5" s="12"/>
      <c r="I5" s="52" t="s">
        <v>639</v>
      </c>
    </row>
    <row r="6">
      <c r="A6" s="19"/>
      <c r="B6" s="30">
        <v>5.0</v>
      </c>
      <c r="C6" s="31">
        <v>42856.0</v>
      </c>
      <c r="D6" s="10" t="s">
        <v>607</v>
      </c>
      <c r="E6" s="10" t="s">
        <v>630</v>
      </c>
      <c r="F6" s="12" t="s">
        <v>631</v>
      </c>
      <c r="G6" s="14">
        <v>42927.0</v>
      </c>
      <c r="H6" s="12" t="s">
        <v>632</v>
      </c>
      <c r="I6" s="71" t="s">
        <v>633</v>
      </c>
    </row>
    <row r="7">
      <c r="A7" s="2" t="s">
        <v>109</v>
      </c>
      <c r="B7" s="10">
        <v>1.0</v>
      </c>
      <c r="C7" s="31">
        <v>42857.0</v>
      </c>
      <c r="D7" s="10" t="s">
        <v>607</v>
      </c>
      <c r="E7" s="10" t="s">
        <v>659</v>
      </c>
      <c r="F7" s="12" t="s">
        <v>660</v>
      </c>
      <c r="G7" s="14">
        <v>43050.0</v>
      </c>
      <c r="H7" s="12"/>
      <c r="I7" s="12" t="s">
        <v>105</v>
      </c>
    </row>
    <row r="8">
      <c r="A8" s="4"/>
      <c r="B8" s="30">
        <v>2.0</v>
      </c>
      <c r="C8" s="31">
        <v>42857.0</v>
      </c>
      <c r="D8" s="10" t="s">
        <v>661</v>
      </c>
      <c r="E8" s="10" t="s">
        <v>662</v>
      </c>
      <c r="F8" s="12" t="s">
        <v>663</v>
      </c>
      <c r="G8" s="14">
        <v>42746.0</v>
      </c>
      <c r="H8" s="81" t="s">
        <v>664</v>
      </c>
      <c r="I8" s="52" t="s">
        <v>665</v>
      </c>
    </row>
    <row r="9">
      <c r="A9" s="4"/>
      <c r="B9" s="30">
        <v>3.0</v>
      </c>
      <c r="C9" s="31">
        <v>42858.0</v>
      </c>
      <c r="D9" s="10" t="s">
        <v>607</v>
      </c>
      <c r="E9" s="10" t="s">
        <v>643</v>
      </c>
      <c r="F9" s="12" t="s">
        <v>669</v>
      </c>
      <c r="G9" s="14">
        <v>42989.0</v>
      </c>
      <c r="H9" s="12"/>
      <c r="I9" s="71" t="s">
        <v>645</v>
      </c>
    </row>
    <row r="10">
      <c r="A10" s="19"/>
      <c r="B10" s="30">
        <v>4.0</v>
      </c>
      <c r="C10" s="31">
        <v>42858.0</v>
      </c>
      <c r="D10" s="10" t="s">
        <v>607</v>
      </c>
      <c r="E10" s="10" t="s">
        <v>659</v>
      </c>
      <c r="F10" s="12" t="s">
        <v>660</v>
      </c>
      <c r="G10" s="14">
        <v>43050.0</v>
      </c>
      <c r="H10" s="12"/>
      <c r="I10" s="12" t="s">
        <v>105</v>
      </c>
    </row>
    <row r="11">
      <c r="A11" s="2" t="s">
        <v>111</v>
      </c>
      <c r="B11" s="10">
        <v>1.0</v>
      </c>
      <c r="C11" s="31">
        <v>42856.0</v>
      </c>
      <c r="D11" s="10" t="s">
        <v>607</v>
      </c>
      <c r="E11" s="10" t="s">
        <v>637</v>
      </c>
      <c r="F11" s="12" t="s">
        <v>638</v>
      </c>
      <c r="G11" s="14">
        <v>42958.0</v>
      </c>
      <c r="H11" s="12"/>
      <c r="I11" s="71" t="s">
        <v>639</v>
      </c>
    </row>
    <row r="12">
      <c r="A12" s="4"/>
      <c r="B12" s="30">
        <v>2.0</v>
      </c>
      <c r="C12" s="31">
        <v>42856.0</v>
      </c>
      <c r="D12" s="10" t="s">
        <v>607</v>
      </c>
      <c r="E12" s="10" t="s">
        <v>643</v>
      </c>
      <c r="F12" s="12" t="s">
        <v>644</v>
      </c>
      <c r="G12" s="53" t="s">
        <v>414</v>
      </c>
      <c r="H12" s="12" t="s">
        <v>628</v>
      </c>
      <c r="I12" s="71" t="s">
        <v>645</v>
      </c>
    </row>
    <row r="13" ht="20.25" customHeight="1">
      <c r="A13" s="4"/>
      <c r="B13" s="30">
        <v>3.0</v>
      </c>
      <c r="C13" s="31">
        <v>42887.0</v>
      </c>
      <c r="D13" s="10" t="s">
        <v>647</v>
      </c>
      <c r="E13" s="10" t="s">
        <v>682</v>
      </c>
      <c r="F13" s="12" t="s">
        <v>683</v>
      </c>
      <c r="G13" s="14">
        <v>42989.0</v>
      </c>
      <c r="H13" s="140" t="s">
        <v>684</v>
      </c>
      <c r="I13" s="116" t="s">
        <v>685</v>
      </c>
    </row>
    <row r="14" ht="20.25" customHeight="1">
      <c r="A14" s="19"/>
      <c r="B14" s="30">
        <v>4.0</v>
      </c>
      <c r="C14" s="31">
        <v>42887.0</v>
      </c>
      <c r="D14" s="10" t="s">
        <v>647</v>
      </c>
      <c r="E14" s="10" t="s">
        <v>682</v>
      </c>
      <c r="F14" s="12" t="s">
        <v>690</v>
      </c>
      <c r="G14" s="53" t="s">
        <v>247</v>
      </c>
      <c r="H14" s="141" t="s">
        <v>684</v>
      </c>
      <c r="I14" s="116" t="s">
        <v>685</v>
      </c>
    </row>
    <row r="15" ht="23.25" customHeight="1">
      <c r="A15" s="2" t="s">
        <v>129</v>
      </c>
      <c r="B15" s="30">
        <v>1.0</v>
      </c>
      <c r="C15" s="31">
        <v>42888.0</v>
      </c>
      <c r="D15" s="10" t="s">
        <v>532</v>
      </c>
      <c r="E15" s="10" t="s">
        <v>641</v>
      </c>
      <c r="F15" s="12" t="s">
        <v>642</v>
      </c>
      <c r="G15" s="14">
        <v>43081.0</v>
      </c>
      <c r="H15" s="62"/>
      <c r="I15" s="127" t="s">
        <v>105</v>
      </c>
    </row>
    <row r="16" ht="23.25" customHeight="1">
      <c r="A16" s="4"/>
      <c r="B16" s="30">
        <v>2.0</v>
      </c>
      <c r="C16" s="31">
        <v>42888.0</v>
      </c>
      <c r="D16" s="10" t="s">
        <v>647</v>
      </c>
      <c r="E16" s="10" t="s">
        <v>666</v>
      </c>
      <c r="F16" s="12" t="s">
        <v>667</v>
      </c>
      <c r="G16" s="14">
        <v>42777.0</v>
      </c>
      <c r="H16" s="96"/>
      <c r="I16" s="97" t="s">
        <v>668</v>
      </c>
    </row>
    <row r="17" ht="23.25" customHeight="1">
      <c r="A17" s="4"/>
      <c r="B17" s="30">
        <v>3.0</v>
      </c>
      <c r="C17" s="31">
        <v>42889.0</v>
      </c>
      <c r="D17" s="10" t="s">
        <v>647</v>
      </c>
      <c r="E17" s="10" t="s">
        <v>702</v>
      </c>
      <c r="F17" s="12" t="s">
        <v>703</v>
      </c>
      <c r="G17" s="14">
        <v>42836.0</v>
      </c>
      <c r="H17" s="62"/>
      <c r="I17" s="127" t="s">
        <v>704</v>
      </c>
    </row>
    <row r="18" ht="23.25" customHeight="1">
      <c r="A18" s="19"/>
      <c r="B18" s="30">
        <v>4.0</v>
      </c>
      <c r="C18" s="31">
        <v>42889.0</v>
      </c>
      <c r="D18" s="10" t="s">
        <v>647</v>
      </c>
      <c r="E18" s="10" t="s">
        <v>648</v>
      </c>
      <c r="F18" s="12" t="s">
        <v>649</v>
      </c>
      <c r="G18" s="14">
        <v>42866.0</v>
      </c>
      <c r="H18" s="96"/>
      <c r="I18" s="97" t="s">
        <v>650</v>
      </c>
    </row>
    <row r="19">
      <c r="A19" s="2" t="s">
        <v>148</v>
      </c>
      <c r="B19" s="10">
        <v>1.0</v>
      </c>
      <c r="C19" s="31">
        <v>42887.0</v>
      </c>
      <c r="D19" s="10" t="s">
        <v>647</v>
      </c>
      <c r="E19" s="10" t="s">
        <v>670</v>
      </c>
      <c r="F19" s="12" t="s">
        <v>709</v>
      </c>
      <c r="G19" s="14">
        <v>42958.0</v>
      </c>
      <c r="H19" s="62" t="s">
        <v>672</v>
      </c>
      <c r="I19" s="127" t="s">
        <v>673</v>
      </c>
    </row>
    <row r="20">
      <c r="A20" s="4"/>
      <c r="B20" s="30">
        <v>2.0</v>
      </c>
      <c r="C20" s="31">
        <v>42888.0</v>
      </c>
      <c r="D20" s="10" t="s">
        <v>647</v>
      </c>
      <c r="E20" s="10" t="s">
        <v>675</v>
      </c>
      <c r="F20" s="12" t="s">
        <v>676</v>
      </c>
      <c r="G20" s="14">
        <v>42805.0</v>
      </c>
      <c r="H20" s="12"/>
      <c r="I20" s="116" t="s">
        <v>677</v>
      </c>
    </row>
    <row r="21">
      <c r="A21" s="4"/>
      <c r="B21" s="30">
        <v>3.0</v>
      </c>
      <c r="C21" s="31">
        <v>42889.0</v>
      </c>
      <c r="D21" s="10" t="s">
        <v>647</v>
      </c>
      <c r="E21" s="10" t="s">
        <v>651</v>
      </c>
      <c r="F21" s="135" t="s">
        <v>652</v>
      </c>
      <c r="G21" s="14">
        <v>42897.0</v>
      </c>
      <c r="H21" s="12" t="s">
        <v>653</v>
      </c>
      <c r="I21" s="116" t="s">
        <v>654</v>
      </c>
    </row>
    <row r="22">
      <c r="A22" s="4"/>
      <c r="B22" s="30">
        <v>4.0</v>
      </c>
      <c r="C22" s="31"/>
      <c r="D22" s="10"/>
      <c r="E22" s="10"/>
      <c r="F22" s="12"/>
      <c r="G22" s="14"/>
      <c r="H22" s="12"/>
      <c r="I22" s="10"/>
    </row>
    <row r="23">
      <c r="A23" s="4"/>
      <c r="B23" s="30">
        <v>5.0</v>
      </c>
      <c r="C23" s="30"/>
      <c r="D23" s="12"/>
      <c r="E23" s="10"/>
      <c r="F23" s="12"/>
      <c r="G23" s="14"/>
      <c r="H23" s="12"/>
      <c r="I23" s="15"/>
    </row>
    <row r="24">
      <c r="A24" s="19"/>
      <c r="B24" s="30">
        <v>6.0</v>
      </c>
      <c r="C24" s="30"/>
      <c r="D24" s="12"/>
      <c r="E24" s="10"/>
      <c r="F24" s="12"/>
      <c r="G24" s="14"/>
      <c r="H24" s="12"/>
      <c r="I24" s="15"/>
    </row>
  </sheetData>
  <mergeCells count="5">
    <mergeCell ref="A2:A6"/>
    <mergeCell ref="A7:A10"/>
    <mergeCell ref="A11:A14"/>
    <mergeCell ref="A15:A18"/>
    <mergeCell ref="A19:A24"/>
  </mergeCells>
  <hyperlinks>
    <hyperlink r:id="rId1" ref="I4"/>
    <hyperlink r:id="rId2" ref="I5"/>
    <hyperlink r:id="rId3" ref="I6"/>
    <hyperlink r:id="rId4" ref="I8"/>
    <hyperlink r:id="rId5" ref="I9"/>
    <hyperlink r:id="rId6" ref="I11"/>
    <hyperlink r:id="rId7" ref="I12"/>
    <hyperlink r:id="rId8" ref="I13"/>
    <hyperlink r:id="rId9" ref="I14"/>
    <hyperlink r:id="rId10" ref="I16"/>
    <hyperlink r:id="rId11" ref="I17"/>
    <hyperlink r:id="rId12" ref="I18"/>
    <hyperlink r:id="rId13" ref="I19"/>
    <hyperlink r:id="rId14" ref="I20"/>
    <hyperlink r:id="rId15" ref="I21"/>
  </hyperlinks>
  <drawing r:id="rId16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607</v>
      </c>
      <c r="E3" s="10" t="s">
        <v>659</v>
      </c>
      <c r="F3" s="12" t="s">
        <v>660</v>
      </c>
      <c r="G3" s="14">
        <v>43050.0</v>
      </c>
      <c r="H3" s="12"/>
      <c r="I3" s="12" t="s">
        <v>105</v>
      </c>
    </row>
    <row r="4">
      <c r="A4" s="4"/>
      <c r="B4" s="30">
        <v>3.0</v>
      </c>
      <c r="C4" s="31">
        <v>42857.0</v>
      </c>
      <c r="D4" s="10" t="s">
        <v>661</v>
      </c>
      <c r="E4" s="10" t="s">
        <v>678</v>
      </c>
      <c r="F4" s="12" t="s">
        <v>679</v>
      </c>
      <c r="G4" s="14">
        <v>42777.0</v>
      </c>
      <c r="H4" s="81" t="s">
        <v>680</v>
      </c>
      <c r="I4" s="71" t="s">
        <v>681</v>
      </c>
    </row>
    <row r="5">
      <c r="A5" s="19"/>
      <c r="B5" s="30">
        <v>4.0</v>
      </c>
      <c r="C5" s="31">
        <v>42858.0</v>
      </c>
      <c r="D5" s="10" t="s">
        <v>661</v>
      </c>
      <c r="E5" s="10" t="s">
        <v>662</v>
      </c>
      <c r="F5" s="12" t="s">
        <v>663</v>
      </c>
      <c r="G5" s="14">
        <v>42746.0</v>
      </c>
      <c r="H5" s="12" t="s">
        <v>664</v>
      </c>
      <c r="I5" s="52" t="s">
        <v>665</v>
      </c>
    </row>
    <row r="6">
      <c r="A6" s="2" t="s">
        <v>109</v>
      </c>
      <c r="B6" s="10">
        <v>1.0</v>
      </c>
      <c r="C6" s="31">
        <v>42857.0</v>
      </c>
      <c r="D6" s="10" t="s">
        <v>661</v>
      </c>
      <c r="E6" s="10" t="s">
        <v>686</v>
      </c>
      <c r="F6" s="12" t="s">
        <v>687</v>
      </c>
      <c r="G6" s="14">
        <v>42805.0</v>
      </c>
      <c r="H6" s="81" t="s">
        <v>688</v>
      </c>
      <c r="I6" s="71" t="s">
        <v>689</v>
      </c>
    </row>
    <row r="7">
      <c r="A7" s="4"/>
      <c r="B7" s="30">
        <v>2.0</v>
      </c>
      <c r="C7" s="31">
        <v>42857.0</v>
      </c>
      <c r="D7" s="10" t="s">
        <v>661</v>
      </c>
      <c r="E7" s="10" t="s">
        <v>695</v>
      </c>
      <c r="F7" s="12" t="s">
        <v>696</v>
      </c>
      <c r="G7" s="14">
        <v>42805.0</v>
      </c>
      <c r="H7" s="81" t="s">
        <v>697</v>
      </c>
      <c r="I7" s="52" t="s">
        <v>698</v>
      </c>
    </row>
    <row r="8">
      <c r="A8" s="4"/>
      <c r="B8" s="30">
        <v>3.0</v>
      </c>
      <c r="C8" s="31">
        <v>42858.0</v>
      </c>
      <c r="D8" s="10" t="s">
        <v>661</v>
      </c>
      <c r="E8" s="10" t="s">
        <v>678</v>
      </c>
      <c r="F8" s="12" t="s">
        <v>679</v>
      </c>
      <c r="G8" s="14">
        <v>42777.0</v>
      </c>
      <c r="H8" s="12" t="s">
        <v>680</v>
      </c>
      <c r="I8" s="71" t="s">
        <v>681</v>
      </c>
    </row>
    <row r="9">
      <c r="A9" s="19"/>
      <c r="B9" s="30">
        <v>4.0</v>
      </c>
      <c r="C9" s="31">
        <v>42858.0</v>
      </c>
      <c r="D9" s="10" t="s">
        <v>661</v>
      </c>
      <c r="E9" s="10" t="s">
        <v>686</v>
      </c>
      <c r="F9" s="12" t="s">
        <v>687</v>
      </c>
      <c r="G9" s="14">
        <v>42805.0</v>
      </c>
      <c r="H9" s="81" t="s">
        <v>688</v>
      </c>
      <c r="I9" s="71" t="s">
        <v>689</v>
      </c>
    </row>
    <row r="10">
      <c r="A10" s="2" t="s">
        <v>111</v>
      </c>
      <c r="B10" s="10">
        <v>1.0</v>
      </c>
      <c r="C10" s="31">
        <v>42856.0</v>
      </c>
      <c r="D10" s="10" t="s">
        <v>661</v>
      </c>
      <c r="E10" s="10" t="s">
        <v>662</v>
      </c>
      <c r="F10" s="12" t="s">
        <v>663</v>
      </c>
      <c r="G10" s="14">
        <v>42746.0</v>
      </c>
      <c r="H10" s="12" t="s">
        <v>664</v>
      </c>
      <c r="I10" s="52" t="s">
        <v>665</v>
      </c>
    </row>
    <row r="11">
      <c r="A11" s="4"/>
      <c r="B11" s="30">
        <v>2.0</v>
      </c>
      <c r="C11" s="31">
        <v>42856.0</v>
      </c>
      <c r="D11" s="10" t="s">
        <v>661</v>
      </c>
      <c r="E11" s="10" t="s">
        <v>678</v>
      </c>
      <c r="F11" s="12" t="s">
        <v>679</v>
      </c>
      <c r="G11" s="14">
        <v>42777.0</v>
      </c>
      <c r="H11" s="12" t="s">
        <v>680</v>
      </c>
      <c r="I11" s="71" t="s">
        <v>681</v>
      </c>
    </row>
    <row r="12" ht="20.25" customHeight="1">
      <c r="A12" s="4"/>
      <c r="B12" s="30">
        <v>3.0</v>
      </c>
      <c r="C12" s="31">
        <v>42887.0</v>
      </c>
      <c r="D12" s="10" t="s">
        <v>647</v>
      </c>
      <c r="E12" s="10" t="s">
        <v>710</v>
      </c>
      <c r="F12" s="12" t="s">
        <v>711</v>
      </c>
      <c r="G12" s="14">
        <v>43050.0</v>
      </c>
      <c r="H12" s="62"/>
      <c r="I12" s="127" t="s">
        <v>105</v>
      </c>
    </row>
    <row r="13" ht="20.25" customHeight="1">
      <c r="A13" s="4"/>
      <c r="B13" s="30">
        <v>4.0</v>
      </c>
      <c r="C13" s="31">
        <v>42887.0</v>
      </c>
      <c r="D13" s="10" t="s">
        <v>712</v>
      </c>
      <c r="E13" s="10" t="s">
        <v>713</v>
      </c>
      <c r="F13" s="12" t="s">
        <v>714</v>
      </c>
      <c r="G13" s="14">
        <v>42746.0</v>
      </c>
      <c r="H13" s="81" t="s">
        <v>715</v>
      </c>
      <c r="I13" s="116" t="s">
        <v>716</v>
      </c>
    </row>
    <row r="14" ht="23.25" customHeight="1">
      <c r="A14" s="19"/>
      <c r="B14" s="30">
        <v>5.0</v>
      </c>
      <c r="C14" s="31">
        <v>42888.0</v>
      </c>
      <c r="D14" s="10" t="s">
        <v>647</v>
      </c>
      <c r="E14" s="10" t="s">
        <v>702</v>
      </c>
      <c r="F14" s="12" t="s">
        <v>703</v>
      </c>
      <c r="G14" s="14">
        <v>42836.0</v>
      </c>
      <c r="H14" s="62"/>
      <c r="I14" s="127" t="s">
        <v>704</v>
      </c>
    </row>
    <row r="15" ht="23.25" customHeight="1">
      <c r="A15" s="2" t="s">
        <v>129</v>
      </c>
      <c r="B15" s="30">
        <v>1.0</v>
      </c>
      <c r="C15" s="31">
        <v>42888.0</v>
      </c>
      <c r="D15" s="10" t="s">
        <v>647</v>
      </c>
      <c r="E15" s="10" t="s">
        <v>648</v>
      </c>
      <c r="F15" s="135" t="s">
        <v>649</v>
      </c>
      <c r="G15" s="14">
        <v>42866.0</v>
      </c>
      <c r="H15" s="96"/>
      <c r="I15" s="97" t="s">
        <v>650</v>
      </c>
    </row>
    <row r="16" ht="23.25" customHeight="1">
      <c r="A16" s="4"/>
      <c r="B16" s="30">
        <v>2.0</v>
      </c>
      <c r="C16" s="31">
        <v>42888.0</v>
      </c>
      <c r="D16" s="10" t="s">
        <v>647</v>
      </c>
      <c r="E16" s="10" t="s">
        <v>651</v>
      </c>
      <c r="F16" s="135" t="s">
        <v>652</v>
      </c>
      <c r="G16" s="14">
        <v>42897.0</v>
      </c>
      <c r="H16" s="12" t="s">
        <v>653</v>
      </c>
      <c r="I16" s="116" t="s">
        <v>654</v>
      </c>
    </row>
    <row r="17" ht="23.25" customHeight="1">
      <c r="A17" s="4"/>
      <c r="B17" s="30">
        <v>3.0</v>
      </c>
      <c r="C17" s="31">
        <v>42889.0</v>
      </c>
      <c r="D17" s="10" t="s">
        <v>647</v>
      </c>
      <c r="E17" s="10" t="s">
        <v>682</v>
      </c>
      <c r="F17" s="12" t="s">
        <v>683</v>
      </c>
      <c r="G17" s="14">
        <v>42989.0</v>
      </c>
      <c r="H17" s="54" t="s">
        <v>684</v>
      </c>
      <c r="I17" s="116" t="s">
        <v>685</v>
      </c>
    </row>
    <row r="18" ht="23.25" customHeight="1">
      <c r="A18" s="19"/>
      <c r="B18" s="30">
        <v>4.0</v>
      </c>
      <c r="C18" s="31">
        <v>42889.0</v>
      </c>
      <c r="D18" s="10" t="s">
        <v>647</v>
      </c>
      <c r="E18" s="10" t="s">
        <v>682</v>
      </c>
      <c r="F18" s="12" t="s">
        <v>690</v>
      </c>
      <c r="G18" s="53" t="s">
        <v>247</v>
      </c>
      <c r="H18" s="141" t="s">
        <v>684</v>
      </c>
      <c r="I18" s="116" t="s">
        <v>685</v>
      </c>
    </row>
    <row r="19">
      <c r="A19" s="2" t="s">
        <v>148</v>
      </c>
      <c r="B19" s="10">
        <v>1.0</v>
      </c>
      <c r="C19" s="31">
        <v>42887.0</v>
      </c>
      <c r="D19" s="10" t="s">
        <v>712</v>
      </c>
      <c r="E19" s="10" t="s">
        <v>725</v>
      </c>
      <c r="F19" s="12" t="s">
        <v>726</v>
      </c>
      <c r="G19" s="14">
        <v>42777.0</v>
      </c>
      <c r="H19" s="143" t="s">
        <v>727</v>
      </c>
      <c r="I19" s="127" t="s">
        <v>728</v>
      </c>
    </row>
    <row r="20">
      <c r="A20" s="4"/>
      <c r="B20" s="30">
        <v>2.0</v>
      </c>
      <c r="C20" s="31">
        <v>42888.0</v>
      </c>
      <c r="D20" s="10" t="s">
        <v>647</v>
      </c>
      <c r="E20" s="10" t="s">
        <v>670</v>
      </c>
      <c r="F20" s="12" t="s">
        <v>671</v>
      </c>
      <c r="G20" s="14">
        <v>42927.0</v>
      </c>
      <c r="H20" s="62" t="s">
        <v>672</v>
      </c>
      <c r="I20" s="127" t="s">
        <v>673</v>
      </c>
    </row>
    <row r="21">
      <c r="A21" s="4"/>
      <c r="B21" s="30">
        <v>3.0</v>
      </c>
      <c r="C21" s="31">
        <v>42889.0</v>
      </c>
      <c r="D21" s="10" t="s">
        <v>647</v>
      </c>
      <c r="E21" s="10" t="s">
        <v>670</v>
      </c>
      <c r="F21" s="12" t="s">
        <v>671</v>
      </c>
      <c r="G21" s="14">
        <v>42927.0</v>
      </c>
      <c r="H21" s="62" t="s">
        <v>672</v>
      </c>
      <c r="I21" s="127" t="s">
        <v>673</v>
      </c>
    </row>
    <row r="22">
      <c r="A22" s="4"/>
      <c r="B22" s="30">
        <v>4.0</v>
      </c>
      <c r="C22" s="31">
        <v>42889.0</v>
      </c>
      <c r="D22" s="10" t="s">
        <v>647</v>
      </c>
      <c r="E22" s="10" t="s">
        <v>670</v>
      </c>
      <c r="F22" s="12" t="s">
        <v>709</v>
      </c>
      <c r="G22" s="14">
        <v>42958.0</v>
      </c>
      <c r="H22" s="62" t="s">
        <v>672</v>
      </c>
      <c r="I22" s="127" t="s">
        <v>673</v>
      </c>
    </row>
    <row r="23">
      <c r="A23" s="4"/>
      <c r="B23" s="30">
        <v>5.0</v>
      </c>
      <c r="C23" s="30"/>
      <c r="D23" s="12"/>
      <c r="E23" s="10"/>
      <c r="F23" s="12"/>
      <c r="G23" s="14"/>
      <c r="H23" s="12"/>
      <c r="I23" s="15"/>
    </row>
    <row r="24">
      <c r="A24" s="19"/>
      <c r="B24" s="30">
        <v>6.0</v>
      </c>
      <c r="C24" s="30"/>
      <c r="D24" s="12"/>
      <c r="E24" s="10"/>
      <c r="F24" s="12"/>
      <c r="G24" s="14"/>
      <c r="H24" s="12"/>
      <c r="I24" s="15"/>
    </row>
  </sheetData>
  <mergeCells count="5">
    <mergeCell ref="A2:A5"/>
    <mergeCell ref="A6:A9"/>
    <mergeCell ref="A10:A14"/>
    <mergeCell ref="A15:A18"/>
    <mergeCell ref="A19:A24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</hyperlinks>
  <drawing r:id="rId19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661</v>
      </c>
      <c r="E3" s="10" t="s">
        <v>686</v>
      </c>
      <c r="F3" s="12" t="s">
        <v>687</v>
      </c>
      <c r="G3" s="14">
        <v>42805.0</v>
      </c>
      <c r="H3" s="81" t="s">
        <v>688</v>
      </c>
      <c r="I3" s="71" t="s">
        <v>689</v>
      </c>
    </row>
    <row r="4">
      <c r="A4" s="4"/>
      <c r="B4" s="30">
        <v>3.0</v>
      </c>
      <c r="C4" s="31">
        <v>42857.0</v>
      </c>
      <c r="D4" s="10" t="s">
        <v>661</v>
      </c>
      <c r="E4" s="10" t="s">
        <v>691</v>
      </c>
      <c r="F4" s="12" t="s">
        <v>692</v>
      </c>
      <c r="G4" s="14">
        <v>42866.0</v>
      </c>
      <c r="H4" s="81" t="s">
        <v>693</v>
      </c>
      <c r="I4" s="52" t="s">
        <v>694</v>
      </c>
    </row>
    <row r="5">
      <c r="A5" s="19"/>
      <c r="B5" s="30">
        <v>4.0</v>
      </c>
      <c r="C5" s="31">
        <v>42858.0</v>
      </c>
      <c r="D5" s="10" t="s">
        <v>661</v>
      </c>
      <c r="E5" s="10" t="s">
        <v>695</v>
      </c>
      <c r="F5" s="12" t="s">
        <v>696</v>
      </c>
      <c r="G5" s="14">
        <v>42805.0</v>
      </c>
      <c r="H5" s="81" t="s">
        <v>697</v>
      </c>
      <c r="I5" s="52" t="s">
        <v>698</v>
      </c>
    </row>
    <row r="6">
      <c r="A6" s="2" t="s">
        <v>109</v>
      </c>
      <c r="B6" s="10">
        <v>1.0</v>
      </c>
      <c r="C6" s="31">
        <v>42857.0</v>
      </c>
      <c r="D6" s="10" t="s">
        <v>661</v>
      </c>
      <c r="E6" s="10" t="s">
        <v>699</v>
      </c>
      <c r="F6" s="12" t="s">
        <v>700</v>
      </c>
      <c r="G6" s="14">
        <v>42897.0</v>
      </c>
      <c r="H6" s="12"/>
      <c r="I6" s="71" t="s">
        <v>701</v>
      </c>
    </row>
    <row r="7">
      <c r="A7" s="4"/>
      <c r="B7" s="30">
        <v>2.0</v>
      </c>
      <c r="C7" s="31">
        <v>42857.0</v>
      </c>
      <c r="D7" s="10" t="s">
        <v>661</v>
      </c>
      <c r="E7" s="10" t="s">
        <v>705</v>
      </c>
      <c r="F7" s="12" t="s">
        <v>706</v>
      </c>
      <c r="G7" s="14">
        <v>42927.0</v>
      </c>
      <c r="H7" s="81" t="s">
        <v>707</v>
      </c>
      <c r="I7" s="52" t="s">
        <v>708</v>
      </c>
    </row>
    <row r="8">
      <c r="A8" s="4"/>
      <c r="B8" s="30">
        <v>3.0</v>
      </c>
      <c r="C8" s="31">
        <v>42858.0</v>
      </c>
      <c r="D8" s="10" t="s">
        <v>661</v>
      </c>
      <c r="E8" s="10" t="s">
        <v>691</v>
      </c>
      <c r="F8" s="12" t="s">
        <v>692</v>
      </c>
      <c r="G8" s="14">
        <v>42866.0</v>
      </c>
      <c r="H8" s="81" t="s">
        <v>693</v>
      </c>
      <c r="I8" s="52" t="s">
        <v>694</v>
      </c>
    </row>
    <row r="9">
      <c r="A9" s="19"/>
      <c r="B9" s="30">
        <v>4.0</v>
      </c>
      <c r="C9" s="31">
        <v>42858.0</v>
      </c>
      <c r="D9" s="10" t="s">
        <v>661</v>
      </c>
      <c r="E9" s="10" t="s">
        <v>699</v>
      </c>
      <c r="F9" s="12" t="s">
        <v>700</v>
      </c>
      <c r="G9" s="14">
        <v>42897.0</v>
      </c>
      <c r="H9" s="12"/>
      <c r="I9" s="71" t="s">
        <v>701</v>
      </c>
    </row>
    <row r="10">
      <c r="A10" s="2" t="s">
        <v>111</v>
      </c>
      <c r="B10" s="10">
        <v>1.0</v>
      </c>
      <c r="C10" s="31">
        <v>42856.0</v>
      </c>
      <c r="D10" s="10" t="s">
        <v>661</v>
      </c>
      <c r="E10" s="10" t="s">
        <v>695</v>
      </c>
      <c r="F10" s="12" t="s">
        <v>696</v>
      </c>
      <c r="G10" s="14">
        <v>42805.0</v>
      </c>
      <c r="H10" s="81" t="s">
        <v>697</v>
      </c>
      <c r="I10" s="52" t="s">
        <v>698</v>
      </c>
    </row>
    <row r="11">
      <c r="A11" s="4"/>
      <c r="B11" s="30">
        <v>2.0</v>
      </c>
      <c r="C11" s="31">
        <v>42856.0</v>
      </c>
      <c r="D11" s="10" t="s">
        <v>661</v>
      </c>
      <c r="E11" s="10" t="s">
        <v>691</v>
      </c>
      <c r="F11" s="12" t="s">
        <v>692</v>
      </c>
      <c r="G11" s="14">
        <v>42866.0</v>
      </c>
      <c r="H11" s="81" t="s">
        <v>693</v>
      </c>
      <c r="I11" s="52" t="s">
        <v>694</v>
      </c>
    </row>
    <row r="12" ht="20.25" customHeight="1">
      <c r="A12" s="4"/>
      <c r="B12" s="30">
        <v>3.0</v>
      </c>
      <c r="C12" s="41"/>
      <c r="D12" s="42"/>
      <c r="E12" s="42"/>
      <c r="F12" s="42"/>
      <c r="G12" s="44"/>
      <c r="H12" s="62"/>
      <c r="I12" s="142"/>
    </row>
    <row r="13" ht="20.25" customHeight="1">
      <c r="A13" s="19"/>
      <c r="B13" s="30">
        <v>4.0</v>
      </c>
      <c r="C13" s="41"/>
      <c r="D13" s="42"/>
      <c r="E13" s="42"/>
      <c r="F13" s="42"/>
      <c r="G13" s="44"/>
      <c r="H13" s="12"/>
      <c r="I13" s="98"/>
    </row>
    <row r="14" ht="23.25" customHeight="1">
      <c r="A14" s="2" t="s">
        <v>129</v>
      </c>
      <c r="B14" s="30">
        <v>1.0</v>
      </c>
      <c r="C14" s="31">
        <v>42888.0</v>
      </c>
      <c r="D14" s="10" t="s">
        <v>647</v>
      </c>
      <c r="E14" s="10" t="s">
        <v>682</v>
      </c>
      <c r="F14" s="12" t="s">
        <v>683</v>
      </c>
      <c r="G14" s="14">
        <v>42989.0</v>
      </c>
      <c r="H14" s="54" t="s">
        <v>684</v>
      </c>
      <c r="I14" s="116" t="s">
        <v>685</v>
      </c>
    </row>
    <row r="15" ht="23.25" customHeight="1">
      <c r="A15" s="4"/>
      <c r="B15" s="30">
        <v>2.0</v>
      </c>
      <c r="C15" s="31">
        <v>42888.0</v>
      </c>
      <c r="D15" s="10" t="s">
        <v>647</v>
      </c>
      <c r="E15" s="10" t="s">
        <v>682</v>
      </c>
      <c r="F15" s="12" t="s">
        <v>690</v>
      </c>
      <c r="G15" s="53" t="s">
        <v>247</v>
      </c>
      <c r="H15" s="141" t="s">
        <v>684</v>
      </c>
      <c r="I15" s="116" t="s">
        <v>685</v>
      </c>
    </row>
    <row r="16" ht="23.25" customHeight="1">
      <c r="A16" s="4"/>
      <c r="B16" s="30">
        <v>3.0</v>
      </c>
      <c r="C16" s="31">
        <v>42889.0</v>
      </c>
      <c r="D16" s="10" t="s">
        <v>647</v>
      </c>
      <c r="E16" s="10" t="s">
        <v>710</v>
      </c>
      <c r="F16" s="12" t="s">
        <v>711</v>
      </c>
      <c r="G16" s="14">
        <v>43050.0</v>
      </c>
      <c r="H16" s="62"/>
      <c r="I16" s="142" t="s">
        <v>105</v>
      </c>
    </row>
    <row r="17" ht="23.25" customHeight="1">
      <c r="A17" s="19"/>
      <c r="B17" s="30">
        <v>4.0</v>
      </c>
      <c r="C17" s="31">
        <v>42889.0</v>
      </c>
      <c r="D17" s="10" t="s">
        <v>712</v>
      </c>
      <c r="E17" s="10" t="s">
        <v>713</v>
      </c>
      <c r="F17" s="12" t="s">
        <v>714</v>
      </c>
      <c r="G17" s="14">
        <v>42746.0</v>
      </c>
      <c r="H17" s="81" t="s">
        <v>715</v>
      </c>
      <c r="I17" s="116" t="s">
        <v>716</v>
      </c>
    </row>
    <row r="18">
      <c r="A18" s="2" t="s">
        <v>148</v>
      </c>
      <c r="B18" s="10">
        <v>1.0</v>
      </c>
      <c r="C18" s="31">
        <v>42887.0</v>
      </c>
      <c r="D18" s="10" t="s">
        <v>712</v>
      </c>
      <c r="E18" s="10" t="s">
        <v>721</v>
      </c>
      <c r="F18" s="12" t="s">
        <v>722</v>
      </c>
      <c r="G18" s="14">
        <v>42805.0</v>
      </c>
      <c r="H18" s="143" t="s">
        <v>723</v>
      </c>
      <c r="I18" s="127" t="s">
        <v>724</v>
      </c>
    </row>
    <row r="19">
      <c r="A19" s="4"/>
      <c r="B19" s="30">
        <v>2.0</v>
      </c>
      <c r="C19" s="31">
        <v>42888.0</v>
      </c>
      <c r="D19" s="10" t="s">
        <v>647</v>
      </c>
      <c r="E19" s="10" t="s">
        <v>670</v>
      </c>
      <c r="F19" s="12" t="s">
        <v>709</v>
      </c>
      <c r="G19" s="14">
        <v>42958.0</v>
      </c>
      <c r="H19" s="62" t="s">
        <v>672</v>
      </c>
      <c r="I19" s="127" t="s">
        <v>673</v>
      </c>
    </row>
    <row r="20">
      <c r="A20" s="4"/>
      <c r="B20" s="30">
        <v>3.0</v>
      </c>
      <c r="C20" s="31">
        <v>42889.0</v>
      </c>
      <c r="D20" s="10" t="s">
        <v>712</v>
      </c>
      <c r="E20" s="10" t="s">
        <v>725</v>
      </c>
      <c r="F20" s="12" t="s">
        <v>726</v>
      </c>
      <c r="G20" s="14">
        <v>42777.0</v>
      </c>
      <c r="H20" s="143" t="s">
        <v>727</v>
      </c>
      <c r="I20" s="127" t="s">
        <v>728</v>
      </c>
    </row>
    <row r="21">
      <c r="A21" s="4"/>
      <c r="B21" s="30">
        <v>4.0</v>
      </c>
      <c r="C21" s="31">
        <v>42889.0</v>
      </c>
      <c r="D21" s="10" t="s">
        <v>712</v>
      </c>
      <c r="E21" s="10" t="s">
        <v>721</v>
      </c>
      <c r="F21" s="12" t="s">
        <v>722</v>
      </c>
      <c r="G21" s="14">
        <v>42805.0</v>
      </c>
      <c r="H21" s="62" t="s">
        <v>723</v>
      </c>
      <c r="I21" s="59" t="s">
        <v>724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4"/>
    <hyperlink r:id="rId11" ref="I15"/>
    <hyperlink r:id="rId12" ref="I17"/>
    <hyperlink r:id="rId13" ref="I18"/>
    <hyperlink r:id="rId14" ref="I19"/>
    <hyperlink r:id="rId15" ref="I20"/>
    <hyperlink r:id="rId16" ref="I21"/>
  </hyperlinks>
  <drawing r:id="rId17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2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31">
        <v>42857.0</v>
      </c>
      <c r="D6" s="10" t="s">
        <v>661</v>
      </c>
      <c r="E6" s="10" t="s">
        <v>717</v>
      </c>
      <c r="F6" s="12" t="s">
        <v>718</v>
      </c>
      <c r="G6" s="14">
        <v>42958.0</v>
      </c>
      <c r="H6" s="12" t="s">
        <v>719</v>
      </c>
      <c r="I6" s="71" t="s">
        <v>720</v>
      </c>
    </row>
    <row r="7">
      <c r="A7" s="4"/>
      <c r="B7" s="30">
        <v>2.0</v>
      </c>
      <c r="C7" s="31">
        <v>42857.0</v>
      </c>
      <c r="D7" s="10"/>
      <c r="E7" s="10"/>
      <c r="F7" s="12" t="s">
        <v>184</v>
      </c>
      <c r="G7" s="14"/>
      <c r="H7" s="12"/>
      <c r="I7" s="12"/>
    </row>
    <row r="8">
      <c r="A8" s="4"/>
      <c r="B8" s="30">
        <v>3.0</v>
      </c>
      <c r="C8" s="31">
        <v>42858.0</v>
      </c>
      <c r="D8" s="10" t="s">
        <v>661</v>
      </c>
      <c r="E8" s="10" t="s">
        <v>705</v>
      </c>
      <c r="F8" s="12" t="s">
        <v>706</v>
      </c>
      <c r="G8" s="14">
        <v>42927.0</v>
      </c>
      <c r="H8" s="81" t="s">
        <v>707</v>
      </c>
      <c r="I8" s="52" t="s">
        <v>708</v>
      </c>
    </row>
    <row r="9">
      <c r="A9" s="19"/>
      <c r="B9" s="30">
        <v>4.0</v>
      </c>
      <c r="C9" s="31">
        <v>42858.0</v>
      </c>
      <c r="D9" s="10" t="s">
        <v>661</v>
      </c>
      <c r="E9" s="10" t="s">
        <v>717</v>
      </c>
      <c r="F9" s="12" t="s">
        <v>718</v>
      </c>
      <c r="G9" s="14">
        <v>42958.0</v>
      </c>
      <c r="H9" s="12" t="s">
        <v>719</v>
      </c>
      <c r="I9" s="71" t="s">
        <v>720</v>
      </c>
    </row>
    <row r="10">
      <c r="A10" s="2" t="s">
        <v>111</v>
      </c>
      <c r="B10" s="10">
        <v>1.0</v>
      </c>
      <c r="C10" s="31">
        <v>42856.0</v>
      </c>
      <c r="D10" s="10" t="s">
        <v>661</v>
      </c>
      <c r="E10" s="10" t="s">
        <v>699</v>
      </c>
      <c r="F10" s="12" t="s">
        <v>700</v>
      </c>
      <c r="G10" s="14">
        <v>42897.0</v>
      </c>
      <c r="H10" s="12"/>
      <c r="I10" s="71" t="s">
        <v>701</v>
      </c>
    </row>
    <row r="11">
      <c r="A11" s="4"/>
      <c r="B11" s="30">
        <v>2.0</v>
      </c>
      <c r="C11" s="31">
        <v>42856.0</v>
      </c>
      <c r="D11" s="10" t="s">
        <v>661</v>
      </c>
      <c r="E11" s="10" t="s">
        <v>705</v>
      </c>
      <c r="F11" s="12" t="s">
        <v>706</v>
      </c>
      <c r="G11" s="14">
        <v>42927.0</v>
      </c>
      <c r="H11" s="81" t="s">
        <v>707</v>
      </c>
      <c r="I11" s="52" t="s">
        <v>708</v>
      </c>
    </row>
    <row r="12" ht="20.25" customHeight="1">
      <c r="A12" s="4"/>
      <c r="B12" s="30">
        <v>3.0</v>
      </c>
      <c r="C12" s="31">
        <v>42887.0</v>
      </c>
      <c r="D12" s="10" t="s">
        <v>712</v>
      </c>
      <c r="E12" s="10" t="s">
        <v>721</v>
      </c>
      <c r="F12" s="12" t="s">
        <v>729</v>
      </c>
      <c r="G12" s="14">
        <v>42836.0</v>
      </c>
      <c r="H12" s="143" t="s">
        <v>730</v>
      </c>
      <c r="I12" s="142" t="s">
        <v>724</v>
      </c>
    </row>
    <row r="13" ht="20.25" customHeight="1">
      <c r="A13" s="19"/>
      <c r="B13" s="30">
        <v>4.0</v>
      </c>
      <c r="C13" s="31">
        <v>42887.0</v>
      </c>
      <c r="D13" s="10" t="s">
        <v>712</v>
      </c>
      <c r="E13" s="10" t="s">
        <v>731</v>
      </c>
      <c r="F13" s="12" t="s">
        <v>732</v>
      </c>
      <c r="G13" s="14">
        <v>42866.0</v>
      </c>
      <c r="H13" s="81" t="s">
        <v>733</v>
      </c>
      <c r="I13" s="116" t="s">
        <v>734</v>
      </c>
    </row>
    <row r="14" ht="23.25" customHeight="1">
      <c r="A14" s="2" t="s">
        <v>129</v>
      </c>
      <c r="B14" s="30">
        <v>1.0</v>
      </c>
      <c r="C14" s="31">
        <v>42888.0</v>
      </c>
      <c r="D14" s="10" t="s">
        <v>647</v>
      </c>
      <c r="E14" s="10" t="s">
        <v>710</v>
      </c>
      <c r="F14" s="12" t="s">
        <v>711</v>
      </c>
      <c r="G14" s="14">
        <v>43050.0</v>
      </c>
      <c r="H14" s="62"/>
      <c r="I14" s="142" t="s">
        <v>105</v>
      </c>
    </row>
    <row r="15" ht="23.25" customHeight="1">
      <c r="A15" s="4"/>
      <c r="B15" s="30">
        <v>2.0</v>
      </c>
      <c r="C15" s="31">
        <v>42888.0</v>
      </c>
      <c r="D15" s="10" t="s">
        <v>712</v>
      </c>
      <c r="E15" s="10" t="s">
        <v>713</v>
      </c>
      <c r="F15" s="12" t="s">
        <v>714</v>
      </c>
      <c r="G15" s="14">
        <v>42746.0</v>
      </c>
      <c r="H15" s="81" t="s">
        <v>715</v>
      </c>
      <c r="I15" s="59" t="s">
        <v>716</v>
      </c>
    </row>
    <row r="16" ht="23.25" customHeight="1">
      <c r="A16" s="4"/>
      <c r="B16" s="30">
        <v>3.0</v>
      </c>
      <c r="C16" s="31">
        <v>42889.0</v>
      </c>
      <c r="D16" s="10" t="s">
        <v>712</v>
      </c>
      <c r="E16" s="10" t="s">
        <v>721</v>
      </c>
      <c r="F16" s="12" t="s">
        <v>729</v>
      </c>
      <c r="G16" s="14">
        <v>42836.0</v>
      </c>
      <c r="H16" s="62" t="s">
        <v>730</v>
      </c>
      <c r="I16" s="127" t="s">
        <v>724</v>
      </c>
    </row>
    <row r="17" ht="23.25" customHeight="1">
      <c r="A17" s="19"/>
      <c r="B17" s="30">
        <v>4.0</v>
      </c>
      <c r="C17" s="31">
        <v>42889.0</v>
      </c>
      <c r="D17" s="10" t="s">
        <v>712</v>
      </c>
      <c r="E17" s="10" t="s">
        <v>731</v>
      </c>
      <c r="F17" s="12" t="s">
        <v>732</v>
      </c>
      <c r="G17" s="14">
        <v>42866.0</v>
      </c>
      <c r="H17" s="81" t="s">
        <v>733</v>
      </c>
      <c r="I17" s="116" t="s">
        <v>734</v>
      </c>
    </row>
    <row r="18">
      <c r="A18" s="2" t="s">
        <v>148</v>
      </c>
      <c r="B18" s="10">
        <v>1.0</v>
      </c>
      <c r="C18" s="31">
        <v>42887.0</v>
      </c>
      <c r="D18" s="10" t="s">
        <v>712</v>
      </c>
      <c r="E18" s="10" t="s">
        <v>739</v>
      </c>
      <c r="F18" s="12" t="s">
        <v>740</v>
      </c>
      <c r="G18" s="14">
        <v>42897.0</v>
      </c>
      <c r="H18" s="140" t="s">
        <v>741</v>
      </c>
      <c r="I18" s="116" t="s">
        <v>742</v>
      </c>
    </row>
    <row r="19">
      <c r="A19" s="4"/>
      <c r="B19" s="30">
        <v>2.0</v>
      </c>
      <c r="C19" s="31">
        <v>42888.0</v>
      </c>
      <c r="D19" s="10" t="s">
        <v>712</v>
      </c>
      <c r="E19" s="10" t="s">
        <v>725</v>
      </c>
      <c r="F19" s="12" t="s">
        <v>726</v>
      </c>
      <c r="G19" s="14">
        <v>42777.0</v>
      </c>
      <c r="H19" s="143" t="s">
        <v>727</v>
      </c>
      <c r="I19" s="127" t="s">
        <v>728</v>
      </c>
    </row>
    <row r="20">
      <c r="A20" s="4"/>
      <c r="B20" s="30">
        <v>3.0</v>
      </c>
      <c r="C20" s="31">
        <v>42888.0</v>
      </c>
      <c r="D20" s="10" t="s">
        <v>712</v>
      </c>
      <c r="E20" s="10" t="s">
        <v>721</v>
      </c>
      <c r="F20" s="12" t="s">
        <v>722</v>
      </c>
      <c r="G20" s="14">
        <v>42805.0</v>
      </c>
      <c r="H20" s="62" t="s">
        <v>723</v>
      </c>
      <c r="I20" s="59" t="s">
        <v>724</v>
      </c>
    </row>
    <row r="21">
      <c r="A21" s="4"/>
      <c r="B21" s="30">
        <v>4.0</v>
      </c>
      <c r="C21" s="31">
        <v>42889.0</v>
      </c>
      <c r="D21" s="10" t="s">
        <v>712</v>
      </c>
      <c r="E21" s="10" t="s">
        <v>739</v>
      </c>
      <c r="F21" s="12" t="s">
        <v>740</v>
      </c>
      <c r="G21" s="14">
        <v>42897.0</v>
      </c>
      <c r="H21" s="140" t="s">
        <v>741</v>
      </c>
      <c r="I21" s="116" t="s">
        <v>742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6"/>
    <hyperlink r:id="rId2" ref="I8"/>
    <hyperlink r:id="rId3" ref="I9"/>
    <hyperlink r:id="rId4" ref="I10"/>
    <hyperlink r:id="rId5" ref="I11"/>
    <hyperlink r:id="rId6" ref="I12"/>
    <hyperlink r:id="rId7" ref="I13"/>
    <hyperlink r:id="rId8" ref="I15"/>
    <hyperlink r:id="rId9" ref="I16"/>
    <hyperlink r:id="rId10" ref="I17"/>
    <hyperlink r:id="rId11" ref="I18"/>
    <hyperlink r:id="rId12" ref="I19"/>
    <hyperlink r:id="rId13" ref="I20"/>
    <hyperlink r:id="rId14" ref="I21"/>
  </hyperlinks>
  <drawing r:id="rId15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2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31">
        <v>42857.0</v>
      </c>
      <c r="D6" s="10" t="s">
        <v>661</v>
      </c>
      <c r="E6" s="10" t="s">
        <v>735</v>
      </c>
      <c r="F6" s="12" t="s">
        <v>736</v>
      </c>
      <c r="G6" s="14">
        <v>42989.0</v>
      </c>
      <c r="H6" s="12" t="s">
        <v>737</v>
      </c>
      <c r="I6" s="52" t="s">
        <v>738</v>
      </c>
    </row>
    <row r="7">
      <c r="A7" s="4"/>
      <c r="B7" s="30">
        <v>2.0</v>
      </c>
      <c r="C7" s="31">
        <v>42857.0</v>
      </c>
      <c r="D7" s="10" t="s">
        <v>661</v>
      </c>
      <c r="E7" s="10" t="s">
        <v>735</v>
      </c>
      <c r="F7" s="12" t="s">
        <v>743</v>
      </c>
      <c r="G7" s="53" t="s">
        <v>247</v>
      </c>
      <c r="H7" s="12" t="s">
        <v>737</v>
      </c>
      <c r="I7" s="52" t="s">
        <v>738</v>
      </c>
    </row>
    <row r="8">
      <c r="A8" s="4"/>
      <c r="B8" s="30">
        <v>3.0</v>
      </c>
      <c r="C8" s="31">
        <v>42858.0</v>
      </c>
      <c r="D8" s="10"/>
      <c r="E8" s="10"/>
      <c r="F8" s="12" t="s">
        <v>184</v>
      </c>
      <c r="G8" s="14"/>
      <c r="H8" s="12"/>
      <c r="I8" s="12"/>
    </row>
    <row r="9">
      <c r="A9" s="19"/>
      <c r="B9" s="30">
        <v>4.0</v>
      </c>
      <c r="C9" s="31">
        <v>42858.0</v>
      </c>
      <c r="D9" s="45" t="s">
        <v>661</v>
      </c>
      <c r="E9" s="45" t="s">
        <v>744</v>
      </c>
      <c r="F9" s="46" t="s">
        <v>745</v>
      </c>
      <c r="G9" s="47">
        <v>43050.0</v>
      </c>
      <c r="H9" s="12"/>
      <c r="I9" s="12" t="s">
        <v>105</v>
      </c>
    </row>
    <row r="10">
      <c r="A10" s="2" t="s">
        <v>111</v>
      </c>
      <c r="B10" s="10">
        <v>1.0</v>
      </c>
      <c r="C10" s="31">
        <v>42856.0</v>
      </c>
      <c r="D10" s="10" t="s">
        <v>661</v>
      </c>
      <c r="E10" s="10" t="s">
        <v>717</v>
      </c>
      <c r="F10" s="12" t="s">
        <v>718</v>
      </c>
      <c r="G10" s="14">
        <v>42958.0</v>
      </c>
      <c r="H10" s="12" t="s">
        <v>719</v>
      </c>
      <c r="I10" s="71" t="s">
        <v>720</v>
      </c>
    </row>
    <row r="11">
      <c r="A11" s="4"/>
      <c r="B11" s="30">
        <v>2.0</v>
      </c>
      <c r="C11" s="31">
        <v>42856.0</v>
      </c>
      <c r="D11" s="10"/>
      <c r="E11" s="10"/>
      <c r="F11" s="12" t="s">
        <v>184</v>
      </c>
      <c r="G11" s="14"/>
      <c r="H11" s="12"/>
      <c r="I11" s="12"/>
    </row>
    <row r="12" ht="20.25" customHeight="1">
      <c r="A12" s="4"/>
      <c r="B12" s="30">
        <v>3.0</v>
      </c>
      <c r="C12" s="31">
        <v>42887.0</v>
      </c>
      <c r="D12" s="10" t="s">
        <v>712</v>
      </c>
      <c r="E12" s="10" t="s">
        <v>748</v>
      </c>
      <c r="F12" s="12" t="s">
        <v>751</v>
      </c>
      <c r="G12" s="14">
        <v>42927.0</v>
      </c>
      <c r="H12" s="81" t="s">
        <v>752</v>
      </c>
      <c r="I12" s="142" t="s">
        <v>753</v>
      </c>
    </row>
    <row r="13" ht="20.25" customHeight="1">
      <c r="A13" s="19"/>
      <c r="B13" s="30">
        <v>4.0</v>
      </c>
      <c r="C13" s="31">
        <v>42887.0</v>
      </c>
      <c r="D13" s="10" t="s">
        <v>712</v>
      </c>
      <c r="E13" s="10" t="s">
        <v>756</v>
      </c>
      <c r="F13" s="12" t="s">
        <v>757</v>
      </c>
      <c r="G13" s="14">
        <v>42958.0</v>
      </c>
      <c r="H13" s="12"/>
      <c r="I13" s="116" t="s">
        <v>758</v>
      </c>
    </row>
    <row r="14" ht="23.25" customHeight="1">
      <c r="A14" s="2" t="s">
        <v>129</v>
      </c>
      <c r="B14" s="30">
        <v>1.0</v>
      </c>
      <c r="C14" s="31">
        <v>42888.0</v>
      </c>
      <c r="D14" s="10" t="s">
        <v>712</v>
      </c>
      <c r="E14" s="10" t="s">
        <v>731</v>
      </c>
      <c r="F14" s="12" t="s">
        <v>732</v>
      </c>
      <c r="G14" s="14">
        <v>42866.0</v>
      </c>
      <c r="H14" s="81" t="s">
        <v>733</v>
      </c>
      <c r="I14" s="116" t="s">
        <v>734</v>
      </c>
    </row>
    <row r="15" ht="23.25" customHeight="1">
      <c r="A15" s="4"/>
      <c r="B15" s="30">
        <v>2.0</v>
      </c>
      <c r="C15" s="31">
        <v>42888.0</v>
      </c>
      <c r="D15" s="10" t="s">
        <v>712</v>
      </c>
      <c r="E15" s="10" t="s">
        <v>739</v>
      </c>
      <c r="F15" s="12" t="s">
        <v>740</v>
      </c>
      <c r="G15" s="14">
        <v>42897.0</v>
      </c>
      <c r="H15" s="140" t="s">
        <v>741</v>
      </c>
      <c r="I15" s="116" t="s">
        <v>742</v>
      </c>
    </row>
    <row r="16" ht="23.25" customHeight="1">
      <c r="A16" s="4"/>
      <c r="B16" s="30">
        <v>3.0</v>
      </c>
      <c r="C16" s="31">
        <v>42889.0</v>
      </c>
      <c r="D16" s="10" t="s">
        <v>712</v>
      </c>
      <c r="E16" s="10" t="s">
        <v>748</v>
      </c>
      <c r="F16" s="12" t="s">
        <v>751</v>
      </c>
      <c r="G16" s="14">
        <v>42927.0</v>
      </c>
      <c r="H16" s="81" t="s">
        <v>752</v>
      </c>
      <c r="I16" s="142" t="s">
        <v>753</v>
      </c>
    </row>
    <row r="17" ht="23.25" customHeight="1">
      <c r="A17" s="19"/>
      <c r="B17" s="30">
        <v>4.0</v>
      </c>
      <c r="C17" s="31">
        <v>42889.0</v>
      </c>
      <c r="D17" s="10" t="s">
        <v>712</v>
      </c>
      <c r="E17" s="10" t="s">
        <v>756</v>
      </c>
      <c r="F17" s="12" t="s">
        <v>757</v>
      </c>
      <c r="G17" s="14">
        <v>42958.0</v>
      </c>
      <c r="H17" s="12"/>
      <c r="I17" s="116" t="s">
        <v>758</v>
      </c>
    </row>
    <row r="18">
      <c r="A18" s="2" t="s">
        <v>148</v>
      </c>
      <c r="B18" s="10">
        <v>1.0</v>
      </c>
      <c r="C18" s="41"/>
      <c r="D18" s="42"/>
      <c r="E18" s="42"/>
      <c r="F18" s="42"/>
      <c r="G18" s="44"/>
      <c r="H18" s="62"/>
      <c r="I18" s="127"/>
    </row>
    <row r="19">
      <c r="A19" s="4"/>
      <c r="B19" s="30">
        <v>2.0</v>
      </c>
      <c r="C19" s="31">
        <v>42888.0</v>
      </c>
      <c r="D19" s="10" t="s">
        <v>712</v>
      </c>
      <c r="E19" s="10" t="s">
        <v>748</v>
      </c>
      <c r="F19" s="12" t="s">
        <v>751</v>
      </c>
      <c r="G19" s="14">
        <v>42927.0</v>
      </c>
      <c r="H19" s="81" t="s">
        <v>752</v>
      </c>
      <c r="I19" s="142" t="s">
        <v>753</v>
      </c>
    </row>
    <row r="20">
      <c r="A20" s="4"/>
      <c r="B20" s="30">
        <v>3.0</v>
      </c>
      <c r="C20" s="31">
        <v>42888.0</v>
      </c>
      <c r="D20" s="10" t="s">
        <v>712</v>
      </c>
      <c r="E20" s="10" t="s">
        <v>756</v>
      </c>
      <c r="F20" s="12" t="s">
        <v>757</v>
      </c>
      <c r="G20" s="14">
        <v>42958.0</v>
      </c>
      <c r="H20" s="12"/>
      <c r="I20" s="116" t="s">
        <v>758</v>
      </c>
    </row>
    <row r="21">
      <c r="A21" s="4"/>
      <c r="B21" s="30">
        <v>4.0</v>
      </c>
      <c r="C21" s="31">
        <v>42889.0</v>
      </c>
      <c r="D21" s="10" t="s">
        <v>712</v>
      </c>
      <c r="E21" s="10" t="s">
        <v>765</v>
      </c>
      <c r="F21" s="12" t="s">
        <v>105</v>
      </c>
      <c r="G21" s="14"/>
      <c r="H21" s="63"/>
      <c r="I21" s="98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6"/>
    <hyperlink r:id="rId2" ref="I7"/>
    <hyperlink r:id="rId3" ref="I10"/>
    <hyperlink r:id="rId4" ref="I12"/>
    <hyperlink r:id="rId5" ref="I13"/>
    <hyperlink r:id="rId6" ref="I14"/>
    <hyperlink r:id="rId7" ref="I15"/>
    <hyperlink r:id="rId8" ref="I16"/>
    <hyperlink r:id="rId9" ref="I17"/>
    <hyperlink r:id="rId10" ref="I19"/>
    <hyperlink r:id="rId11" ref="I20"/>
  </hyperlinks>
  <drawing r:id="rId12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2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31"/>
      <c r="D6" s="10"/>
      <c r="E6" s="10"/>
      <c r="F6" s="12"/>
      <c r="G6" s="14"/>
      <c r="H6" s="12"/>
      <c r="I6" s="12"/>
    </row>
    <row r="7">
      <c r="A7" s="4"/>
      <c r="B7" s="30">
        <v>2.0</v>
      </c>
      <c r="C7" s="31"/>
      <c r="D7" s="10"/>
      <c r="E7" s="10"/>
      <c r="F7" s="12"/>
      <c r="G7" s="95"/>
      <c r="H7" s="12"/>
      <c r="I7" s="12"/>
    </row>
    <row r="8">
      <c r="A8" s="4"/>
      <c r="B8" s="30">
        <v>3.0</v>
      </c>
      <c r="C8" s="31"/>
      <c r="D8" s="10"/>
      <c r="E8" s="10"/>
      <c r="F8" s="12"/>
      <c r="G8" s="14"/>
      <c r="H8" s="12"/>
      <c r="I8" s="12"/>
    </row>
    <row r="9">
      <c r="A9" s="19"/>
      <c r="B9" s="30">
        <v>4.0</v>
      </c>
      <c r="C9" s="31"/>
      <c r="D9" s="26"/>
      <c r="E9" s="26"/>
      <c r="F9" s="27"/>
      <c r="G9" s="28"/>
      <c r="H9" s="12"/>
      <c r="I9" s="12"/>
    </row>
    <row r="10">
      <c r="A10" s="2" t="s">
        <v>111</v>
      </c>
      <c r="B10" s="10">
        <v>1.0</v>
      </c>
      <c r="C10" s="31"/>
      <c r="D10" s="10"/>
      <c r="E10" s="10"/>
      <c r="F10" s="12"/>
      <c r="G10" s="14"/>
      <c r="H10" s="12"/>
      <c r="I10" s="10"/>
    </row>
    <row r="11">
      <c r="A11" s="4"/>
      <c r="B11" s="30">
        <v>2.0</v>
      </c>
      <c r="C11" s="31"/>
      <c r="D11" s="10"/>
      <c r="E11" s="10"/>
      <c r="F11" s="12"/>
      <c r="G11" s="14"/>
      <c r="H11" s="12"/>
      <c r="I11" s="12"/>
    </row>
    <row r="12" ht="20.25" customHeight="1">
      <c r="A12" s="4"/>
      <c r="B12" s="30">
        <v>3.0</v>
      </c>
      <c r="C12" s="31">
        <v>42887.0</v>
      </c>
      <c r="D12" s="27" t="s">
        <v>746</v>
      </c>
      <c r="E12" s="34"/>
      <c r="F12" s="27" t="s">
        <v>747</v>
      </c>
      <c r="G12" s="39" t="s">
        <v>749</v>
      </c>
      <c r="H12" s="12"/>
      <c r="I12" s="142" t="s">
        <v>750</v>
      </c>
    </row>
    <row r="13" ht="20.25" customHeight="1">
      <c r="A13" s="19"/>
      <c r="B13" s="30">
        <v>4.0</v>
      </c>
      <c r="C13" s="31">
        <v>42887.0</v>
      </c>
      <c r="D13" s="27" t="s">
        <v>24</v>
      </c>
      <c r="E13" s="26" t="s">
        <v>432</v>
      </c>
      <c r="F13" s="27" t="s">
        <v>754</v>
      </c>
      <c r="G13" s="28">
        <v>43106.0</v>
      </c>
      <c r="H13" s="12"/>
      <c r="I13" s="144" t="s">
        <v>755</v>
      </c>
    </row>
    <row r="14" ht="23.25" customHeight="1">
      <c r="A14" s="2" t="s">
        <v>129</v>
      </c>
      <c r="B14" s="30">
        <v>1.0</v>
      </c>
      <c r="C14" s="31">
        <v>42888.0</v>
      </c>
      <c r="D14" s="27" t="s">
        <v>746</v>
      </c>
      <c r="E14" s="34"/>
      <c r="F14" s="27" t="s">
        <v>747</v>
      </c>
      <c r="G14" s="39" t="s">
        <v>749</v>
      </c>
      <c r="H14" s="12"/>
      <c r="I14" s="15" t="s">
        <v>759</v>
      </c>
    </row>
    <row r="15" ht="23.25" customHeight="1">
      <c r="A15" s="4"/>
      <c r="B15" s="30">
        <v>2.0</v>
      </c>
      <c r="C15" s="31">
        <v>42888.0</v>
      </c>
      <c r="D15" s="27" t="s">
        <v>24</v>
      </c>
      <c r="E15" s="26" t="s">
        <v>432</v>
      </c>
      <c r="F15" s="27" t="s">
        <v>754</v>
      </c>
      <c r="G15" s="28">
        <v>43106.0</v>
      </c>
      <c r="H15" s="63"/>
      <c r="I15" s="59" t="s">
        <v>755</v>
      </c>
    </row>
    <row r="16" ht="23.25" customHeight="1">
      <c r="A16" s="4"/>
      <c r="B16" s="30">
        <v>3.0</v>
      </c>
      <c r="C16" s="31">
        <v>42889.0</v>
      </c>
      <c r="D16" s="27" t="s">
        <v>746</v>
      </c>
      <c r="E16" s="34"/>
      <c r="F16" s="27" t="s">
        <v>747</v>
      </c>
      <c r="G16" s="39" t="s">
        <v>749</v>
      </c>
      <c r="H16" s="12"/>
      <c r="I16" s="142" t="s">
        <v>760</v>
      </c>
    </row>
    <row r="17" ht="23.25" customHeight="1">
      <c r="A17" s="19"/>
      <c r="B17" s="30">
        <v>4.0</v>
      </c>
      <c r="C17" s="31">
        <v>42889.0</v>
      </c>
      <c r="D17" s="27" t="s">
        <v>24</v>
      </c>
      <c r="E17" s="26" t="s">
        <v>432</v>
      </c>
      <c r="F17" s="27" t="s">
        <v>754</v>
      </c>
      <c r="G17" s="28">
        <v>43106.0</v>
      </c>
      <c r="H17" s="12"/>
      <c r="I17" s="59" t="s">
        <v>755</v>
      </c>
    </row>
    <row r="18">
      <c r="A18" s="2" t="s">
        <v>148</v>
      </c>
      <c r="B18" s="10">
        <v>1.0</v>
      </c>
      <c r="C18" s="41"/>
      <c r="D18" s="42"/>
      <c r="E18" s="42"/>
      <c r="F18" s="42"/>
      <c r="G18" s="44"/>
      <c r="H18" s="62"/>
      <c r="I18" s="142"/>
    </row>
    <row r="19">
      <c r="A19" s="4"/>
      <c r="B19" s="30">
        <v>2.0</v>
      </c>
      <c r="C19" s="31"/>
      <c r="D19" s="10"/>
      <c r="E19" s="10"/>
      <c r="F19" s="12"/>
      <c r="G19" s="14"/>
      <c r="H19" s="12"/>
      <c r="I19" s="142"/>
    </row>
    <row r="20">
      <c r="A20" s="4"/>
      <c r="B20" s="30">
        <v>3.0</v>
      </c>
      <c r="C20" s="31"/>
      <c r="D20" s="10"/>
      <c r="E20" s="10"/>
      <c r="F20" s="12"/>
      <c r="G20" s="14"/>
      <c r="H20" s="12"/>
      <c r="I20" s="15"/>
    </row>
    <row r="21">
      <c r="A21" s="4"/>
      <c r="B21" s="30">
        <v>4.0</v>
      </c>
      <c r="C21" s="31"/>
      <c r="D21" s="10"/>
      <c r="E21" s="10"/>
      <c r="F21" s="12"/>
      <c r="G21" s="1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13"/>
    <hyperlink r:id="rId2" ref="I15"/>
    <hyperlink r:id="rId3" ref="I17"/>
  </hyperlinks>
  <drawing r:id="rId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2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31">
        <v>43222.0</v>
      </c>
      <c r="D6" s="12" t="s">
        <v>746</v>
      </c>
      <c r="E6" s="42"/>
      <c r="F6" s="12" t="s">
        <v>761</v>
      </c>
      <c r="G6" s="95" t="s">
        <v>749</v>
      </c>
      <c r="H6" s="12"/>
      <c r="I6" s="12"/>
    </row>
    <row r="7">
      <c r="A7" s="4"/>
      <c r="B7" s="30">
        <v>2.0</v>
      </c>
      <c r="C7" s="31">
        <v>43222.0</v>
      </c>
      <c r="D7" s="12" t="s">
        <v>24</v>
      </c>
      <c r="E7" s="10" t="s">
        <v>432</v>
      </c>
      <c r="F7" s="12" t="s">
        <v>762</v>
      </c>
      <c r="G7" s="14">
        <v>43106.0</v>
      </c>
      <c r="H7" s="145" t="s">
        <v>763</v>
      </c>
      <c r="I7" s="52" t="s">
        <v>764</v>
      </c>
    </row>
    <row r="8">
      <c r="A8" s="4"/>
      <c r="B8" s="30">
        <v>3.0</v>
      </c>
      <c r="C8" s="31">
        <v>43223.0</v>
      </c>
      <c r="D8" s="12" t="s">
        <v>746</v>
      </c>
      <c r="E8" s="42"/>
      <c r="F8" s="12" t="s">
        <v>761</v>
      </c>
      <c r="G8" s="95" t="s">
        <v>749</v>
      </c>
      <c r="H8" s="12"/>
      <c r="I8" s="12"/>
    </row>
    <row r="9">
      <c r="A9" s="19"/>
      <c r="B9" s="30">
        <v>4.0</v>
      </c>
      <c r="C9" s="31">
        <v>43223.0</v>
      </c>
      <c r="D9" s="12" t="s">
        <v>24</v>
      </c>
      <c r="E9" s="10" t="s">
        <v>432</v>
      </c>
      <c r="F9" s="12" t="s">
        <v>762</v>
      </c>
      <c r="G9" s="14">
        <v>43106.0</v>
      </c>
      <c r="H9" s="145" t="s">
        <v>763</v>
      </c>
      <c r="I9" s="52" t="s">
        <v>764</v>
      </c>
    </row>
    <row r="10">
      <c r="A10" s="2" t="s">
        <v>111</v>
      </c>
      <c r="B10" s="10">
        <v>1.0</v>
      </c>
      <c r="C10" s="31">
        <v>43221.0</v>
      </c>
      <c r="D10" s="12" t="s">
        <v>746</v>
      </c>
      <c r="E10" s="42"/>
      <c r="F10" s="12" t="s">
        <v>761</v>
      </c>
      <c r="G10" s="95" t="s">
        <v>749</v>
      </c>
      <c r="H10" s="12"/>
      <c r="I10" s="10"/>
    </row>
    <row r="11">
      <c r="A11" s="4"/>
      <c r="B11" s="30">
        <v>2.0</v>
      </c>
      <c r="C11" s="31">
        <v>43221.0</v>
      </c>
      <c r="D11" s="12" t="s">
        <v>24</v>
      </c>
      <c r="E11" s="10" t="s">
        <v>432</v>
      </c>
      <c r="F11" s="12" t="s">
        <v>762</v>
      </c>
      <c r="G11" s="14">
        <v>43106.0</v>
      </c>
      <c r="H11" s="145" t="s">
        <v>763</v>
      </c>
      <c r="I11" s="52" t="s">
        <v>764</v>
      </c>
    </row>
    <row r="12" ht="20.25" customHeight="1">
      <c r="A12" s="4"/>
      <c r="B12" s="30">
        <v>3.0</v>
      </c>
      <c r="C12" s="31">
        <v>43252.0</v>
      </c>
      <c r="D12" s="12" t="s">
        <v>24</v>
      </c>
      <c r="E12" s="10" t="s">
        <v>439</v>
      </c>
      <c r="F12" s="12" t="s">
        <v>766</v>
      </c>
      <c r="G12" s="14">
        <v>43137.0</v>
      </c>
      <c r="H12" s="12"/>
      <c r="I12" s="142" t="s">
        <v>767</v>
      </c>
    </row>
    <row r="13" ht="20.25" customHeight="1">
      <c r="A13" s="19"/>
      <c r="B13" s="30">
        <v>4.0</v>
      </c>
      <c r="C13" s="31">
        <v>43252.0</v>
      </c>
      <c r="D13" s="12" t="s">
        <v>24</v>
      </c>
      <c r="E13" s="10" t="s">
        <v>26</v>
      </c>
      <c r="F13" s="12" t="s">
        <v>769</v>
      </c>
      <c r="G13" s="14">
        <v>43165.0</v>
      </c>
      <c r="H13" s="12" t="s">
        <v>770</v>
      </c>
      <c r="I13" s="144" t="s">
        <v>771</v>
      </c>
    </row>
    <row r="14" ht="23.25" customHeight="1">
      <c r="A14" s="2" t="s">
        <v>129</v>
      </c>
      <c r="B14" s="30">
        <v>1.0</v>
      </c>
      <c r="C14" s="31">
        <v>43253.0</v>
      </c>
      <c r="D14" s="12" t="s">
        <v>24</v>
      </c>
      <c r="E14" s="10" t="s">
        <v>439</v>
      </c>
      <c r="F14" s="12" t="s">
        <v>766</v>
      </c>
      <c r="G14" s="14">
        <v>43137.0</v>
      </c>
      <c r="H14" s="12"/>
      <c r="I14" s="59" t="s">
        <v>767</v>
      </c>
    </row>
    <row r="15" ht="23.25" customHeight="1">
      <c r="A15" s="4"/>
      <c r="B15" s="30">
        <v>2.0</v>
      </c>
      <c r="C15" s="31">
        <v>43253.0</v>
      </c>
      <c r="D15" s="12" t="s">
        <v>24</v>
      </c>
      <c r="E15" s="10" t="s">
        <v>26</v>
      </c>
      <c r="F15" s="12" t="s">
        <v>769</v>
      </c>
      <c r="G15" s="14">
        <v>43165.0</v>
      </c>
      <c r="H15" s="12" t="s">
        <v>770</v>
      </c>
      <c r="I15" s="59" t="s">
        <v>771</v>
      </c>
    </row>
    <row r="16" ht="23.25" customHeight="1">
      <c r="A16" s="4"/>
      <c r="B16" s="30">
        <v>3.0</v>
      </c>
      <c r="C16" s="31">
        <v>43254.0</v>
      </c>
      <c r="D16" s="12" t="s">
        <v>24</v>
      </c>
      <c r="E16" s="10" t="s">
        <v>439</v>
      </c>
      <c r="F16" s="12" t="s">
        <v>766</v>
      </c>
      <c r="G16" s="14">
        <v>43137.0</v>
      </c>
      <c r="H16" s="12"/>
      <c r="I16" s="142" t="s">
        <v>767</v>
      </c>
    </row>
    <row r="17" ht="23.25" customHeight="1">
      <c r="A17" s="19"/>
      <c r="B17" s="30">
        <v>4.0</v>
      </c>
      <c r="C17" s="31">
        <v>43254.0</v>
      </c>
      <c r="D17" s="12" t="s">
        <v>24</v>
      </c>
      <c r="E17" s="10" t="s">
        <v>26</v>
      </c>
      <c r="F17" s="12" t="s">
        <v>769</v>
      </c>
      <c r="G17" s="14">
        <v>43165.0</v>
      </c>
      <c r="H17" s="12" t="s">
        <v>770</v>
      </c>
      <c r="I17" s="59" t="s">
        <v>771</v>
      </c>
    </row>
    <row r="18">
      <c r="A18" s="2" t="s">
        <v>148</v>
      </c>
      <c r="B18" s="10">
        <v>1.0</v>
      </c>
      <c r="C18" s="31">
        <v>43254.0</v>
      </c>
      <c r="D18" s="12" t="s">
        <v>24</v>
      </c>
      <c r="E18" s="10" t="s">
        <v>26</v>
      </c>
      <c r="F18" s="12" t="s">
        <v>778</v>
      </c>
      <c r="G18" s="14">
        <v>43196.0</v>
      </c>
      <c r="H18" s="62" t="s">
        <v>780</v>
      </c>
      <c r="I18" s="142" t="s">
        <v>771</v>
      </c>
    </row>
    <row r="19">
      <c r="A19" s="4"/>
      <c r="B19" s="30">
        <v>2.0</v>
      </c>
      <c r="C19" s="31">
        <v>43253.0</v>
      </c>
      <c r="D19" s="12" t="s">
        <v>24</v>
      </c>
      <c r="E19" s="10" t="s">
        <v>26</v>
      </c>
      <c r="F19" s="12" t="s">
        <v>778</v>
      </c>
      <c r="G19" s="14">
        <v>43196.0</v>
      </c>
      <c r="H19" s="62" t="s">
        <v>780</v>
      </c>
      <c r="I19" s="142" t="s">
        <v>771</v>
      </c>
    </row>
    <row r="20">
      <c r="A20" s="4"/>
      <c r="B20" s="30">
        <v>3.0</v>
      </c>
      <c r="C20" s="31">
        <v>43252.0</v>
      </c>
      <c r="D20" s="12" t="s">
        <v>24</v>
      </c>
      <c r="E20" s="10" t="s">
        <v>26</v>
      </c>
      <c r="F20" s="12" t="s">
        <v>778</v>
      </c>
      <c r="G20" s="14">
        <v>43196.0</v>
      </c>
      <c r="H20" s="62" t="s">
        <v>780</v>
      </c>
      <c r="I20" s="59" t="s">
        <v>771</v>
      </c>
    </row>
    <row r="21">
      <c r="A21" s="4"/>
      <c r="B21" s="30">
        <v>4.0</v>
      </c>
      <c r="C21" s="31"/>
      <c r="D21" s="42"/>
      <c r="E21" s="42"/>
      <c r="F21" s="42"/>
      <c r="G21" s="44"/>
      <c r="H21" s="57"/>
      <c r="I21" s="15"/>
    </row>
    <row r="22">
      <c r="A22" s="4"/>
      <c r="B22" s="30">
        <v>5.0</v>
      </c>
      <c r="C22" s="30"/>
      <c r="D22" s="12" t="s">
        <v>93</v>
      </c>
      <c r="E22" s="10" t="s">
        <v>94</v>
      </c>
      <c r="F22" s="12" t="s">
        <v>93</v>
      </c>
      <c r="G22" s="14">
        <v>43101.0</v>
      </c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7"/>
    <hyperlink r:id="rId2" ref="I9"/>
    <hyperlink r:id="rId3" ref="I11"/>
    <hyperlink r:id="rId4" ref="I12"/>
    <hyperlink r:id="rId5" ref="I13"/>
    <hyperlink r:id="rId6" ref="I14"/>
    <hyperlink r:id="rId7" ref="I15"/>
    <hyperlink r:id="rId8" ref="I16"/>
    <hyperlink r:id="rId9" ref="I17"/>
    <hyperlink r:id="rId10" ref="I18"/>
    <hyperlink r:id="rId11" ref="I19"/>
    <hyperlink r:id="rId12" ref="I20"/>
  </hyperlinks>
  <drawing r:id="rId13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2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25">
        <v>43222.0</v>
      </c>
      <c r="D6" s="27" t="s">
        <v>24</v>
      </c>
      <c r="E6" s="26" t="s">
        <v>439</v>
      </c>
      <c r="F6" s="27" t="s">
        <v>766</v>
      </c>
      <c r="G6" s="28">
        <v>43137.0</v>
      </c>
      <c r="H6" s="12"/>
      <c r="I6" s="52" t="s">
        <v>768</v>
      </c>
    </row>
    <row r="7">
      <c r="A7" s="4"/>
      <c r="B7" s="30">
        <v>2.0</v>
      </c>
      <c r="C7" s="25">
        <v>43222.0</v>
      </c>
      <c r="D7" s="27" t="s">
        <v>24</v>
      </c>
      <c r="E7" s="26" t="s">
        <v>26</v>
      </c>
      <c r="F7" s="27" t="s">
        <v>774</v>
      </c>
      <c r="G7" s="28">
        <v>43165.0</v>
      </c>
      <c r="H7" s="12" t="s">
        <v>775</v>
      </c>
      <c r="I7" s="52" t="s">
        <v>776</v>
      </c>
    </row>
    <row r="8">
      <c r="A8" s="4"/>
      <c r="B8" s="30">
        <v>3.0</v>
      </c>
      <c r="C8" s="25">
        <v>43223.0</v>
      </c>
      <c r="D8" s="27" t="s">
        <v>24</v>
      </c>
      <c r="E8" s="26" t="s">
        <v>439</v>
      </c>
      <c r="F8" s="27" t="s">
        <v>766</v>
      </c>
      <c r="G8" s="28">
        <v>43137.0</v>
      </c>
      <c r="H8" s="12"/>
      <c r="I8" s="52" t="s">
        <v>768</v>
      </c>
    </row>
    <row r="9">
      <c r="A9" s="19"/>
      <c r="B9" s="30">
        <v>4.0</v>
      </c>
      <c r="C9" s="25">
        <v>43223.0</v>
      </c>
      <c r="D9" s="27" t="s">
        <v>24</v>
      </c>
      <c r="E9" s="26" t="s">
        <v>26</v>
      </c>
      <c r="F9" s="27" t="s">
        <v>774</v>
      </c>
      <c r="G9" s="28">
        <v>43165.0</v>
      </c>
      <c r="H9" s="12" t="s">
        <v>775</v>
      </c>
      <c r="I9" s="52" t="s">
        <v>776</v>
      </c>
    </row>
    <row r="10">
      <c r="A10" s="2" t="s">
        <v>111</v>
      </c>
      <c r="B10" s="10">
        <v>1.0</v>
      </c>
      <c r="C10" s="25">
        <v>43221.0</v>
      </c>
      <c r="D10" s="27" t="s">
        <v>24</v>
      </c>
      <c r="E10" s="26" t="s">
        <v>439</v>
      </c>
      <c r="F10" s="27" t="s">
        <v>766</v>
      </c>
      <c r="G10" s="28">
        <v>43137.0</v>
      </c>
      <c r="H10" s="12"/>
      <c r="I10" s="71" t="s">
        <v>768</v>
      </c>
    </row>
    <row r="11">
      <c r="A11" s="4"/>
      <c r="B11" s="30">
        <v>2.0</v>
      </c>
      <c r="C11" s="25">
        <v>43221.0</v>
      </c>
      <c r="D11" s="27" t="s">
        <v>24</v>
      </c>
      <c r="E11" s="26" t="s">
        <v>26</v>
      </c>
      <c r="F11" s="27" t="s">
        <v>774</v>
      </c>
      <c r="G11" s="28">
        <v>43165.0</v>
      </c>
      <c r="H11" s="12" t="s">
        <v>775</v>
      </c>
      <c r="I11" s="52" t="s">
        <v>776</v>
      </c>
    </row>
    <row r="12" ht="20.25" customHeight="1">
      <c r="A12" s="4"/>
      <c r="B12" s="30">
        <v>3.0</v>
      </c>
      <c r="C12" s="25">
        <v>43252.0</v>
      </c>
      <c r="D12" s="27" t="s">
        <v>24</v>
      </c>
      <c r="E12" s="26" t="s">
        <v>34</v>
      </c>
      <c r="F12" s="27" t="s">
        <v>35</v>
      </c>
      <c r="G12" s="28">
        <v>43226.0</v>
      </c>
      <c r="H12" s="12"/>
      <c r="I12" s="142" t="s">
        <v>779</v>
      </c>
    </row>
    <row r="13" ht="20.25" customHeight="1">
      <c r="A13" s="19"/>
      <c r="B13" s="30">
        <v>4.0</v>
      </c>
      <c r="C13" s="25">
        <v>43252.0</v>
      </c>
      <c r="D13" s="27" t="s">
        <v>24</v>
      </c>
      <c r="E13" s="26" t="s">
        <v>45</v>
      </c>
      <c r="F13" s="27" t="s">
        <v>46</v>
      </c>
      <c r="G13" s="28">
        <v>43257.0</v>
      </c>
      <c r="H13" s="12" t="s">
        <v>781</v>
      </c>
      <c r="I13" s="144" t="s">
        <v>782</v>
      </c>
    </row>
    <row r="14" ht="23.25" customHeight="1">
      <c r="A14" s="2" t="s">
        <v>129</v>
      </c>
      <c r="B14" s="30">
        <v>1.0</v>
      </c>
      <c r="C14" s="25">
        <v>43253.0</v>
      </c>
      <c r="D14" s="27" t="s">
        <v>24</v>
      </c>
      <c r="E14" s="26" t="s">
        <v>34</v>
      </c>
      <c r="F14" s="27" t="s">
        <v>35</v>
      </c>
      <c r="G14" s="28">
        <v>43226.0</v>
      </c>
      <c r="H14" s="12"/>
      <c r="I14" s="59" t="s">
        <v>779</v>
      </c>
    </row>
    <row r="15" ht="23.25" customHeight="1">
      <c r="A15" s="4"/>
      <c r="B15" s="30">
        <v>2.0</v>
      </c>
      <c r="C15" s="25">
        <v>43253.0</v>
      </c>
      <c r="D15" s="27" t="s">
        <v>24</v>
      </c>
      <c r="E15" s="26" t="s">
        <v>45</v>
      </c>
      <c r="F15" s="27" t="s">
        <v>46</v>
      </c>
      <c r="G15" s="28">
        <v>43257.0</v>
      </c>
      <c r="H15" s="12" t="s">
        <v>781</v>
      </c>
      <c r="I15" s="59" t="s">
        <v>782</v>
      </c>
    </row>
    <row r="16" ht="23.25" customHeight="1">
      <c r="A16" s="4"/>
      <c r="B16" s="30">
        <v>3.0</v>
      </c>
      <c r="C16" s="25">
        <v>43254.0</v>
      </c>
      <c r="D16" s="27" t="s">
        <v>24</v>
      </c>
      <c r="E16" s="26" t="s">
        <v>34</v>
      </c>
      <c r="F16" s="27" t="s">
        <v>35</v>
      </c>
      <c r="G16" s="28">
        <v>43226.0</v>
      </c>
      <c r="H16" s="12"/>
      <c r="I16" s="142" t="s">
        <v>779</v>
      </c>
    </row>
    <row r="17" ht="23.25" customHeight="1">
      <c r="A17" s="19"/>
      <c r="B17" s="30">
        <v>4.0</v>
      </c>
      <c r="C17" s="25">
        <v>43254.0</v>
      </c>
      <c r="D17" s="27" t="s">
        <v>24</v>
      </c>
      <c r="E17" s="26" t="s">
        <v>45</v>
      </c>
      <c r="F17" s="27" t="s">
        <v>46</v>
      </c>
      <c r="G17" s="28">
        <v>43257.0</v>
      </c>
      <c r="H17" s="12" t="s">
        <v>781</v>
      </c>
      <c r="I17" s="59" t="s">
        <v>782</v>
      </c>
    </row>
    <row r="18">
      <c r="A18" s="2" t="s">
        <v>148</v>
      </c>
      <c r="B18" s="10">
        <v>1.0</v>
      </c>
      <c r="C18" s="25">
        <v>43254.0</v>
      </c>
      <c r="D18" s="26" t="s">
        <v>57</v>
      </c>
      <c r="E18" s="26" t="s">
        <v>14</v>
      </c>
      <c r="F18" s="27" t="s">
        <v>58</v>
      </c>
      <c r="G18" s="28">
        <v>43111.0</v>
      </c>
      <c r="H18" s="62" t="s">
        <v>787</v>
      </c>
      <c r="I18" s="142" t="s">
        <v>788</v>
      </c>
    </row>
    <row r="19">
      <c r="A19" s="4"/>
      <c r="B19" s="30">
        <v>2.0</v>
      </c>
      <c r="C19" s="25">
        <v>43253.0</v>
      </c>
      <c r="D19" s="26" t="s">
        <v>57</v>
      </c>
      <c r="E19" s="26" t="s">
        <v>14</v>
      </c>
      <c r="F19" s="27" t="s">
        <v>58</v>
      </c>
      <c r="G19" s="28">
        <v>43111.0</v>
      </c>
      <c r="H19" s="62" t="s">
        <v>787</v>
      </c>
      <c r="I19" s="142" t="s">
        <v>788</v>
      </c>
    </row>
    <row r="20">
      <c r="A20" s="4"/>
      <c r="B20" s="30">
        <v>3.0</v>
      </c>
      <c r="C20" s="25">
        <v>43252.0</v>
      </c>
      <c r="D20" s="26" t="s">
        <v>57</v>
      </c>
      <c r="E20" s="26" t="s">
        <v>14</v>
      </c>
      <c r="F20" s="27" t="s">
        <v>58</v>
      </c>
      <c r="G20" s="28">
        <v>43111.0</v>
      </c>
      <c r="H20" s="146" t="s">
        <v>787</v>
      </c>
      <c r="I20" s="59" t="s">
        <v>788</v>
      </c>
    </row>
    <row r="21">
      <c r="A21" s="4"/>
      <c r="B21" s="30">
        <v>4.0</v>
      </c>
      <c r="C21" s="25">
        <v>43221.0</v>
      </c>
      <c r="D21" s="27" t="s">
        <v>24</v>
      </c>
      <c r="E21" s="26" t="s">
        <v>26</v>
      </c>
      <c r="F21" s="27" t="s">
        <v>772</v>
      </c>
      <c r="G21" s="28">
        <v>43196.0</v>
      </c>
      <c r="H21" s="63"/>
      <c r="I21" s="59" t="s">
        <v>776</v>
      </c>
    </row>
    <row r="22">
      <c r="A22" s="4"/>
      <c r="B22" s="30">
        <v>5.0</v>
      </c>
      <c r="C22" s="30"/>
      <c r="D22" s="27"/>
      <c r="E22" s="26"/>
      <c r="F22" s="27"/>
      <c r="G22" s="28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</hyperlinks>
  <drawing r:id="rId17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40.43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2" t="s">
        <v>24</v>
      </c>
      <c r="E2" s="10" t="s">
        <v>26</v>
      </c>
      <c r="F2" s="12" t="s">
        <v>772</v>
      </c>
      <c r="G2" s="14">
        <v>43196.0</v>
      </c>
      <c r="H2" s="12"/>
      <c r="I2" s="71" t="s">
        <v>773</v>
      </c>
    </row>
    <row r="3">
      <c r="A3" s="4"/>
      <c r="B3" s="30">
        <v>2.0</v>
      </c>
      <c r="C3" s="31">
        <v>43222.0</v>
      </c>
      <c r="D3" s="12" t="s">
        <v>24</v>
      </c>
      <c r="E3" s="10" t="s">
        <v>34</v>
      </c>
      <c r="F3" s="12" t="s">
        <v>35</v>
      </c>
      <c r="G3" s="14">
        <v>43226.0</v>
      </c>
      <c r="H3" s="12"/>
      <c r="I3" s="52" t="s">
        <v>777</v>
      </c>
    </row>
    <row r="4">
      <c r="A4" s="4"/>
      <c r="B4" s="30">
        <v>3.0</v>
      </c>
      <c r="C4" s="31">
        <v>43221.0</v>
      </c>
      <c r="D4" s="12" t="s">
        <v>24</v>
      </c>
      <c r="E4" s="10" t="s">
        <v>34</v>
      </c>
      <c r="F4" s="12" t="s">
        <v>35</v>
      </c>
      <c r="G4" s="14">
        <v>43226.0</v>
      </c>
      <c r="H4" s="12"/>
      <c r="I4" s="71" t="s">
        <v>777</v>
      </c>
    </row>
    <row r="5">
      <c r="A5" s="19"/>
      <c r="B5" s="30">
        <v>4.0</v>
      </c>
      <c r="C5" s="31">
        <v>43223.0</v>
      </c>
      <c r="D5" s="12" t="s">
        <v>24</v>
      </c>
      <c r="E5" s="10" t="s">
        <v>26</v>
      </c>
      <c r="F5" s="12" t="s">
        <v>772</v>
      </c>
      <c r="G5" s="14">
        <v>43196.0</v>
      </c>
      <c r="H5" s="12"/>
      <c r="I5" s="52" t="s">
        <v>773</v>
      </c>
    </row>
    <row r="6">
      <c r="A6" s="2" t="s">
        <v>109</v>
      </c>
      <c r="B6" s="10">
        <v>1.0</v>
      </c>
      <c r="C6" s="31">
        <v>43222.0</v>
      </c>
      <c r="D6" s="12" t="s">
        <v>24</v>
      </c>
      <c r="E6" s="10" t="s">
        <v>45</v>
      </c>
      <c r="F6" s="12" t="s">
        <v>46</v>
      </c>
      <c r="G6" s="14">
        <v>43257.0</v>
      </c>
      <c r="H6" s="83" t="s">
        <v>783</v>
      </c>
      <c r="I6" s="52" t="s">
        <v>784</v>
      </c>
    </row>
    <row r="7">
      <c r="A7" s="4"/>
      <c r="B7" s="30">
        <v>2.0</v>
      </c>
      <c r="C7" s="31">
        <v>43222.0</v>
      </c>
      <c r="D7" s="10" t="s">
        <v>10</v>
      </c>
      <c r="E7" s="10" t="s">
        <v>14</v>
      </c>
      <c r="F7" s="12" t="s">
        <v>15</v>
      </c>
      <c r="G7" s="14">
        <v>43111.0</v>
      </c>
      <c r="H7" s="83" t="s">
        <v>785</v>
      </c>
      <c r="I7" s="52" t="s">
        <v>786</v>
      </c>
    </row>
    <row r="8">
      <c r="A8" s="4"/>
      <c r="B8" s="30">
        <v>3.0</v>
      </c>
      <c r="C8" s="31">
        <v>43223.0</v>
      </c>
      <c r="D8" s="12" t="s">
        <v>24</v>
      </c>
      <c r="E8" s="10" t="s">
        <v>34</v>
      </c>
      <c r="F8" s="12" t="s">
        <v>35</v>
      </c>
      <c r="G8" s="14">
        <v>43226.0</v>
      </c>
      <c r="H8" s="12"/>
      <c r="I8" s="52" t="s">
        <v>777</v>
      </c>
    </row>
    <row r="9">
      <c r="A9" s="19"/>
      <c r="B9" s="30">
        <v>4.0</v>
      </c>
      <c r="C9" s="31">
        <v>43223.0</v>
      </c>
      <c r="D9" s="12" t="s">
        <v>24</v>
      </c>
      <c r="E9" s="10" t="s">
        <v>45</v>
      </c>
      <c r="F9" s="12" t="s">
        <v>46</v>
      </c>
      <c r="G9" s="14">
        <v>43257.0</v>
      </c>
      <c r="H9" s="12"/>
      <c r="I9" s="52" t="s">
        <v>784</v>
      </c>
    </row>
    <row r="10">
      <c r="A10" s="2" t="s">
        <v>111</v>
      </c>
      <c r="B10" s="10">
        <v>1.0</v>
      </c>
      <c r="C10" s="31">
        <v>43221.0</v>
      </c>
      <c r="D10" s="12" t="s">
        <v>24</v>
      </c>
      <c r="E10" s="10" t="s">
        <v>45</v>
      </c>
      <c r="F10" s="12" t="s">
        <v>46</v>
      </c>
      <c r="G10" s="14">
        <v>43257.0</v>
      </c>
      <c r="H10" s="12"/>
      <c r="I10" s="71" t="s">
        <v>784</v>
      </c>
    </row>
    <row r="11">
      <c r="A11" s="4"/>
      <c r="B11" s="30">
        <v>2.0</v>
      </c>
      <c r="C11" s="31">
        <v>43221.0</v>
      </c>
      <c r="D11" s="10" t="s">
        <v>10</v>
      </c>
      <c r="E11" s="10" t="s">
        <v>14</v>
      </c>
      <c r="F11" s="12" t="s">
        <v>15</v>
      </c>
      <c r="G11" s="14">
        <v>43111.0</v>
      </c>
      <c r="H11" s="12" t="s">
        <v>785</v>
      </c>
      <c r="I11" s="52" t="s">
        <v>786</v>
      </c>
    </row>
    <row r="12" ht="20.25" customHeight="1">
      <c r="A12" s="4"/>
      <c r="B12" s="30">
        <v>3.0</v>
      </c>
      <c r="C12" s="31">
        <v>43252.0</v>
      </c>
      <c r="D12" s="10" t="s">
        <v>57</v>
      </c>
      <c r="E12" s="10" t="s">
        <v>36</v>
      </c>
      <c r="F12" s="12" t="s">
        <v>71</v>
      </c>
      <c r="G12" s="14">
        <v>43142.0</v>
      </c>
      <c r="H12" s="12" t="s">
        <v>791</v>
      </c>
      <c r="I12" s="142" t="s">
        <v>792</v>
      </c>
    </row>
    <row r="13" ht="20.25" customHeight="1">
      <c r="A13" s="19"/>
      <c r="B13" s="30">
        <v>4.0</v>
      </c>
      <c r="C13" s="31">
        <v>43252.0</v>
      </c>
      <c r="D13" s="10" t="s">
        <v>57</v>
      </c>
      <c r="E13" s="10" t="s">
        <v>51</v>
      </c>
      <c r="F13" s="12" t="s">
        <v>80</v>
      </c>
      <c r="G13" s="14">
        <v>43170.0</v>
      </c>
      <c r="H13" s="12"/>
      <c r="I13" s="144" t="s">
        <v>793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57</v>
      </c>
      <c r="E14" s="10" t="s">
        <v>36</v>
      </c>
      <c r="F14" s="12" t="s">
        <v>71</v>
      </c>
      <c r="G14" s="14">
        <v>43142.0</v>
      </c>
      <c r="H14" s="12" t="s">
        <v>791</v>
      </c>
      <c r="I14" s="59" t="s">
        <v>792</v>
      </c>
    </row>
    <row r="15" ht="23.25" customHeight="1">
      <c r="A15" s="4"/>
      <c r="B15" s="30">
        <v>2.0</v>
      </c>
      <c r="C15" s="31">
        <v>43253.0</v>
      </c>
      <c r="D15" s="10" t="s">
        <v>57</v>
      </c>
      <c r="E15" s="10" t="s">
        <v>51</v>
      </c>
      <c r="F15" s="12" t="s">
        <v>80</v>
      </c>
      <c r="G15" s="14">
        <v>43170.0</v>
      </c>
      <c r="H15" s="12"/>
      <c r="I15" s="59" t="s">
        <v>793</v>
      </c>
    </row>
    <row r="16" ht="23.25" customHeight="1">
      <c r="A16" s="4"/>
      <c r="B16" s="30">
        <v>3.0</v>
      </c>
      <c r="C16" s="31">
        <v>43254.0</v>
      </c>
      <c r="D16" s="10" t="s">
        <v>57</v>
      </c>
      <c r="E16" s="10" t="s">
        <v>36</v>
      </c>
      <c r="F16" s="12" t="s">
        <v>71</v>
      </c>
      <c r="G16" s="14">
        <v>43142.0</v>
      </c>
      <c r="H16" s="12" t="s">
        <v>791</v>
      </c>
      <c r="I16" s="142" t="s">
        <v>792</v>
      </c>
    </row>
    <row r="17" ht="23.25" customHeight="1">
      <c r="A17" s="19"/>
      <c r="B17" s="30">
        <v>4.0</v>
      </c>
      <c r="C17" s="31">
        <v>43254.0</v>
      </c>
      <c r="D17" s="10" t="s">
        <v>57</v>
      </c>
      <c r="E17" s="10" t="s">
        <v>51</v>
      </c>
      <c r="F17" s="12" t="s">
        <v>80</v>
      </c>
      <c r="G17" s="14">
        <v>43170.0</v>
      </c>
      <c r="H17" s="12"/>
      <c r="I17" s="59" t="s">
        <v>793</v>
      </c>
    </row>
    <row r="18">
      <c r="A18" s="2" t="s">
        <v>148</v>
      </c>
      <c r="B18" s="10">
        <v>1.0</v>
      </c>
      <c r="C18" s="31">
        <v>43254.0</v>
      </c>
      <c r="D18" s="10" t="s">
        <v>57</v>
      </c>
      <c r="E18" s="10" t="s">
        <v>88</v>
      </c>
      <c r="F18" s="12" t="s">
        <v>89</v>
      </c>
      <c r="G18" s="14">
        <v>43201.0</v>
      </c>
      <c r="H18" s="147" t="s">
        <v>800</v>
      </c>
      <c r="I18" s="142" t="s">
        <v>801</v>
      </c>
    </row>
    <row r="19">
      <c r="A19" s="4"/>
      <c r="B19" s="30">
        <v>2.0</v>
      </c>
      <c r="C19" s="31">
        <v>43253.0</v>
      </c>
      <c r="D19" s="10" t="s">
        <v>57</v>
      </c>
      <c r="E19" s="10" t="s">
        <v>88</v>
      </c>
      <c r="F19" s="12" t="s">
        <v>89</v>
      </c>
      <c r="G19" s="14">
        <v>43201.0</v>
      </c>
      <c r="H19" s="62" t="s">
        <v>800</v>
      </c>
      <c r="I19" s="142" t="s">
        <v>801</v>
      </c>
    </row>
    <row r="20">
      <c r="A20" s="4"/>
      <c r="B20" s="30">
        <v>3.0</v>
      </c>
      <c r="C20" s="31">
        <v>43252.0</v>
      </c>
      <c r="D20" s="10" t="s">
        <v>57</v>
      </c>
      <c r="E20" s="10" t="s">
        <v>88</v>
      </c>
      <c r="F20" s="12" t="s">
        <v>89</v>
      </c>
      <c r="G20" s="14">
        <v>43201.0</v>
      </c>
      <c r="H20" s="62" t="s">
        <v>800</v>
      </c>
      <c r="I20" s="59" t="s">
        <v>801</v>
      </c>
    </row>
    <row r="21">
      <c r="A21" s="4"/>
      <c r="B21" s="30">
        <v>4.0</v>
      </c>
      <c r="C21" s="3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/>
      <c r="D22" s="12" t="s">
        <v>93</v>
      </c>
      <c r="E22" s="10" t="s">
        <v>94</v>
      </c>
      <c r="F22" s="12" t="s">
        <v>93</v>
      </c>
      <c r="G22" s="14">
        <v>43101.0</v>
      </c>
      <c r="H22" s="12"/>
      <c r="I22" s="15"/>
    </row>
    <row r="23">
      <c r="A23" s="19"/>
      <c r="B23" s="30">
        <v>6.0</v>
      </c>
      <c r="C23" s="30"/>
      <c r="D23" s="12" t="s">
        <v>93</v>
      </c>
      <c r="E23" s="10" t="s">
        <v>94</v>
      </c>
      <c r="F23" s="12" t="s">
        <v>93</v>
      </c>
      <c r="G23" s="14">
        <v>43101.0</v>
      </c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</hyperlinks>
  <drawing r:id="rId20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>
        <v>43222.0</v>
      </c>
      <c r="D3" s="10" t="s">
        <v>10</v>
      </c>
      <c r="E3" s="10" t="s">
        <v>36</v>
      </c>
      <c r="F3" s="12" t="s">
        <v>37</v>
      </c>
      <c r="G3" s="14">
        <v>43142.0</v>
      </c>
      <c r="H3" s="81" t="s">
        <v>789</v>
      </c>
      <c r="I3" s="52" t="s">
        <v>790</v>
      </c>
    </row>
    <row r="4">
      <c r="A4" s="4"/>
      <c r="B4" s="30">
        <v>3.0</v>
      </c>
      <c r="C4" s="31">
        <v>43221.0</v>
      </c>
      <c r="D4" s="10" t="s">
        <v>10</v>
      </c>
      <c r="E4" s="10" t="s">
        <v>36</v>
      </c>
      <c r="F4" s="12" t="s">
        <v>37</v>
      </c>
      <c r="G4" s="14">
        <v>43142.0</v>
      </c>
      <c r="H4" s="12" t="s">
        <v>789</v>
      </c>
      <c r="I4" s="71" t="s">
        <v>790</v>
      </c>
    </row>
    <row r="5">
      <c r="A5" s="19"/>
      <c r="B5" s="30">
        <v>4.0</v>
      </c>
      <c r="C5" s="31">
        <v>43223.0</v>
      </c>
      <c r="D5" s="10" t="s">
        <v>10</v>
      </c>
      <c r="E5" s="10" t="s">
        <v>14</v>
      </c>
      <c r="F5" s="12" t="s">
        <v>15</v>
      </c>
      <c r="G5" s="14">
        <v>43111.0</v>
      </c>
      <c r="H5" s="12" t="s">
        <v>785</v>
      </c>
      <c r="I5" s="52" t="s">
        <v>786</v>
      </c>
    </row>
    <row r="6">
      <c r="A6" s="2" t="s">
        <v>109</v>
      </c>
      <c r="B6" s="10">
        <v>1.0</v>
      </c>
      <c r="C6" s="31">
        <v>43222.0</v>
      </c>
      <c r="D6" s="10" t="s">
        <v>10</v>
      </c>
      <c r="E6" s="10" t="s">
        <v>51</v>
      </c>
      <c r="F6" s="12" t="s">
        <v>52</v>
      </c>
      <c r="G6" s="14">
        <v>43170.0</v>
      </c>
      <c r="H6" s="81" t="s">
        <v>794</v>
      </c>
      <c r="I6" s="52" t="s">
        <v>795</v>
      </c>
    </row>
    <row r="7">
      <c r="A7" s="4"/>
      <c r="B7" s="30">
        <v>2.0</v>
      </c>
      <c r="C7" s="31">
        <v>43222.0</v>
      </c>
      <c r="D7" s="10" t="s">
        <v>10</v>
      </c>
      <c r="E7" s="10" t="s">
        <v>12</v>
      </c>
      <c r="F7" s="12" t="s">
        <v>13</v>
      </c>
      <c r="G7" s="14">
        <v>43201.0</v>
      </c>
      <c r="H7" s="12" t="s">
        <v>796</v>
      </c>
      <c r="I7" s="52" t="s">
        <v>797</v>
      </c>
    </row>
    <row r="8">
      <c r="A8" s="4"/>
      <c r="B8" s="30">
        <v>3.0</v>
      </c>
      <c r="C8" s="31">
        <v>43223.0</v>
      </c>
      <c r="D8" s="10" t="s">
        <v>10</v>
      </c>
      <c r="E8" s="10" t="s">
        <v>36</v>
      </c>
      <c r="F8" s="12" t="s">
        <v>37</v>
      </c>
      <c r="G8" s="14">
        <v>43142.0</v>
      </c>
      <c r="H8" s="12" t="s">
        <v>789</v>
      </c>
      <c r="I8" s="52" t="s">
        <v>790</v>
      </c>
    </row>
    <row r="9">
      <c r="A9" s="19"/>
      <c r="B9" s="30">
        <v>4.0</v>
      </c>
      <c r="C9" s="31">
        <v>43223.0</v>
      </c>
      <c r="D9" s="10" t="s">
        <v>10</v>
      </c>
      <c r="E9" s="10" t="s">
        <v>51</v>
      </c>
      <c r="F9" s="12" t="s">
        <v>52</v>
      </c>
      <c r="G9" s="14">
        <v>43170.0</v>
      </c>
      <c r="H9" s="12" t="s">
        <v>794</v>
      </c>
      <c r="I9" s="52" t="s">
        <v>795</v>
      </c>
    </row>
    <row r="10">
      <c r="A10" s="2" t="s">
        <v>111</v>
      </c>
      <c r="B10" s="10">
        <v>1.0</v>
      </c>
      <c r="C10" s="31">
        <v>43221.0</v>
      </c>
      <c r="D10" s="10" t="s">
        <v>10</v>
      </c>
      <c r="E10" s="10" t="s">
        <v>51</v>
      </c>
      <c r="F10" s="12" t="s">
        <v>52</v>
      </c>
      <c r="G10" s="14">
        <v>43170.0</v>
      </c>
      <c r="H10" s="12" t="s">
        <v>794</v>
      </c>
      <c r="I10" s="71" t="s">
        <v>795</v>
      </c>
    </row>
    <row r="11">
      <c r="A11" s="4"/>
      <c r="B11" s="30">
        <v>2.0</v>
      </c>
      <c r="C11" s="31">
        <v>43221.0</v>
      </c>
      <c r="D11" s="10" t="s">
        <v>10</v>
      </c>
      <c r="E11" s="10" t="s">
        <v>12</v>
      </c>
      <c r="F11" s="12" t="s">
        <v>13</v>
      </c>
      <c r="G11" s="14">
        <v>43201.0</v>
      </c>
      <c r="H11" s="12" t="s">
        <v>796</v>
      </c>
      <c r="I11" s="52" t="s">
        <v>797</v>
      </c>
    </row>
    <row r="12" ht="20.25" customHeight="1">
      <c r="A12" s="4"/>
      <c r="B12" s="30">
        <v>3.0</v>
      </c>
      <c r="C12" s="31">
        <v>43252.0</v>
      </c>
      <c r="D12" s="10" t="s">
        <v>57</v>
      </c>
      <c r="E12" s="10" t="s">
        <v>23</v>
      </c>
      <c r="F12" s="12" t="s">
        <v>95</v>
      </c>
      <c r="G12" s="14">
        <v>43231.0</v>
      </c>
      <c r="H12" s="12" t="s">
        <v>791</v>
      </c>
      <c r="I12" s="142" t="s">
        <v>804</v>
      </c>
    </row>
    <row r="13" ht="20.25" customHeight="1">
      <c r="A13" s="19"/>
      <c r="B13" s="30">
        <v>4.0</v>
      </c>
      <c r="C13" s="31">
        <v>43252.0</v>
      </c>
      <c r="D13" s="10" t="s">
        <v>57</v>
      </c>
      <c r="E13" s="10" t="s">
        <v>73</v>
      </c>
      <c r="F13" s="12" t="s">
        <v>74</v>
      </c>
      <c r="G13" s="14">
        <v>43262.0</v>
      </c>
      <c r="H13" s="12" t="s">
        <v>805</v>
      </c>
      <c r="I13" s="144" t="s">
        <v>806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57</v>
      </c>
      <c r="E14" s="10" t="s">
        <v>23</v>
      </c>
      <c r="F14" s="12" t="s">
        <v>95</v>
      </c>
      <c r="G14" s="14">
        <v>43231.0</v>
      </c>
      <c r="H14" s="12" t="s">
        <v>791</v>
      </c>
      <c r="I14" s="59" t="s">
        <v>804</v>
      </c>
    </row>
    <row r="15" ht="23.25" customHeight="1">
      <c r="A15" s="4"/>
      <c r="B15" s="30">
        <v>2.0</v>
      </c>
      <c r="C15" s="31">
        <v>43253.0</v>
      </c>
      <c r="D15" s="10" t="s">
        <v>57</v>
      </c>
      <c r="E15" s="10" t="s">
        <v>73</v>
      </c>
      <c r="F15" s="12" t="s">
        <v>74</v>
      </c>
      <c r="G15" s="14">
        <v>43262.0</v>
      </c>
      <c r="H15" s="12" t="s">
        <v>805</v>
      </c>
      <c r="I15" s="59" t="s">
        <v>806</v>
      </c>
    </row>
    <row r="16" ht="23.25" customHeight="1">
      <c r="A16" s="4"/>
      <c r="B16" s="30">
        <v>3.0</v>
      </c>
      <c r="C16" s="31">
        <v>43254.0</v>
      </c>
      <c r="D16" s="10" t="s">
        <v>57</v>
      </c>
      <c r="E16" s="10" t="s">
        <v>23</v>
      </c>
      <c r="F16" s="12" t="s">
        <v>95</v>
      </c>
      <c r="G16" s="14">
        <v>43231.0</v>
      </c>
      <c r="H16" s="12" t="s">
        <v>791</v>
      </c>
      <c r="I16" s="142" t="s">
        <v>804</v>
      </c>
    </row>
    <row r="17" ht="23.25" customHeight="1">
      <c r="A17" s="19"/>
      <c r="B17" s="30">
        <v>4.0</v>
      </c>
      <c r="C17" s="31">
        <v>43254.0</v>
      </c>
      <c r="D17" s="10" t="s">
        <v>57</v>
      </c>
      <c r="E17" s="10" t="s">
        <v>73</v>
      </c>
      <c r="F17" s="12" t="s">
        <v>74</v>
      </c>
      <c r="G17" s="14">
        <v>43262.0</v>
      </c>
      <c r="H17" s="12" t="s">
        <v>805</v>
      </c>
      <c r="I17" s="59" t="s">
        <v>806</v>
      </c>
    </row>
    <row r="18">
      <c r="A18" s="2" t="s">
        <v>148</v>
      </c>
      <c r="B18" s="10">
        <v>1.0</v>
      </c>
      <c r="C18" s="31">
        <v>43254.0</v>
      </c>
      <c r="D18" s="10" t="s">
        <v>57</v>
      </c>
      <c r="E18" s="10" t="s">
        <v>81</v>
      </c>
      <c r="F18" s="12" t="s">
        <v>83</v>
      </c>
      <c r="G18" s="14">
        <v>43292.0</v>
      </c>
      <c r="H18" s="62" t="s">
        <v>812</v>
      </c>
      <c r="I18" s="142" t="s">
        <v>813</v>
      </c>
    </row>
    <row r="19">
      <c r="A19" s="4"/>
      <c r="B19" s="30">
        <v>2.0</v>
      </c>
      <c r="C19" s="31">
        <v>43253.0</v>
      </c>
      <c r="D19" s="10" t="s">
        <v>57</v>
      </c>
      <c r="E19" s="10" t="s">
        <v>81</v>
      </c>
      <c r="F19" s="12" t="s">
        <v>83</v>
      </c>
      <c r="G19" s="14">
        <v>43292.0</v>
      </c>
      <c r="H19" s="62" t="s">
        <v>812</v>
      </c>
      <c r="I19" s="142" t="s">
        <v>813</v>
      </c>
    </row>
    <row r="20">
      <c r="A20" s="4"/>
      <c r="B20" s="30">
        <v>3.0</v>
      </c>
      <c r="C20" s="31">
        <v>43252.0</v>
      </c>
      <c r="D20" s="10" t="s">
        <v>57</v>
      </c>
      <c r="E20" s="10" t="s">
        <v>81</v>
      </c>
      <c r="F20" s="12" t="s">
        <v>83</v>
      </c>
      <c r="G20" s="14">
        <v>43292.0</v>
      </c>
      <c r="H20" s="58" t="s">
        <v>812</v>
      </c>
      <c r="I20" s="59" t="s">
        <v>813</v>
      </c>
    </row>
    <row r="21">
      <c r="A21" s="4"/>
      <c r="B21" s="30">
        <v>4.0</v>
      </c>
      <c r="C21" s="3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</hyperlinks>
  <drawing r:id="rId19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>
        <v>43222.0</v>
      </c>
      <c r="D3" s="10" t="s">
        <v>10</v>
      </c>
      <c r="E3" s="10" t="s">
        <v>23</v>
      </c>
      <c r="F3" s="12" t="s">
        <v>25</v>
      </c>
      <c r="G3" s="14">
        <v>43231.0</v>
      </c>
      <c r="H3" s="12" t="s">
        <v>798</v>
      </c>
      <c r="I3" s="52" t="s">
        <v>799</v>
      </c>
    </row>
    <row r="4">
      <c r="A4" s="4"/>
      <c r="B4" s="30">
        <v>3.0</v>
      </c>
      <c r="C4" s="31">
        <v>43221.0</v>
      </c>
      <c r="D4" s="10" t="s">
        <v>10</v>
      </c>
      <c r="E4" s="10" t="s">
        <v>23</v>
      </c>
      <c r="F4" s="12" t="s">
        <v>25</v>
      </c>
      <c r="G4" s="14">
        <v>43231.0</v>
      </c>
      <c r="H4" s="12" t="s">
        <v>798</v>
      </c>
      <c r="I4" s="71" t="s">
        <v>799</v>
      </c>
    </row>
    <row r="5">
      <c r="A5" s="19"/>
      <c r="B5" s="30">
        <v>4.0</v>
      </c>
      <c r="C5" s="31">
        <v>43223.0</v>
      </c>
      <c r="D5" s="10" t="s">
        <v>10</v>
      </c>
      <c r="E5" s="10" t="s">
        <v>12</v>
      </c>
      <c r="F5" s="12" t="s">
        <v>13</v>
      </c>
      <c r="G5" s="14">
        <v>43201.0</v>
      </c>
      <c r="H5" s="12" t="s">
        <v>796</v>
      </c>
      <c r="I5" s="52" t="s">
        <v>797</v>
      </c>
    </row>
    <row r="6">
      <c r="A6" s="2" t="s">
        <v>109</v>
      </c>
      <c r="B6" s="10">
        <v>1.0</v>
      </c>
      <c r="C6" s="41"/>
      <c r="D6" s="10"/>
      <c r="E6" s="10"/>
      <c r="F6" s="12"/>
      <c r="G6" s="14"/>
      <c r="H6" s="12"/>
      <c r="I6" s="12"/>
    </row>
    <row r="7">
      <c r="A7" s="4"/>
      <c r="B7" s="30">
        <v>2.0</v>
      </c>
      <c r="C7" s="41"/>
      <c r="D7" s="10"/>
      <c r="E7" s="10"/>
      <c r="F7" s="12"/>
      <c r="G7" s="14"/>
      <c r="H7" s="12"/>
      <c r="I7" s="12"/>
    </row>
    <row r="8">
      <c r="A8" s="4"/>
      <c r="B8" s="30">
        <v>3.0</v>
      </c>
      <c r="C8" s="31">
        <v>43223.0</v>
      </c>
      <c r="D8" s="10" t="s">
        <v>10</v>
      </c>
      <c r="E8" s="10" t="s">
        <v>23</v>
      </c>
      <c r="F8" s="12" t="s">
        <v>25</v>
      </c>
      <c r="G8" s="14">
        <v>43231.0</v>
      </c>
      <c r="H8" s="12" t="s">
        <v>798</v>
      </c>
      <c r="I8" s="52" t="s">
        <v>799</v>
      </c>
    </row>
    <row r="9">
      <c r="A9" s="4"/>
      <c r="B9" s="30">
        <v>4.0</v>
      </c>
      <c r="C9" s="31">
        <v>43223.0</v>
      </c>
      <c r="D9" s="10" t="s">
        <v>10</v>
      </c>
      <c r="E9" s="10" t="s">
        <v>41</v>
      </c>
      <c r="F9" s="12" t="s">
        <v>42</v>
      </c>
      <c r="G9" s="14">
        <v>43262.0</v>
      </c>
      <c r="H9" s="12" t="s">
        <v>802</v>
      </c>
      <c r="I9" s="52" t="s">
        <v>803</v>
      </c>
    </row>
    <row r="10">
      <c r="A10" s="19"/>
      <c r="B10" s="30">
        <v>5.0</v>
      </c>
      <c r="C10" s="31">
        <v>43222.0</v>
      </c>
      <c r="D10" s="10" t="s">
        <v>10</v>
      </c>
      <c r="E10" s="10" t="s">
        <v>41</v>
      </c>
      <c r="F10" s="12" t="s">
        <v>42</v>
      </c>
      <c r="G10" s="14">
        <v>43262.0</v>
      </c>
      <c r="H10" s="12" t="s">
        <v>802</v>
      </c>
      <c r="I10" s="52" t="s">
        <v>803</v>
      </c>
    </row>
    <row r="11">
      <c r="A11" s="2" t="s">
        <v>111</v>
      </c>
      <c r="B11" s="10">
        <v>1.0</v>
      </c>
      <c r="C11" s="31">
        <v>43221.0</v>
      </c>
      <c r="D11" s="10" t="s">
        <v>10</v>
      </c>
      <c r="E11" s="10" t="s">
        <v>41</v>
      </c>
      <c r="F11" s="12" t="s">
        <v>42</v>
      </c>
      <c r="G11" s="14">
        <v>43262.0</v>
      </c>
      <c r="H11" s="12" t="s">
        <v>802</v>
      </c>
      <c r="I11" s="71" t="s">
        <v>803</v>
      </c>
    </row>
    <row r="12">
      <c r="A12" s="4"/>
      <c r="B12" s="30">
        <v>2.0</v>
      </c>
      <c r="C12" s="31">
        <v>43221.0</v>
      </c>
      <c r="D12" s="10" t="s">
        <v>10</v>
      </c>
      <c r="E12" s="10" t="s">
        <v>16</v>
      </c>
      <c r="F12" s="12" t="s">
        <v>17</v>
      </c>
      <c r="G12" s="14">
        <v>43292.0</v>
      </c>
      <c r="H12" s="12" t="s">
        <v>807</v>
      </c>
      <c r="I12" s="52" t="s">
        <v>808</v>
      </c>
    </row>
    <row r="13" ht="20.25" customHeight="1">
      <c r="A13" s="4"/>
      <c r="B13" s="30">
        <v>3.0</v>
      </c>
      <c r="C13" s="31">
        <v>43252.0</v>
      </c>
      <c r="D13" s="10" t="s">
        <v>57</v>
      </c>
      <c r="E13" s="10" t="s">
        <v>59</v>
      </c>
      <c r="F13" s="12" t="s">
        <v>106</v>
      </c>
      <c r="G13" s="14">
        <v>43323.0</v>
      </c>
      <c r="H13" s="12" t="s">
        <v>809</v>
      </c>
      <c r="I13" s="142" t="s">
        <v>810</v>
      </c>
    </row>
    <row r="14" ht="20.25" customHeight="1">
      <c r="A14" s="19"/>
      <c r="B14" s="30">
        <v>4.0</v>
      </c>
      <c r="C14" s="31">
        <v>43252.0</v>
      </c>
      <c r="D14" s="10" t="s">
        <v>57</v>
      </c>
      <c r="E14" s="10" t="s">
        <v>65</v>
      </c>
      <c r="F14" s="12" t="s">
        <v>811</v>
      </c>
      <c r="G14" s="14">
        <v>43354.0</v>
      </c>
      <c r="H14" s="12" t="s">
        <v>809</v>
      </c>
      <c r="I14" s="142" t="s">
        <v>810</v>
      </c>
    </row>
    <row r="15" ht="23.25" customHeight="1">
      <c r="A15" s="2" t="s">
        <v>129</v>
      </c>
      <c r="B15" s="30">
        <v>1.0</v>
      </c>
      <c r="C15" s="31">
        <v>43253.0</v>
      </c>
      <c r="D15" s="10" t="s">
        <v>57</v>
      </c>
      <c r="E15" s="10" t="s">
        <v>59</v>
      </c>
      <c r="F15" s="12" t="s">
        <v>106</v>
      </c>
      <c r="G15" s="14">
        <v>43323.0</v>
      </c>
      <c r="H15" s="12" t="s">
        <v>809</v>
      </c>
      <c r="I15" s="142" t="s">
        <v>810</v>
      </c>
    </row>
    <row r="16" ht="23.25" customHeight="1">
      <c r="A16" s="4"/>
      <c r="B16" s="30">
        <v>2.0</v>
      </c>
      <c r="C16" s="31">
        <v>43253.0</v>
      </c>
      <c r="D16" s="10" t="s">
        <v>57</v>
      </c>
      <c r="E16" s="10" t="s">
        <v>65</v>
      </c>
      <c r="F16" s="12" t="s">
        <v>811</v>
      </c>
      <c r="G16" s="14">
        <v>43354.0</v>
      </c>
      <c r="H16" s="91" t="s">
        <v>809</v>
      </c>
      <c r="I16" s="92" t="s">
        <v>810</v>
      </c>
    </row>
    <row r="17" ht="23.25" customHeight="1">
      <c r="A17" s="4"/>
      <c r="B17" s="30">
        <v>3.0</v>
      </c>
      <c r="C17" s="41"/>
      <c r="D17" s="10"/>
      <c r="E17" s="10"/>
      <c r="F17" s="12"/>
      <c r="G17" s="14"/>
      <c r="H17" s="12"/>
      <c r="I17" s="142"/>
    </row>
    <row r="18" ht="23.25" customHeight="1">
      <c r="A18" s="19"/>
      <c r="B18" s="30">
        <v>4.0</v>
      </c>
      <c r="C18" s="41"/>
      <c r="D18" s="10"/>
      <c r="E18" s="10"/>
      <c r="F18" s="12"/>
      <c r="G18" s="14"/>
      <c r="H18" s="12"/>
      <c r="I18" s="15"/>
    </row>
    <row r="19">
      <c r="A19" s="2" t="s">
        <v>148</v>
      </c>
      <c r="B19" s="10">
        <v>1.0</v>
      </c>
      <c r="C19" s="31">
        <v>43254.0</v>
      </c>
      <c r="D19" s="10" t="s">
        <v>57</v>
      </c>
      <c r="E19" s="10" t="s">
        <v>59</v>
      </c>
      <c r="F19" s="12" t="s">
        <v>98</v>
      </c>
      <c r="G19" s="14">
        <v>43323.0</v>
      </c>
      <c r="H19" s="12" t="s">
        <v>814</v>
      </c>
      <c r="I19" s="142" t="s">
        <v>815</v>
      </c>
    </row>
    <row r="20">
      <c r="A20" s="4"/>
      <c r="B20" s="30">
        <v>2.0</v>
      </c>
      <c r="C20" s="31">
        <v>43253.0</v>
      </c>
      <c r="D20" s="10" t="s">
        <v>57</v>
      </c>
      <c r="E20" s="10" t="s">
        <v>65</v>
      </c>
      <c r="F20" s="12" t="s">
        <v>98</v>
      </c>
      <c r="G20" s="14">
        <v>43384.0</v>
      </c>
      <c r="H20" s="12" t="s">
        <v>814</v>
      </c>
      <c r="I20" s="142" t="s">
        <v>815</v>
      </c>
    </row>
    <row r="21">
      <c r="A21" s="4"/>
      <c r="B21" s="30">
        <v>3.0</v>
      </c>
      <c r="C21" s="31">
        <v>43252.0</v>
      </c>
      <c r="D21" s="10" t="s">
        <v>57</v>
      </c>
      <c r="E21" s="10" t="s">
        <v>65</v>
      </c>
      <c r="F21" s="12" t="s">
        <v>98</v>
      </c>
      <c r="G21" s="14">
        <v>43384.0</v>
      </c>
      <c r="H21" s="12" t="s">
        <v>814</v>
      </c>
      <c r="I21" s="59" t="s">
        <v>815</v>
      </c>
    </row>
    <row r="22">
      <c r="A22" s="4"/>
      <c r="B22" s="30">
        <v>4.0</v>
      </c>
      <c r="C22" s="41"/>
      <c r="D22" s="42"/>
      <c r="E22" s="42"/>
      <c r="F22" s="42"/>
      <c r="G22" s="44"/>
      <c r="H22" s="63"/>
      <c r="I22" s="15"/>
    </row>
    <row r="23">
      <c r="A23" s="4"/>
      <c r="B23" s="30">
        <v>5.0</v>
      </c>
      <c r="C23" s="30" t="s">
        <v>11</v>
      </c>
      <c r="D23" s="12" t="s">
        <v>93</v>
      </c>
      <c r="E23" s="10" t="s">
        <v>94</v>
      </c>
      <c r="F23" s="12" t="s">
        <v>93</v>
      </c>
      <c r="G23" s="14">
        <v>43101.0</v>
      </c>
      <c r="H23" s="12"/>
      <c r="I23" s="15"/>
    </row>
    <row r="24">
      <c r="A24" s="19"/>
      <c r="B24" s="30">
        <v>6.0</v>
      </c>
      <c r="C24" s="30" t="s">
        <v>11</v>
      </c>
      <c r="D24" s="12" t="s">
        <v>93</v>
      </c>
      <c r="E24" s="10" t="s">
        <v>94</v>
      </c>
      <c r="F24" s="12" t="s">
        <v>93</v>
      </c>
      <c r="G24" s="14">
        <v>43101.0</v>
      </c>
      <c r="H24" s="12"/>
      <c r="I24" s="15"/>
    </row>
  </sheetData>
  <mergeCells count="5">
    <mergeCell ref="A2:A5"/>
    <mergeCell ref="A6:A10"/>
    <mergeCell ref="A11:A14"/>
    <mergeCell ref="A15:A18"/>
    <mergeCell ref="A19:A24"/>
  </mergeCells>
  <hyperlinks>
    <hyperlink r:id="rId1" ref="I3"/>
    <hyperlink r:id="rId2" ref="I4"/>
    <hyperlink r:id="rId3" ref="I5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9"/>
    <hyperlink r:id="rId13" ref="I20"/>
    <hyperlink r:id="rId14" ref="I21"/>
  </hyperlinks>
  <drawing r:id="rId15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>
        <v>43221.0</v>
      </c>
      <c r="D4" s="10" t="s">
        <v>10</v>
      </c>
      <c r="E4" s="10" t="s">
        <v>59</v>
      </c>
      <c r="F4" s="12" t="s">
        <v>60</v>
      </c>
      <c r="G4" s="14">
        <v>43323.0</v>
      </c>
      <c r="H4" s="12" t="s">
        <v>816</v>
      </c>
      <c r="I4" s="71" t="s">
        <v>817</v>
      </c>
    </row>
    <row r="5">
      <c r="A5" s="19"/>
      <c r="B5" s="30">
        <v>4.0</v>
      </c>
      <c r="C5" s="31">
        <v>43223.0</v>
      </c>
      <c r="D5" s="10" t="s">
        <v>10</v>
      </c>
      <c r="E5" s="10" t="s">
        <v>16</v>
      </c>
      <c r="F5" s="12" t="s">
        <v>17</v>
      </c>
      <c r="G5" s="14">
        <v>43292.0</v>
      </c>
      <c r="H5" s="12" t="s">
        <v>807</v>
      </c>
      <c r="I5" s="52" t="s">
        <v>808</v>
      </c>
    </row>
    <row r="6">
      <c r="A6" s="2" t="s">
        <v>109</v>
      </c>
      <c r="B6" s="10">
        <v>1.0</v>
      </c>
      <c r="C6" s="31"/>
      <c r="D6" s="10"/>
      <c r="E6" s="10"/>
      <c r="F6" s="12"/>
      <c r="G6" s="14"/>
      <c r="H6" s="12"/>
      <c r="I6" s="12"/>
    </row>
    <row r="7">
      <c r="A7" s="4"/>
      <c r="B7" s="30">
        <v>2.0</v>
      </c>
      <c r="C7" s="31">
        <v>43222.0</v>
      </c>
      <c r="D7" s="10" t="s">
        <v>10</v>
      </c>
      <c r="E7" s="10" t="s">
        <v>16</v>
      </c>
      <c r="F7" s="12" t="s">
        <v>17</v>
      </c>
      <c r="G7" s="14">
        <v>43292.0</v>
      </c>
      <c r="H7" s="12" t="s">
        <v>807</v>
      </c>
      <c r="I7" s="52" t="s">
        <v>808</v>
      </c>
    </row>
    <row r="8">
      <c r="A8" s="4"/>
      <c r="B8" s="30">
        <v>3.0</v>
      </c>
      <c r="C8" s="31">
        <v>43223.0</v>
      </c>
      <c r="D8" s="10" t="s">
        <v>10</v>
      </c>
      <c r="E8" s="10" t="s">
        <v>65</v>
      </c>
      <c r="F8" s="12" t="s">
        <v>66</v>
      </c>
      <c r="G8" s="14">
        <v>43354.0</v>
      </c>
      <c r="H8" s="12" t="s">
        <v>820</v>
      </c>
      <c r="I8" s="52" t="s">
        <v>821</v>
      </c>
    </row>
    <row r="9">
      <c r="A9" s="19"/>
      <c r="B9" s="30">
        <v>4.0</v>
      </c>
      <c r="C9" s="31">
        <v>43223.0</v>
      </c>
      <c r="D9" s="10" t="s">
        <v>10</v>
      </c>
      <c r="E9" s="10" t="s">
        <v>65</v>
      </c>
      <c r="F9" s="12" t="s">
        <v>822</v>
      </c>
      <c r="G9" s="14">
        <v>43354.0</v>
      </c>
      <c r="H9" s="12"/>
      <c r="I9" s="12"/>
    </row>
    <row r="10">
      <c r="A10" s="2" t="s">
        <v>111</v>
      </c>
      <c r="B10" s="10">
        <v>1.0</v>
      </c>
      <c r="C10" s="31">
        <v>43221.0</v>
      </c>
      <c r="D10" s="10" t="s">
        <v>10</v>
      </c>
      <c r="E10" s="10" t="s">
        <v>65</v>
      </c>
      <c r="F10" s="12" t="s">
        <v>66</v>
      </c>
      <c r="G10" s="14">
        <v>43354.0</v>
      </c>
      <c r="H10" s="12" t="s">
        <v>820</v>
      </c>
      <c r="I10" s="52" t="s">
        <v>821</v>
      </c>
    </row>
    <row r="11">
      <c r="A11" s="4"/>
      <c r="B11" s="30">
        <v>2.0</v>
      </c>
      <c r="C11" s="31">
        <v>43221.0</v>
      </c>
      <c r="D11" s="10" t="s">
        <v>10</v>
      </c>
      <c r="E11" s="10" t="s">
        <v>65</v>
      </c>
      <c r="F11" s="12" t="s">
        <v>822</v>
      </c>
      <c r="G11" s="14">
        <v>43384.0</v>
      </c>
      <c r="H11" s="12"/>
      <c r="I11" s="12"/>
    </row>
    <row r="12" ht="20.25" customHeight="1">
      <c r="A12" s="4"/>
      <c r="B12" s="30">
        <v>3.0</v>
      </c>
      <c r="C12" s="31">
        <v>43252.0</v>
      </c>
      <c r="D12" s="10" t="s">
        <v>57</v>
      </c>
      <c r="E12" s="10" t="s">
        <v>103</v>
      </c>
      <c r="F12" s="12" t="s">
        <v>140</v>
      </c>
      <c r="G12" s="14">
        <v>43415.0</v>
      </c>
      <c r="H12" s="12"/>
      <c r="I12" s="62" t="s">
        <v>141</v>
      </c>
    </row>
    <row r="13" ht="20.25" customHeight="1">
      <c r="A13" s="19"/>
      <c r="B13" s="30">
        <v>4.0</v>
      </c>
      <c r="C13" s="31">
        <v>43252.0</v>
      </c>
      <c r="D13" s="10" t="s">
        <v>143</v>
      </c>
      <c r="E13" s="10" t="s">
        <v>117</v>
      </c>
      <c r="F13" s="12" t="s">
        <v>144</v>
      </c>
      <c r="G13" s="14">
        <v>43111.0</v>
      </c>
      <c r="H13" s="12" t="s">
        <v>827</v>
      </c>
      <c r="I13" s="148" t="s">
        <v>828</v>
      </c>
    </row>
    <row r="14" ht="23.25" customHeight="1">
      <c r="A14" s="2" t="s">
        <v>129</v>
      </c>
      <c r="B14" s="30">
        <v>1.0</v>
      </c>
      <c r="C14" s="31"/>
      <c r="D14" s="10"/>
      <c r="E14" s="10"/>
      <c r="F14" s="12"/>
      <c r="G14" s="14"/>
      <c r="H14" s="12"/>
      <c r="I14" s="15"/>
    </row>
    <row r="15" ht="23.25" customHeight="1">
      <c r="A15" s="4"/>
      <c r="B15" s="30">
        <v>2.0</v>
      </c>
      <c r="C15" s="31"/>
      <c r="D15" s="10"/>
      <c r="E15" s="10"/>
      <c r="F15" s="12"/>
      <c r="G15" s="14"/>
      <c r="H15" s="12"/>
      <c r="I15" s="15"/>
    </row>
    <row r="16" ht="23.25" customHeight="1">
      <c r="A16" s="4"/>
      <c r="B16" s="30">
        <v>3.0</v>
      </c>
      <c r="C16" s="31">
        <v>43254.0</v>
      </c>
      <c r="D16" s="10" t="s">
        <v>57</v>
      </c>
      <c r="E16" s="10" t="s">
        <v>65</v>
      </c>
      <c r="F16" s="12" t="s">
        <v>106</v>
      </c>
      <c r="G16" s="14">
        <v>43354.0</v>
      </c>
      <c r="H16" s="91" t="s">
        <v>809</v>
      </c>
      <c r="I16" s="92" t="s">
        <v>810</v>
      </c>
    </row>
    <row r="17" ht="23.25" customHeight="1">
      <c r="A17" s="19"/>
      <c r="B17" s="30">
        <v>4.0</v>
      </c>
      <c r="C17" s="31">
        <v>43254.0</v>
      </c>
      <c r="D17" s="10" t="s">
        <v>57</v>
      </c>
      <c r="E17" s="10" t="s">
        <v>65</v>
      </c>
      <c r="F17" s="12" t="s">
        <v>811</v>
      </c>
      <c r="G17" s="14">
        <v>43384.0</v>
      </c>
      <c r="H17" s="91" t="s">
        <v>809</v>
      </c>
      <c r="I17" s="92" t="s">
        <v>810</v>
      </c>
    </row>
    <row r="18">
      <c r="A18" s="2" t="s">
        <v>148</v>
      </c>
      <c r="B18" s="10">
        <v>1.0</v>
      </c>
      <c r="C18" s="31">
        <v>43254.0</v>
      </c>
      <c r="D18" s="10" t="s">
        <v>57</v>
      </c>
      <c r="E18" s="10" t="s">
        <v>103</v>
      </c>
      <c r="F18" s="12" t="s">
        <v>140</v>
      </c>
      <c r="G18" s="14">
        <v>43415.0</v>
      </c>
      <c r="H18" s="62"/>
      <c r="I18" s="62" t="s">
        <v>141</v>
      </c>
    </row>
    <row r="19">
      <c r="A19" s="4"/>
      <c r="B19" s="30">
        <v>2.0</v>
      </c>
      <c r="C19" s="31">
        <v>43253.0</v>
      </c>
      <c r="D19" s="10" t="s">
        <v>57</v>
      </c>
      <c r="E19" s="10" t="s">
        <v>103</v>
      </c>
      <c r="F19" s="12" t="s">
        <v>140</v>
      </c>
      <c r="G19" s="14">
        <v>43415.0</v>
      </c>
      <c r="H19" s="62"/>
      <c r="I19" s="62" t="s">
        <v>141</v>
      </c>
    </row>
    <row r="20">
      <c r="A20" s="4"/>
      <c r="B20" s="30">
        <v>3.0</v>
      </c>
      <c r="C20" s="31"/>
      <c r="D20" s="10"/>
      <c r="E20" s="10"/>
      <c r="F20" s="12"/>
      <c r="G20" s="14"/>
      <c r="H20" s="62"/>
      <c r="I20" s="15"/>
    </row>
    <row r="21">
      <c r="A21" s="4"/>
      <c r="B21" s="30">
        <v>4.0</v>
      </c>
      <c r="C21" s="3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4"/>
    <hyperlink r:id="rId2" ref="I5"/>
    <hyperlink r:id="rId3" ref="I7"/>
    <hyperlink r:id="rId4" ref="I8"/>
    <hyperlink r:id="rId5" ref="I10"/>
    <hyperlink r:id="rId6" ref="I13"/>
  </hyperlinks>
  <drawing r:id="rId7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2"/>
      <c r="E2" s="10"/>
      <c r="F2" s="12"/>
      <c r="G2" s="14"/>
      <c r="H2" s="12"/>
      <c r="I2" s="69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>
        <v>43221.0</v>
      </c>
      <c r="D4" s="10" t="s">
        <v>10</v>
      </c>
      <c r="E4" s="10" t="s">
        <v>103</v>
      </c>
      <c r="F4" s="12" t="s">
        <v>104</v>
      </c>
      <c r="G4" s="14">
        <v>43415.0</v>
      </c>
      <c r="H4" s="12"/>
      <c r="I4" s="10" t="s">
        <v>105</v>
      </c>
    </row>
    <row r="5">
      <c r="A5" s="19"/>
      <c r="B5" s="30">
        <v>4.0</v>
      </c>
      <c r="C5" s="31">
        <v>43223.0</v>
      </c>
      <c r="D5" s="10" t="s">
        <v>10</v>
      </c>
      <c r="E5" s="10" t="s">
        <v>59</v>
      </c>
      <c r="F5" s="12" t="s">
        <v>60</v>
      </c>
      <c r="G5" s="14">
        <v>43323.0</v>
      </c>
      <c r="H5" s="12" t="s">
        <v>816</v>
      </c>
      <c r="I5" s="71" t="s">
        <v>817</v>
      </c>
    </row>
    <row r="6">
      <c r="A6" s="2" t="s">
        <v>109</v>
      </c>
      <c r="B6" s="10">
        <v>1.0</v>
      </c>
      <c r="C6" s="31">
        <v>43253.0</v>
      </c>
      <c r="D6" s="10" t="s">
        <v>143</v>
      </c>
      <c r="E6" s="10" t="s">
        <v>117</v>
      </c>
      <c r="F6" s="12" t="s">
        <v>144</v>
      </c>
      <c r="G6" s="14">
        <v>43111.0</v>
      </c>
      <c r="H6" s="12"/>
      <c r="I6" s="52" t="s">
        <v>818</v>
      </c>
    </row>
    <row r="7">
      <c r="A7" s="4"/>
      <c r="B7" s="30">
        <v>2.0</v>
      </c>
      <c r="C7" s="31">
        <v>43253.0</v>
      </c>
      <c r="D7" s="10" t="s">
        <v>143</v>
      </c>
      <c r="E7" s="10" t="s">
        <v>149</v>
      </c>
      <c r="F7" s="12" t="s">
        <v>150</v>
      </c>
      <c r="G7" s="14">
        <v>43142.0</v>
      </c>
      <c r="H7" s="12"/>
      <c r="I7" s="52" t="s">
        <v>819</v>
      </c>
    </row>
    <row r="8">
      <c r="A8" s="4"/>
      <c r="B8" s="30">
        <v>3.0</v>
      </c>
      <c r="C8" s="31">
        <v>43223.0</v>
      </c>
      <c r="D8" s="10" t="s">
        <v>10</v>
      </c>
      <c r="E8" s="10" t="s">
        <v>103</v>
      </c>
      <c r="F8" s="12" t="s">
        <v>104</v>
      </c>
      <c r="G8" s="14">
        <v>43415.0</v>
      </c>
      <c r="H8" s="12"/>
      <c r="I8" s="12" t="s">
        <v>105</v>
      </c>
    </row>
    <row r="9">
      <c r="A9" s="19"/>
      <c r="B9" s="30">
        <v>4.0</v>
      </c>
      <c r="C9" s="31">
        <v>43223.0</v>
      </c>
      <c r="D9" s="10" t="s">
        <v>112</v>
      </c>
      <c r="E9" s="10" t="s">
        <v>117</v>
      </c>
      <c r="F9" s="12" t="s">
        <v>118</v>
      </c>
      <c r="G9" s="14">
        <v>43111.0</v>
      </c>
      <c r="H9" s="12" t="s">
        <v>203</v>
      </c>
      <c r="I9" s="52" t="s">
        <v>204</v>
      </c>
    </row>
    <row r="10">
      <c r="A10" s="2" t="s">
        <v>111</v>
      </c>
      <c r="B10" s="10">
        <v>1.0</v>
      </c>
      <c r="C10" s="31">
        <v>43221.0</v>
      </c>
      <c r="D10" s="10" t="s">
        <v>112</v>
      </c>
      <c r="E10" s="10" t="s">
        <v>117</v>
      </c>
      <c r="F10" s="12" t="s">
        <v>118</v>
      </c>
      <c r="G10" s="14">
        <v>43111.0</v>
      </c>
      <c r="H10" s="12" t="s">
        <v>203</v>
      </c>
      <c r="I10" s="71" t="s">
        <v>204</v>
      </c>
    </row>
    <row r="11">
      <c r="A11" s="4"/>
      <c r="B11" s="30">
        <v>2.0</v>
      </c>
      <c r="C11" s="31">
        <v>43221.0</v>
      </c>
      <c r="D11" s="10" t="s">
        <v>112</v>
      </c>
      <c r="E11" s="10" t="s">
        <v>113</v>
      </c>
      <c r="F11" s="12" t="s">
        <v>114</v>
      </c>
      <c r="G11" s="14">
        <v>43142.0</v>
      </c>
      <c r="H11" s="12"/>
      <c r="I11" s="52" t="s">
        <v>208</v>
      </c>
    </row>
    <row r="12" ht="20.25" customHeight="1">
      <c r="A12" s="4"/>
      <c r="B12" s="30">
        <v>3.0</v>
      </c>
      <c r="C12" s="31">
        <v>43252.0</v>
      </c>
      <c r="D12" s="10" t="s">
        <v>143</v>
      </c>
      <c r="E12" s="10" t="s">
        <v>149</v>
      </c>
      <c r="F12" s="12" t="s">
        <v>150</v>
      </c>
      <c r="G12" s="14">
        <v>43142.0</v>
      </c>
      <c r="H12" s="12"/>
      <c r="I12" s="55" t="s">
        <v>819</v>
      </c>
    </row>
    <row r="13" ht="20.25" customHeight="1">
      <c r="A13" s="19"/>
      <c r="B13" s="30">
        <v>4.0</v>
      </c>
      <c r="C13" s="31">
        <v>43252.0</v>
      </c>
      <c r="D13" s="10" t="s">
        <v>143</v>
      </c>
      <c r="E13" s="10" t="s">
        <v>153</v>
      </c>
      <c r="F13" s="12" t="s">
        <v>154</v>
      </c>
      <c r="G13" s="14">
        <v>43170.0</v>
      </c>
      <c r="H13" s="12"/>
      <c r="I13" s="148" t="s">
        <v>825</v>
      </c>
    </row>
    <row r="14" ht="23.25" customHeight="1">
      <c r="A14" s="2" t="s">
        <v>129</v>
      </c>
      <c r="B14" s="30">
        <v>1.0</v>
      </c>
      <c r="C14" s="31">
        <v>43223.0</v>
      </c>
      <c r="D14" s="10" t="s">
        <v>112</v>
      </c>
      <c r="E14" s="10" t="s">
        <v>113</v>
      </c>
      <c r="F14" s="12" t="s">
        <v>114</v>
      </c>
      <c r="G14" s="14">
        <v>43142.0</v>
      </c>
      <c r="H14" s="12"/>
      <c r="I14" s="59" t="s">
        <v>208</v>
      </c>
    </row>
    <row r="15" ht="23.25" customHeight="1">
      <c r="A15" s="4"/>
      <c r="B15" s="30">
        <v>2.0</v>
      </c>
      <c r="C15" s="31">
        <v>43223.0</v>
      </c>
      <c r="D15" s="10" t="s">
        <v>112</v>
      </c>
      <c r="E15" s="10" t="s">
        <v>125</v>
      </c>
      <c r="F15" s="12" t="s">
        <v>126</v>
      </c>
      <c r="G15" s="14">
        <v>43170.0</v>
      </c>
      <c r="H15" s="13" t="s">
        <v>135</v>
      </c>
      <c r="I15" s="59" t="s">
        <v>823</v>
      </c>
    </row>
    <row r="16" ht="23.25" customHeight="1">
      <c r="A16" s="4"/>
      <c r="B16" s="30">
        <v>3.0</v>
      </c>
      <c r="C16" s="31">
        <v>43254.0</v>
      </c>
      <c r="D16" s="10" t="s">
        <v>143</v>
      </c>
      <c r="E16" s="10" t="s">
        <v>117</v>
      </c>
      <c r="F16" s="12" t="s">
        <v>144</v>
      </c>
      <c r="G16" s="14">
        <v>43111.0</v>
      </c>
      <c r="H16" s="12" t="s">
        <v>827</v>
      </c>
      <c r="I16" s="148" t="s">
        <v>828</v>
      </c>
    </row>
    <row r="17" ht="23.25" customHeight="1">
      <c r="A17" s="19"/>
      <c r="B17" s="30">
        <v>4.0</v>
      </c>
      <c r="C17" s="31">
        <v>43254.0</v>
      </c>
      <c r="D17" s="10" t="s">
        <v>143</v>
      </c>
      <c r="E17" s="10" t="s">
        <v>149</v>
      </c>
      <c r="F17" s="12" t="s">
        <v>150</v>
      </c>
      <c r="G17" s="14">
        <v>43142.0</v>
      </c>
      <c r="H17" s="124"/>
      <c r="I17" s="61" t="s">
        <v>819</v>
      </c>
    </row>
    <row r="18">
      <c r="A18" s="2" t="s">
        <v>148</v>
      </c>
      <c r="B18" s="10">
        <v>1.0</v>
      </c>
      <c r="C18" s="31">
        <v>43254.0</v>
      </c>
      <c r="D18" s="10" t="s">
        <v>143</v>
      </c>
      <c r="E18" s="10" t="s">
        <v>153</v>
      </c>
      <c r="F18" s="12" t="s">
        <v>154</v>
      </c>
      <c r="G18" s="14">
        <v>43170.0</v>
      </c>
      <c r="H18" s="62"/>
      <c r="I18" s="55" t="s">
        <v>825</v>
      </c>
    </row>
    <row r="19">
      <c r="A19" s="4"/>
      <c r="B19" s="30">
        <v>2.0</v>
      </c>
      <c r="C19" s="31">
        <v>43253.0</v>
      </c>
      <c r="D19" s="10" t="s">
        <v>143</v>
      </c>
      <c r="E19" s="10" t="s">
        <v>153</v>
      </c>
      <c r="F19" s="12" t="s">
        <v>154</v>
      </c>
      <c r="G19" s="14">
        <v>43170.0</v>
      </c>
      <c r="H19" s="62"/>
      <c r="I19" s="55" t="s">
        <v>825</v>
      </c>
    </row>
    <row r="20">
      <c r="A20" s="4"/>
      <c r="B20" s="30">
        <v>3.0</v>
      </c>
      <c r="C20" s="31">
        <v>43252.0</v>
      </c>
      <c r="D20" s="10" t="s">
        <v>143</v>
      </c>
      <c r="E20" s="10" t="s">
        <v>157</v>
      </c>
      <c r="F20" s="12" t="s">
        <v>158</v>
      </c>
      <c r="G20" s="14">
        <v>43201.0</v>
      </c>
      <c r="H20" s="58"/>
      <c r="I20" s="59" t="s">
        <v>831</v>
      </c>
    </row>
    <row r="21">
      <c r="A21" s="4"/>
      <c r="B21" s="30">
        <v>4.0</v>
      </c>
      <c r="C21" s="4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 t="s">
        <v>11</v>
      </c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 t="s">
        <v>11</v>
      </c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5"/>
    <hyperlink r:id="rId2" ref="I6"/>
    <hyperlink r:id="rId3" ref="I7"/>
    <hyperlink r:id="rId4" ref="I9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</hyperlinks>
  <drawing r:id="rId16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10</v>
      </c>
      <c r="E2" s="10" t="s">
        <v>65</v>
      </c>
      <c r="F2" s="12" t="s">
        <v>66</v>
      </c>
      <c r="G2" s="14">
        <v>43354.0</v>
      </c>
      <c r="H2" s="12" t="s">
        <v>820</v>
      </c>
      <c r="I2" s="52" t="s">
        <v>821</v>
      </c>
    </row>
    <row r="3">
      <c r="A3" s="4"/>
      <c r="B3" s="30">
        <v>2.0</v>
      </c>
      <c r="C3" s="31">
        <v>43222.0</v>
      </c>
      <c r="D3" s="10" t="s">
        <v>10</v>
      </c>
      <c r="E3" s="10" t="s">
        <v>65</v>
      </c>
      <c r="F3" s="12" t="s">
        <v>822</v>
      </c>
      <c r="G3" s="14">
        <v>43354.0</v>
      </c>
      <c r="H3" s="12"/>
      <c r="I3" s="12"/>
    </row>
    <row r="4">
      <c r="A4" s="4"/>
      <c r="B4" s="30">
        <v>3.0</v>
      </c>
      <c r="C4" s="31">
        <v>43221.0</v>
      </c>
      <c r="D4" s="10" t="s">
        <v>112</v>
      </c>
      <c r="E4" s="10" t="s">
        <v>125</v>
      </c>
      <c r="F4" s="12" t="s">
        <v>126</v>
      </c>
      <c r="G4" s="14">
        <v>43170.0</v>
      </c>
      <c r="H4" s="13" t="s">
        <v>135</v>
      </c>
      <c r="I4" s="71" t="s">
        <v>823</v>
      </c>
    </row>
    <row r="5">
      <c r="A5" s="19"/>
      <c r="B5" s="30">
        <v>4.0</v>
      </c>
      <c r="C5" s="31">
        <v>43223.0</v>
      </c>
      <c r="D5" s="10" t="s">
        <v>112</v>
      </c>
      <c r="E5" s="10" t="s">
        <v>136</v>
      </c>
      <c r="F5" s="12" t="s">
        <v>137</v>
      </c>
      <c r="G5" s="14">
        <v>43201.0</v>
      </c>
      <c r="H5" s="13" t="s">
        <v>138</v>
      </c>
      <c r="I5" s="52" t="s">
        <v>824</v>
      </c>
    </row>
    <row r="6">
      <c r="A6" s="2" t="s">
        <v>109</v>
      </c>
      <c r="B6" s="10">
        <v>1.0</v>
      </c>
      <c r="C6" s="31">
        <v>43222.0</v>
      </c>
      <c r="D6" s="10" t="s">
        <v>10</v>
      </c>
      <c r="E6" s="10" t="s">
        <v>59</v>
      </c>
      <c r="F6" s="12" t="s">
        <v>60</v>
      </c>
      <c r="G6" s="14">
        <v>43323.0</v>
      </c>
      <c r="H6" s="12" t="s">
        <v>816</v>
      </c>
      <c r="I6" s="71" t="s">
        <v>817</v>
      </c>
    </row>
    <row r="7">
      <c r="A7" s="4"/>
      <c r="B7" s="30">
        <v>2.0</v>
      </c>
      <c r="C7" s="31">
        <v>43222.0</v>
      </c>
      <c r="D7" s="10" t="s">
        <v>10</v>
      </c>
      <c r="E7" s="10" t="s">
        <v>103</v>
      </c>
      <c r="F7" s="12" t="s">
        <v>104</v>
      </c>
      <c r="G7" s="14">
        <v>43415.0</v>
      </c>
      <c r="H7" s="12"/>
      <c r="I7" s="12" t="s">
        <v>105</v>
      </c>
    </row>
    <row r="8">
      <c r="A8" s="4"/>
      <c r="B8" s="30">
        <v>3.0</v>
      </c>
      <c r="C8" s="31">
        <v>43223.0</v>
      </c>
      <c r="D8" s="10" t="s">
        <v>112</v>
      </c>
      <c r="E8" s="10" t="s">
        <v>123</v>
      </c>
      <c r="F8" s="12" t="s">
        <v>124</v>
      </c>
      <c r="G8" s="14">
        <v>43231.0</v>
      </c>
      <c r="H8" s="12"/>
      <c r="I8" s="52" t="s">
        <v>826</v>
      </c>
    </row>
    <row r="9">
      <c r="A9" s="19"/>
      <c r="B9" s="30">
        <v>4.0</v>
      </c>
      <c r="C9" s="31">
        <v>43223.0</v>
      </c>
      <c r="D9" s="10" t="s">
        <v>112</v>
      </c>
      <c r="E9" s="10" t="s">
        <v>161</v>
      </c>
      <c r="F9" s="12" t="s">
        <v>162</v>
      </c>
      <c r="G9" s="14">
        <v>43262.0</v>
      </c>
      <c r="H9" s="12"/>
      <c r="I9" s="52" t="s">
        <v>214</v>
      </c>
    </row>
    <row r="10">
      <c r="A10" s="2" t="s">
        <v>111</v>
      </c>
      <c r="B10" s="10">
        <v>1.0</v>
      </c>
      <c r="C10" s="31">
        <v>43221.0</v>
      </c>
      <c r="D10" s="10" t="s">
        <v>112</v>
      </c>
      <c r="E10" s="10" t="s">
        <v>136</v>
      </c>
      <c r="F10" s="12" t="s">
        <v>137</v>
      </c>
      <c r="G10" s="14">
        <v>43201.0</v>
      </c>
      <c r="H10" s="13" t="s">
        <v>138</v>
      </c>
      <c r="I10" s="71" t="s">
        <v>824</v>
      </c>
    </row>
    <row r="11">
      <c r="A11" s="4"/>
      <c r="B11" s="30">
        <v>2.0</v>
      </c>
      <c r="C11" s="31">
        <v>43221.0</v>
      </c>
      <c r="D11" s="10" t="s">
        <v>112</v>
      </c>
      <c r="E11" s="10" t="s">
        <v>123</v>
      </c>
      <c r="F11" s="12" t="s">
        <v>124</v>
      </c>
      <c r="G11" s="14">
        <v>43231.0</v>
      </c>
      <c r="H11" s="12"/>
      <c r="I11" s="52" t="s">
        <v>826</v>
      </c>
    </row>
    <row r="12" ht="20.25" customHeight="1">
      <c r="A12" s="4"/>
      <c r="B12" s="30">
        <v>3.0</v>
      </c>
      <c r="C12" s="31">
        <v>43252.0</v>
      </c>
      <c r="D12" s="10" t="s">
        <v>143</v>
      </c>
      <c r="E12" s="10" t="s">
        <v>167</v>
      </c>
      <c r="F12" s="12" t="s">
        <v>168</v>
      </c>
      <c r="G12" s="14">
        <v>43231.0</v>
      </c>
      <c r="H12" s="13" t="s">
        <v>169</v>
      </c>
      <c r="I12" s="55" t="s">
        <v>829</v>
      </c>
    </row>
    <row r="13" ht="20.25" customHeight="1">
      <c r="A13" s="19"/>
      <c r="B13" s="30">
        <v>4.0</v>
      </c>
      <c r="C13" s="31">
        <v>43252.0</v>
      </c>
      <c r="D13" s="10" t="s">
        <v>143</v>
      </c>
      <c r="E13" s="10" t="s">
        <v>187</v>
      </c>
      <c r="F13" s="12" t="s">
        <v>188</v>
      </c>
      <c r="G13" s="14">
        <v>43262.0</v>
      </c>
      <c r="H13" s="12"/>
      <c r="I13" s="148" t="s">
        <v>830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143</v>
      </c>
      <c r="E14" s="10" t="s">
        <v>157</v>
      </c>
      <c r="F14" s="12" t="s">
        <v>158</v>
      </c>
      <c r="G14" s="14">
        <v>43201.0</v>
      </c>
      <c r="H14" s="12"/>
      <c r="I14" s="59" t="s">
        <v>831</v>
      </c>
    </row>
    <row r="15" ht="23.25" customHeight="1">
      <c r="A15" s="4"/>
      <c r="B15" s="30">
        <v>2.0</v>
      </c>
      <c r="C15" s="31">
        <v>43253.0</v>
      </c>
      <c r="D15" s="10" t="s">
        <v>143</v>
      </c>
      <c r="E15" s="10" t="s">
        <v>167</v>
      </c>
      <c r="F15" s="12" t="s">
        <v>168</v>
      </c>
      <c r="G15" s="14">
        <v>43231.0</v>
      </c>
      <c r="H15" s="13" t="s">
        <v>169</v>
      </c>
      <c r="I15" s="59" t="s">
        <v>829</v>
      </c>
    </row>
    <row r="16" ht="23.25" customHeight="1">
      <c r="A16" s="4"/>
      <c r="B16" s="30">
        <v>3.0</v>
      </c>
      <c r="C16" s="31">
        <v>43254.0</v>
      </c>
      <c r="D16" s="10" t="s">
        <v>143</v>
      </c>
      <c r="E16" s="10" t="s">
        <v>157</v>
      </c>
      <c r="F16" s="12" t="s">
        <v>158</v>
      </c>
      <c r="G16" s="14">
        <v>43201.0</v>
      </c>
      <c r="H16" s="124"/>
      <c r="I16" s="61" t="s">
        <v>831</v>
      </c>
    </row>
    <row r="17" ht="23.25" customHeight="1">
      <c r="A17" s="19"/>
      <c r="B17" s="30">
        <v>4.0</v>
      </c>
      <c r="C17" s="31">
        <v>43254.0</v>
      </c>
      <c r="D17" s="10" t="s">
        <v>143</v>
      </c>
      <c r="E17" s="10" t="s">
        <v>167</v>
      </c>
      <c r="F17" s="12" t="s">
        <v>168</v>
      </c>
      <c r="G17" s="14">
        <v>43231.0</v>
      </c>
      <c r="H17" s="13" t="s">
        <v>169</v>
      </c>
      <c r="I17" s="61" t="s">
        <v>829</v>
      </c>
    </row>
    <row r="18">
      <c r="A18" s="2" t="s">
        <v>148</v>
      </c>
      <c r="B18" s="10">
        <v>1.0</v>
      </c>
      <c r="C18" s="31">
        <v>43254.0</v>
      </c>
      <c r="D18" s="10" t="s">
        <v>143</v>
      </c>
      <c r="E18" s="10" t="s">
        <v>187</v>
      </c>
      <c r="F18" s="12" t="s">
        <v>188</v>
      </c>
      <c r="G18" s="14">
        <v>43262.0</v>
      </c>
      <c r="H18" s="62"/>
      <c r="I18" s="55" t="s">
        <v>830</v>
      </c>
    </row>
    <row r="19">
      <c r="A19" s="4"/>
      <c r="B19" s="30">
        <v>2.0</v>
      </c>
      <c r="C19" s="31">
        <v>43253.0</v>
      </c>
      <c r="D19" s="10" t="s">
        <v>143</v>
      </c>
      <c r="E19" s="10" t="s">
        <v>187</v>
      </c>
      <c r="F19" s="12" t="s">
        <v>188</v>
      </c>
      <c r="G19" s="14">
        <v>43262.0</v>
      </c>
      <c r="H19" s="62"/>
      <c r="I19" s="55" t="s">
        <v>830</v>
      </c>
    </row>
    <row r="20">
      <c r="A20" s="4"/>
      <c r="B20" s="30">
        <v>3.0</v>
      </c>
      <c r="C20" s="31">
        <v>43252.0</v>
      </c>
      <c r="D20" s="10" t="s">
        <v>143</v>
      </c>
      <c r="E20" s="10" t="s">
        <v>190</v>
      </c>
      <c r="F20" s="12" t="s">
        <v>191</v>
      </c>
      <c r="G20" s="14">
        <v>43292.0</v>
      </c>
      <c r="H20" s="58" t="s">
        <v>232</v>
      </c>
      <c r="I20" s="59" t="s">
        <v>233</v>
      </c>
    </row>
    <row r="21">
      <c r="A21" s="4"/>
      <c r="B21" s="30">
        <v>4.0</v>
      </c>
      <c r="C21" s="4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4"/>
    <hyperlink r:id="rId3" ref="I5"/>
    <hyperlink r:id="rId4" ref="I6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</hyperlinks>
  <drawing r:id="rId18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112</v>
      </c>
      <c r="E2" s="10" t="s">
        <v>125</v>
      </c>
      <c r="F2" s="12" t="s">
        <v>126</v>
      </c>
      <c r="G2" s="14">
        <v>43170.0</v>
      </c>
      <c r="H2" s="13" t="s">
        <v>135</v>
      </c>
      <c r="I2" s="71" t="s">
        <v>823</v>
      </c>
    </row>
    <row r="3">
      <c r="A3" s="4"/>
      <c r="B3" s="30">
        <v>2.0</v>
      </c>
      <c r="C3" s="31">
        <v>43222.0</v>
      </c>
      <c r="D3" s="10" t="s">
        <v>112</v>
      </c>
      <c r="E3" s="10" t="s">
        <v>136</v>
      </c>
      <c r="F3" s="12" t="s">
        <v>137</v>
      </c>
      <c r="G3" s="14">
        <v>43201.0</v>
      </c>
      <c r="H3" s="13" t="s">
        <v>138</v>
      </c>
      <c r="I3" s="52" t="s">
        <v>824</v>
      </c>
    </row>
    <row r="4">
      <c r="A4" s="4"/>
      <c r="B4" s="30">
        <v>3.0</v>
      </c>
      <c r="C4" s="31">
        <v>43221.0</v>
      </c>
      <c r="D4" s="10" t="s">
        <v>112</v>
      </c>
      <c r="E4" s="10" t="s">
        <v>185</v>
      </c>
      <c r="F4" s="12" t="s">
        <v>165</v>
      </c>
      <c r="G4" s="14">
        <v>43323.0</v>
      </c>
      <c r="H4" s="12" t="s">
        <v>210</v>
      </c>
      <c r="I4" s="52" t="s">
        <v>211</v>
      </c>
    </row>
    <row r="5">
      <c r="A5" s="19"/>
      <c r="B5" s="30">
        <v>4.0</v>
      </c>
      <c r="C5" s="31">
        <v>43223.0</v>
      </c>
      <c r="D5" s="10" t="s">
        <v>112</v>
      </c>
      <c r="E5" s="10" t="s">
        <v>205</v>
      </c>
      <c r="F5" s="12" t="s">
        <v>245</v>
      </c>
      <c r="G5" s="14">
        <v>43415.0</v>
      </c>
      <c r="H5" s="15"/>
      <c r="I5" s="12" t="s">
        <v>105</v>
      </c>
    </row>
    <row r="6">
      <c r="A6" s="2" t="s">
        <v>109</v>
      </c>
      <c r="B6" s="10">
        <v>1.0</v>
      </c>
      <c r="C6" s="31"/>
      <c r="D6" s="10" t="s">
        <v>832</v>
      </c>
      <c r="E6" s="10"/>
      <c r="F6" s="12"/>
      <c r="G6" s="14"/>
      <c r="H6" s="12"/>
      <c r="I6" s="10"/>
    </row>
    <row r="7">
      <c r="A7" s="4"/>
      <c r="B7" s="30">
        <v>2.0</v>
      </c>
      <c r="C7" s="31"/>
      <c r="D7" s="10" t="s">
        <v>832</v>
      </c>
      <c r="E7" s="10"/>
      <c r="F7" s="12"/>
      <c r="G7" s="14"/>
      <c r="H7" s="12"/>
      <c r="I7" s="12"/>
    </row>
    <row r="8">
      <c r="A8" s="4"/>
      <c r="B8" s="30">
        <v>3.0</v>
      </c>
      <c r="C8" s="31"/>
      <c r="D8" s="10" t="s">
        <v>832</v>
      </c>
      <c r="E8" s="10"/>
      <c r="F8" s="12"/>
      <c r="G8" s="14"/>
      <c r="H8" s="12"/>
      <c r="I8" s="12"/>
    </row>
    <row r="9">
      <c r="A9" s="19"/>
      <c r="B9" s="30">
        <v>4.0</v>
      </c>
      <c r="C9" s="31"/>
      <c r="D9" s="10" t="s">
        <v>832</v>
      </c>
      <c r="E9" s="10"/>
      <c r="F9" s="12"/>
      <c r="G9" s="14"/>
      <c r="H9" s="12"/>
      <c r="I9" s="12"/>
    </row>
    <row r="10">
      <c r="A10" s="2" t="s">
        <v>111</v>
      </c>
      <c r="B10" s="10">
        <v>1.0</v>
      </c>
      <c r="C10" s="31"/>
      <c r="D10" s="10"/>
      <c r="E10" s="10"/>
      <c r="F10" s="12"/>
      <c r="G10" s="14"/>
      <c r="H10" s="15"/>
      <c r="I10" s="10"/>
    </row>
    <row r="11">
      <c r="A11" s="4"/>
      <c r="B11" s="30">
        <v>2.0</v>
      </c>
      <c r="C11" s="31"/>
      <c r="D11" s="10"/>
      <c r="E11" s="10"/>
      <c r="F11" s="12"/>
      <c r="G11" s="14"/>
      <c r="H11" s="12"/>
      <c r="I11" s="12"/>
    </row>
    <row r="12" ht="20.25" customHeight="1">
      <c r="A12" s="4"/>
      <c r="B12" s="30">
        <v>3.0</v>
      </c>
      <c r="C12" s="31">
        <v>43252.0</v>
      </c>
      <c r="D12" s="10" t="s">
        <v>143</v>
      </c>
      <c r="E12" s="10" t="s">
        <v>215</v>
      </c>
      <c r="F12" s="12" t="s">
        <v>216</v>
      </c>
      <c r="G12" s="14">
        <v>43354.0</v>
      </c>
      <c r="H12" s="15" t="s">
        <v>234</v>
      </c>
      <c r="I12" s="55" t="s">
        <v>833</v>
      </c>
    </row>
    <row r="13" ht="20.25" customHeight="1">
      <c r="A13" s="19"/>
      <c r="B13" s="30">
        <v>4.0</v>
      </c>
      <c r="C13" s="31">
        <v>43252.0</v>
      </c>
      <c r="D13" s="10" t="s">
        <v>143</v>
      </c>
      <c r="E13" s="10" t="s">
        <v>215</v>
      </c>
      <c r="F13" s="12" t="s">
        <v>219</v>
      </c>
      <c r="G13" s="14">
        <v>43384.0</v>
      </c>
      <c r="H13" s="15" t="s">
        <v>234</v>
      </c>
      <c r="I13" s="57"/>
    </row>
    <row r="14" ht="23.25" customHeight="1">
      <c r="A14" s="2" t="s">
        <v>129</v>
      </c>
      <c r="B14" s="30">
        <v>1.0</v>
      </c>
      <c r="C14" s="31">
        <v>43253.0</v>
      </c>
      <c r="D14" s="10" t="s">
        <v>143</v>
      </c>
      <c r="E14" s="10" t="s">
        <v>215</v>
      </c>
      <c r="F14" s="12" t="s">
        <v>216</v>
      </c>
      <c r="G14" s="14">
        <v>43354.0</v>
      </c>
      <c r="H14" s="15" t="s">
        <v>234</v>
      </c>
      <c r="I14" s="59" t="s">
        <v>833</v>
      </c>
    </row>
    <row r="15" ht="23.25" customHeight="1">
      <c r="A15" s="4"/>
      <c r="B15" s="30">
        <v>2.0</v>
      </c>
      <c r="C15" s="31">
        <v>43253.0</v>
      </c>
      <c r="D15" s="10" t="s">
        <v>143</v>
      </c>
      <c r="E15" s="10" t="s">
        <v>215</v>
      </c>
      <c r="F15" s="12" t="s">
        <v>219</v>
      </c>
      <c r="G15" s="14">
        <v>43384.0</v>
      </c>
      <c r="H15" s="15" t="s">
        <v>234</v>
      </c>
      <c r="I15" s="15"/>
    </row>
    <row r="16" ht="23.25" customHeight="1">
      <c r="A16" s="4"/>
      <c r="B16" s="30">
        <v>3.0</v>
      </c>
      <c r="C16" s="31">
        <v>43254.0</v>
      </c>
      <c r="D16" s="10" t="s">
        <v>143</v>
      </c>
      <c r="E16" s="10" t="s">
        <v>215</v>
      </c>
      <c r="F16" s="12" t="s">
        <v>216</v>
      </c>
      <c r="G16" s="14">
        <v>43354.0</v>
      </c>
      <c r="H16" s="15" t="s">
        <v>234</v>
      </c>
      <c r="I16" s="61" t="s">
        <v>833</v>
      </c>
    </row>
    <row r="17" ht="23.25" customHeight="1">
      <c r="A17" s="4"/>
      <c r="B17" s="30">
        <v>4.0</v>
      </c>
      <c r="C17" s="31">
        <v>43254.0</v>
      </c>
      <c r="D17" s="10" t="s">
        <v>143</v>
      </c>
      <c r="E17" s="10" t="s">
        <v>215</v>
      </c>
      <c r="F17" s="12" t="s">
        <v>219</v>
      </c>
      <c r="G17" s="14">
        <v>43384.0</v>
      </c>
      <c r="H17" s="15" t="s">
        <v>234</v>
      </c>
      <c r="I17" s="61"/>
    </row>
    <row r="18">
      <c r="A18" s="4"/>
      <c r="B18" s="10">
        <v>5.0</v>
      </c>
      <c r="C18" s="31">
        <v>43221.0</v>
      </c>
      <c r="D18" s="10" t="s">
        <v>112</v>
      </c>
      <c r="E18" s="10" t="s">
        <v>183</v>
      </c>
      <c r="F18" s="12" t="s">
        <v>242</v>
      </c>
      <c r="G18" s="14">
        <v>43354.0</v>
      </c>
      <c r="H18" s="62"/>
      <c r="I18" s="55" t="s">
        <v>837</v>
      </c>
    </row>
    <row r="19">
      <c r="A19" s="19"/>
      <c r="B19" s="10">
        <v>6.0</v>
      </c>
      <c r="C19" s="31">
        <v>43221.0</v>
      </c>
      <c r="D19" s="10" t="s">
        <v>112</v>
      </c>
      <c r="E19" s="10" t="s">
        <v>183</v>
      </c>
      <c r="F19" s="12" t="s">
        <v>246</v>
      </c>
      <c r="G19" s="14">
        <v>43384.0</v>
      </c>
      <c r="H19" s="62"/>
      <c r="I19" s="55" t="s">
        <v>837</v>
      </c>
    </row>
    <row r="20">
      <c r="A20" s="2" t="s">
        <v>148</v>
      </c>
      <c r="B20" s="10">
        <v>1.0</v>
      </c>
      <c r="C20" s="31">
        <v>43254.0</v>
      </c>
      <c r="D20" s="10" t="s">
        <v>222</v>
      </c>
      <c r="E20" s="10" t="s">
        <v>228</v>
      </c>
      <c r="F20" s="12" t="s">
        <v>229</v>
      </c>
      <c r="G20" s="14">
        <v>43111.0</v>
      </c>
      <c r="H20" s="56" t="s">
        <v>252</v>
      </c>
      <c r="I20" s="59" t="s">
        <v>253</v>
      </c>
    </row>
    <row r="21">
      <c r="A21" s="4"/>
      <c r="B21" s="30">
        <v>2.0</v>
      </c>
      <c r="C21" s="31">
        <v>43253.0</v>
      </c>
      <c r="D21" s="10" t="s">
        <v>222</v>
      </c>
      <c r="E21" s="10" t="s">
        <v>228</v>
      </c>
      <c r="F21" s="12" t="s">
        <v>229</v>
      </c>
      <c r="G21" s="14">
        <v>43111.0</v>
      </c>
      <c r="H21" s="56" t="s">
        <v>252</v>
      </c>
      <c r="I21" s="59" t="s">
        <v>253</v>
      </c>
    </row>
    <row r="22">
      <c r="A22" s="4"/>
      <c r="B22" s="30">
        <v>3.0</v>
      </c>
      <c r="C22" s="31">
        <v>43252.0</v>
      </c>
      <c r="D22" s="10" t="s">
        <v>222</v>
      </c>
      <c r="E22" s="10" t="s">
        <v>223</v>
      </c>
      <c r="F22" s="12" t="s">
        <v>224</v>
      </c>
      <c r="G22" s="14">
        <v>43142.0</v>
      </c>
      <c r="H22" s="56" t="s">
        <v>225</v>
      </c>
      <c r="I22" s="59" t="s">
        <v>841</v>
      </c>
    </row>
    <row r="23">
      <c r="A23" s="4"/>
      <c r="B23" s="30">
        <v>4.0</v>
      </c>
      <c r="C23" s="31">
        <v>43252.0</v>
      </c>
      <c r="D23" s="10" t="s">
        <v>222</v>
      </c>
      <c r="E23" s="10" t="s">
        <v>258</v>
      </c>
      <c r="F23" s="12" t="s">
        <v>259</v>
      </c>
      <c r="G23" s="14">
        <v>43170.0</v>
      </c>
      <c r="H23" s="56" t="s">
        <v>260</v>
      </c>
      <c r="I23" s="59" t="s">
        <v>842</v>
      </c>
    </row>
    <row r="24">
      <c r="A24" s="4"/>
      <c r="B24" s="30">
        <v>5.0</v>
      </c>
      <c r="C24" s="30"/>
      <c r="D24" s="12"/>
      <c r="E24" s="10"/>
      <c r="F24" s="12"/>
      <c r="G24" s="14"/>
      <c r="H24" s="12"/>
      <c r="I24" s="15"/>
    </row>
    <row r="25">
      <c r="A25" s="4"/>
      <c r="B25" s="30">
        <v>6.0</v>
      </c>
      <c r="C25" s="30"/>
      <c r="D25" s="12"/>
      <c r="E25" s="10"/>
      <c r="F25" s="12"/>
      <c r="G25" s="14"/>
      <c r="H25" s="12"/>
      <c r="I25" s="15"/>
    </row>
    <row r="26">
      <c r="A26" s="4"/>
      <c r="B26" s="30">
        <v>7.0</v>
      </c>
      <c r="C26" s="30"/>
      <c r="D26" s="30"/>
      <c r="E26" s="30"/>
      <c r="F26" s="30"/>
      <c r="G26" s="30"/>
      <c r="H26" s="30"/>
      <c r="I26" s="30"/>
    </row>
    <row r="27">
      <c r="A27" s="19"/>
      <c r="B27" s="30">
        <v>8.0</v>
      </c>
      <c r="C27" s="30"/>
      <c r="D27" s="30"/>
      <c r="E27" s="30"/>
      <c r="F27" s="30"/>
      <c r="G27" s="30"/>
      <c r="H27" s="30"/>
      <c r="I27" s="30"/>
    </row>
  </sheetData>
  <mergeCells count="5">
    <mergeCell ref="A2:A5"/>
    <mergeCell ref="A6:A9"/>
    <mergeCell ref="A10:A13"/>
    <mergeCell ref="A14:A19"/>
    <mergeCell ref="A20:A27"/>
  </mergeCells>
  <hyperlinks>
    <hyperlink r:id="rId1" ref="I2"/>
    <hyperlink r:id="rId2" ref="I3"/>
    <hyperlink r:id="rId3" ref="I4"/>
    <hyperlink r:id="rId4" ref="I12"/>
    <hyperlink r:id="rId5" ref="I14"/>
    <hyperlink r:id="rId6" ref="I16"/>
    <hyperlink r:id="rId7" ref="I18"/>
    <hyperlink r:id="rId8" ref="I19"/>
    <hyperlink r:id="rId9" ref="I20"/>
    <hyperlink r:id="rId10" ref="I21"/>
    <hyperlink r:id="rId11" ref="I22"/>
    <hyperlink r:id="rId12" ref="I23"/>
  </hyperlinks>
  <drawing r:id="rId13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5"/>
      <c r="I4" s="10"/>
    </row>
    <row r="5">
      <c r="A5" s="19"/>
      <c r="B5" s="30">
        <v>4.0</v>
      </c>
      <c r="C5" s="31"/>
      <c r="D5" s="10"/>
      <c r="E5" s="10"/>
      <c r="F5" s="12"/>
      <c r="G5" s="14"/>
      <c r="H5" s="15"/>
      <c r="I5" s="12"/>
    </row>
    <row r="6">
      <c r="A6" s="2" t="s">
        <v>109</v>
      </c>
      <c r="B6" s="10">
        <v>1.0</v>
      </c>
      <c r="C6" s="31"/>
      <c r="D6" s="10"/>
      <c r="E6" s="10"/>
      <c r="F6" s="12"/>
      <c r="G6" s="14"/>
      <c r="H6" s="12"/>
      <c r="I6" s="12"/>
    </row>
    <row r="7">
      <c r="A7" s="4"/>
      <c r="B7" s="30">
        <v>2.0</v>
      </c>
      <c r="C7" s="31"/>
      <c r="D7" s="10"/>
      <c r="E7" s="10"/>
      <c r="F7" s="12"/>
      <c r="G7" s="14"/>
      <c r="H7" s="12"/>
      <c r="I7" s="12"/>
    </row>
    <row r="8">
      <c r="A8" s="4"/>
      <c r="B8" s="30">
        <v>3.0</v>
      </c>
      <c r="C8" s="31"/>
      <c r="D8" s="10"/>
      <c r="E8" s="10"/>
      <c r="F8" s="12"/>
      <c r="G8" s="14"/>
      <c r="H8" s="12"/>
      <c r="I8" s="12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2"/>
    </row>
    <row r="10">
      <c r="A10" s="2" t="s">
        <v>111</v>
      </c>
      <c r="B10" s="10">
        <v>1.0</v>
      </c>
      <c r="C10" s="31">
        <v>43221.0</v>
      </c>
      <c r="D10" s="10" t="s">
        <v>112</v>
      </c>
      <c r="E10" s="10" t="s">
        <v>205</v>
      </c>
      <c r="F10" s="12" t="s">
        <v>245</v>
      </c>
      <c r="G10" s="14">
        <v>43415.0</v>
      </c>
      <c r="H10" s="12"/>
      <c r="I10" s="12" t="s">
        <v>105</v>
      </c>
    </row>
    <row r="11">
      <c r="A11" s="4"/>
      <c r="B11" s="30">
        <v>2.0</v>
      </c>
      <c r="C11" s="31">
        <v>43221.0</v>
      </c>
      <c r="D11" s="10" t="s">
        <v>238</v>
      </c>
      <c r="E11" s="10" t="s">
        <v>239</v>
      </c>
      <c r="F11" s="12" t="s">
        <v>240</v>
      </c>
      <c r="G11" s="14">
        <v>43112.0</v>
      </c>
      <c r="H11" s="60" t="s">
        <v>241</v>
      </c>
      <c r="I11" s="52" t="s">
        <v>834</v>
      </c>
    </row>
    <row r="12" ht="20.25" customHeight="1">
      <c r="A12" s="4"/>
      <c r="B12" s="30">
        <v>3.0</v>
      </c>
      <c r="C12" s="31">
        <v>43252.0</v>
      </c>
      <c r="D12" s="10" t="s">
        <v>222</v>
      </c>
      <c r="E12" s="10" t="s">
        <v>277</v>
      </c>
      <c r="F12" s="12" t="s">
        <v>278</v>
      </c>
      <c r="G12" s="14">
        <v>43201.0</v>
      </c>
      <c r="H12" s="15" t="s">
        <v>279</v>
      </c>
      <c r="I12" s="55" t="s">
        <v>835</v>
      </c>
    </row>
    <row r="13" ht="20.25" customHeight="1">
      <c r="A13" s="19"/>
      <c r="B13" s="30">
        <v>4.0</v>
      </c>
      <c r="C13" s="31">
        <v>43252.0</v>
      </c>
      <c r="D13" s="10" t="s">
        <v>222</v>
      </c>
      <c r="E13" s="10" t="s">
        <v>290</v>
      </c>
      <c r="F13" s="12" t="s">
        <v>305</v>
      </c>
      <c r="G13" s="14">
        <v>43231.0</v>
      </c>
      <c r="H13" s="13" t="s">
        <v>292</v>
      </c>
      <c r="I13" s="148" t="s">
        <v>836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222</v>
      </c>
      <c r="E14" s="10" t="s">
        <v>223</v>
      </c>
      <c r="F14" s="12" t="s">
        <v>224</v>
      </c>
      <c r="G14" s="14">
        <v>43142.0</v>
      </c>
      <c r="H14" s="56" t="s">
        <v>225</v>
      </c>
      <c r="I14" s="59" t="s">
        <v>841</v>
      </c>
    </row>
    <row r="15" ht="23.25" customHeight="1">
      <c r="A15" s="4"/>
      <c r="B15" s="30">
        <v>2.0</v>
      </c>
      <c r="C15" s="31">
        <v>43253.0</v>
      </c>
      <c r="D15" s="10" t="s">
        <v>222</v>
      </c>
      <c r="E15" s="10" t="s">
        <v>258</v>
      </c>
      <c r="F15" s="12" t="s">
        <v>259</v>
      </c>
      <c r="G15" s="14">
        <v>43170.0</v>
      </c>
      <c r="H15" s="56" t="s">
        <v>260</v>
      </c>
      <c r="I15" s="59" t="s">
        <v>842</v>
      </c>
    </row>
    <row r="16" ht="23.25" customHeight="1">
      <c r="A16" s="4"/>
      <c r="B16" s="30">
        <v>3.0</v>
      </c>
      <c r="C16" s="31">
        <v>43254.0</v>
      </c>
      <c r="D16" s="10" t="s">
        <v>222</v>
      </c>
      <c r="E16" s="10" t="s">
        <v>223</v>
      </c>
      <c r="F16" s="12" t="s">
        <v>224</v>
      </c>
      <c r="G16" s="14">
        <v>43142.0</v>
      </c>
      <c r="H16" s="56" t="s">
        <v>225</v>
      </c>
      <c r="I16" s="59" t="s">
        <v>841</v>
      </c>
    </row>
    <row r="17" ht="23.25" customHeight="1">
      <c r="A17" s="19"/>
      <c r="B17" s="30">
        <v>4.0</v>
      </c>
      <c r="C17" s="31">
        <v>43254.0</v>
      </c>
      <c r="D17" s="10" t="s">
        <v>222</v>
      </c>
      <c r="E17" s="10" t="s">
        <v>258</v>
      </c>
      <c r="F17" s="12" t="s">
        <v>259</v>
      </c>
      <c r="G17" s="14">
        <v>43170.0</v>
      </c>
      <c r="H17" s="56" t="s">
        <v>260</v>
      </c>
      <c r="I17" s="59" t="s">
        <v>842</v>
      </c>
    </row>
    <row r="18">
      <c r="A18" s="2" t="s">
        <v>148</v>
      </c>
      <c r="B18" s="10">
        <v>1.0</v>
      </c>
      <c r="C18" s="31">
        <v>43254.0</v>
      </c>
      <c r="D18" s="10" t="s">
        <v>222</v>
      </c>
      <c r="E18" s="10" t="s">
        <v>277</v>
      </c>
      <c r="F18" s="12" t="s">
        <v>278</v>
      </c>
      <c r="G18" s="14">
        <v>43201.0</v>
      </c>
      <c r="H18" s="15" t="s">
        <v>279</v>
      </c>
      <c r="I18" s="148" t="s">
        <v>835</v>
      </c>
    </row>
    <row r="19">
      <c r="A19" s="4"/>
      <c r="B19" s="30">
        <v>2.0</v>
      </c>
      <c r="C19" s="31">
        <v>43253.0</v>
      </c>
      <c r="D19" s="10" t="s">
        <v>222</v>
      </c>
      <c r="E19" s="10" t="s">
        <v>277</v>
      </c>
      <c r="F19" s="12" t="s">
        <v>278</v>
      </c>
      <c r="G19" s="14">
        <v>43201.0</v>
      </c>
      <c r="H19" s="15" t="s">
        <v>279</v>
      </c>
      <c r="I19" s="148" t="s">
        <v>835</v>
      </c>
    </row>
    <row r="20">
      <c r="A20" s="4"/>
      <c r="B20" s="30">
        <v>3.0</v>
      </c>
      <c r="C20" s="31">
        <v>43252.0</v>
      </c>
      <c r="D20" s="10" t="s">
        <v>222</v>
      </c>
      <c r="E20" s="10" t="s">
        <v>296</v>
      </c>
      <c r="F20" s="12" t="s">
        <v>297</v>
      </c>
      <c r="G20" s="14">
        <v>43262.0</v>
      </c>
      <c r="H20" s="58" t="s">
        <v>848</v>
      </c>
      <c r="I20" s="59" t="s">
        <v>849</v>
      </c>
    </row>
    <row r="21">
      <c r="A21" s="4"/>
      <c r="B21" s="30">
        <v>4.0</v>
      </c>
      <c r="C21" s="4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 t="s">
        <v>11</v>
      </c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 t="s">
        <v>11</v>
      </c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11"/>
    <hyperlink r:id="rId2" ref="I12"/>
    <hyperlink r:id="rId3" ref="I13"/>
    <hyperlink r:id="rId4" ref="I14"/>
    <hyperlink r:id="rId5" ref="I15"/>
    <hyperlink r:id="rId6" ref="I16"/>
    <hyperlink r:id="rId7" ref="I17"/>
    <hyperlink r:id="rId8" ref="I18"/>
    <hyperlink r:id="rId9" ref="I19"/>
    <hyperlink r:id="rId10" ref="I20"/>
  </hyperlinks>
  <drawing r:id="rId1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 t="s">
        <v>112</v>
      </c>
      <c r="E3" s="10" t="s">
        <v>123</v>
      </c>
      <c r="F3" s="12" t="s">
        <v>124</v>
      </c>
      <c r="G3" s="14">
        <v>43231.0</v>
      </c>
      <c r="H3" s="12" t="s">
        <v>838</v>
      </c>
      <c r="I3" s="52" t="s">
        <v>839</v>
      </c>
    </row>
    <row r="4">
      <c r="A4" s="4"/>
      <c r="B4" s="30">
        <v>3.0</v>
      </c>
      <c r="C4" s="31">
        <v>43221.0</v>
      </c>
      <c r="D4" s="10" t="s">
        <v>238</v>
      </c>
      <c r="E4" s="10" t="s">
        <v>248</v>
      </c>
      <c r="F4" s="12" t="s">
        <v>249</v>
      </c>
      <c r="G4" s="14">
        <v>43143.0</v>
      </c>
      <c r="H4" s="15" t="s">
        <v>250</v>
      </c>
      <c r="I4" s="71" t="s">
        <v>840</v>
      </c>
    </row>
    <row r="5">
      <c r="A5" s="19"/>
      <c r="B5" s="30">
        <v>4.0</v>
      </c>
      <c r="C5" s="31">
        <v>43223.0</v>
      </c>
      <c r="D5" s="10" t="s">
        <v>238</v>
      </c>
      <c r="E5" s="10" t="s">
        <v>239</v>
      </c>
      <c r="F5" s="12" t="s">
        <v>240</v>
      </c>
      <c r="G5" s="14">
        <v>43112.0</v>
      </c>
      <c r="H5" s="15" t="s">
        <v>241</v>
      </c>
      <c r="I5" s="52" t="s">
        <v>834</v>
      </c>
    </row>
    <row r="6">
      <c r="A6" s="2" t="s">
        <v>109</v>
      </c>
      <c r="B6" s="10">
        <v>1.0</v>
      </c>
      <c r="C6" s="31">
        <v>43222.0</v>
      </c>
      <c r="D6" s="10" t="s">
        <v>112</v>
      </c>
      <c r="E6" s="10" t="s">
        <v>161</v>
      </c>
      <c r="F6" s="12" t="s">
        <v>162</v>
      </c>
      <c r="G6" s="14">
        <v>43262.0</v>
      </c>
      <c r="H6" s="12"/>
      <c r="I6" s="71" t="s">
        <v>214</v>
      </c>
    </row>
    <row r="7">
      <c r="A7" s="4"/>
      <c r="B7" s="30">
        <v>2.0</v>
      </c>
      <c r="C7" s="31">
        <v>43222.0</v>
      </c>
      <c r="D7" s="10" t="s">
        <v>112</v>
      </c>
      <c r="E7" s="10" t="s">
        <v>172</v>
      </c>
      <c r="F7" s="12" t="s">
        <v>178</v>
      </c>
      <c r="G7" s="14">
        <v>43292.0</v>
      </c>
      <c r="H7" s="12" t="s">
        <v>843</v>
      </c>
      <c r="I7" s="71" t="s">
        <v>844</v>
      </c>
    </row>
    <row r="8">
      <c r="A8" s="4"/>
      <c r="B8" s="30">
        <v>3.0</v>
      </c>
      <c r="C8" s="31">
        <v>43223.0</v>
      </c>
      <c r="D8" s="10" t="s">
        <v>112</v>
      </c>
      <c r="E8" s="10" t="s">
        <v>183</v>
      </c>
      <c r="F8" s="12" t="s">
        <v>242</v>
      </c>
      <c r="G8" s="14">
        <v>43354.0</v>
      </c>
      <c r="H8" s="12" t="s">
        <v>845</v>
      </c>
      <c r="I8" s="71" t="s">
        <v>846</v>
      </c>
    </row>
    <row r="9">
      <c r="A9" s="19"/>
      <c r="B9" s="30">
        <v>4.0</v>
      </c>
      <c r="C9" s="31">
        <v>43223.0</v>
      </c>
      <c r="D9" s="10" t="s">
        <v>112</v>
      </c>
      <c r="E9" s="10" t="s">
        <v>183</v>
      </c>
      <c r="F9" s="12" t="s">
        <v>246</v>
      </c>
      <c r="G9" s="14">
        <v>43384.0</v>
      </c>
      <c r="H9" s="12" t="s">
        <v>845</v>
      </c>
      <c r="I9" s="71" t="s">
        <v>846</v>
      </c>
    </row>
    <row r="10">
      <c r="A10" s="2" t="s">
        <v>111</v>
      </c>
      <c r="B10" s="10">
        <v>1.0</v>
      </c>
      <c r="C10" s="31">
        <v>43221.0</v>
      </c>
      <c r="D10" s="10" t="s">
        <v>238</v>
      </c>
      <c r="E10" s="10" t="s">
        <v>254</v>
      </c>
      <c r="F10" s="12" t="s">
        <v>255</v>
      </c>
      <c r="G10" s="14">
        <v>43171.0</v>
      </c>
      <c r="H10" s="15" t="s">
        <v>257</v>
      </c>
      <c r="I10" s="52" t="s">
        <v>847</v>
      </c>
    </row>
    <row r="11">
      <c r="A11" s="4"/>
      <c r="B11" s="30">
        <v>2.0</v>
      </c>
      <c r="C11" s="31">
        <v>43221.0</v>
      </c>
      <c r="D11" s="10" t="s">
        <v>238</v>
      </c>
      <c r="E11" s="10" t="s">
        <v>264</v>
      </c>
      <c r="F11" s="12" t="s">
        <v>265</v>
      </c>
      <c r="G11" s="14">
        <v>43202.0</v>
      </c>
      <c r="H11" s="13" t="s">
        <v>266</v>
      </c>
      <c r="I11" s="52" t="s">
        <v>850</v>
      </c>
    </row>
    <row r="12" ht="20.25" customHeight="1">
      <c r="A12" s="4"/>
      <c r="B12" s="30">
        <v>3.0</v>
      </c>
      <c r="C12" s="31">
        <v>43252.0</v>
      </c>
      <c r="D12" s="10" t="s">
        <v>222</v>
      </c>
      <c r="E12" s="10" t="s">
        <v>301</v>
      </c>
      <c r="F12" s="12" t="s">
        <v>302</v>
      </c>
      <c r="G12" s="14">
        <v>43292.0</v>
      </c>
      <c r="H12" s="15" t="s">
        <v>303</v>
      </c>
      <c r="I12" s="55" t="s">
        <v>851</v>
      </c>
    </row>
    <row r="13" ht="20.25" customHeight="1">
      <c r="A13" s="19"/>
      <c r="B13" s="30">
        <v>4.0</v>
      </c>
      <c r="C13" s="31">
        <v>43252.0</v>
      </c>
      <c r="D13" s="10" t="s">
        <v>222</v>
      </c>
      <c r="E13" s="10" t="s">
        <v>320</v>
      </c>
      <c r="F13" s="12" t="s">
        <v>321</v>
      </c>
      <c r="G13" s="14">
        <v>43323.0</v>
      </c>
      <c r="H13" s="13" t="s">
        <v>322</v>
      </c>
      <c r="I13" s="148" t="s">
        <v>852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222</v>
      </c>
      <c r="E14" s="10" t="s">
        <v>290</v>
      </c>
      <c r="F14" s="12" t="s">
        <v>305</v>
      </c>
      <c r="G14" s="14">
        <v>43231.0</v>
      </c>
      <c r="H14" s="15" t="s">
        <v>292</v>
      </c>
      <c r="I14" s="148" t="s">
        <v>836</v>
      </c>
    </row>
    <row r="15" ht="23.25" customHeight="1">
      <c r="A15" s="4"/>
      <c r="B15" s="30">
        <v>2.0</v>
      </c>
      <c r="C15" s="31">
        <v>43253.0</v>
      </c>
      <c r="D15" s="10" t="s">
        <v>222</v>
      </c>
      <c r="E15" s="10" t="s">
        <v>296</v>
      </c>
      <c r="F15" s="12" t="s">
        <v>297</v>
      </c>
      <c r="G15" s="14">
        <v>43262.0</v>
      </c>
      <c r="H15" s="58" t="s">
        <v>848</v>
      </c>
      <c r="I15" s="59" t="s">
        <v>849</v>
      </c>
    </row>
    <row r="16" ht="23.25" customHeight="1">
      <c r="A16" s="4"/>
      <c r="B16" s="30">
        <v>3.0</v>
      </c>
      <c r="C16" s="31">
        <v>43254.0</v>
      </c>
      <c r="D16" s="10" t="s">
        <v>222</v>
      </c>
      <c r="E16" s="10" t="s">
        <v>290</v>
      </c>
      <c r="F16" s="12" t="s">
        <v>305</v>
      </c>
      <c r="G16" s="14">
        <v>43231.0</v>
      </c>
      <c r="H16" s="15" t="s">
        <v>292</v>
      </c>
      <c r="I16" s="148" t="s">
        <v>836</v>
      </c>
    </row>
    <row r="17" ht="23.25" customHeight="1">
      <c r="A17" s="19"/>
      <c r="B17" s="30">
        <v>4.0</v>
      </c>
      <c r="C17" s="31">
        <v>43254.0</v>
      </c>
      <c r="D17" s="10" t="s">
        <v>222</v>
      </c>
      <c r="E17" s="10" t="s">
        <v>296</v>
      </c>
      <c r="F17" s="12" t="s">
        <v>297</v>
      </c>
      <c r="G17" s="14">
        <v>43262.0</v>
      </c>
      <c r="H17" s="58" t="s">
        <v>848</v>
      </c>
      <c r="I17" s="59" t="s">
        <v>849</v>
      </c>
    </row>
    <row r="18">
      <c r="A18" s="2" t="s">
        <v>148</v>
      </c>
      <c r="B18" s="10">
        <v>1.0</v>
      </c>
      <c r="C18" s="31">
        <v>43222.0</v>
      </c>
      <c r="D18" s="10" t="s">
        <v>112</v>
      </c>
      <c r="E18" s="10" t="s">
        <v>185</v>
      </c>
      <c r="F18" s="12" t="s">
        <v>165</v>
      </c>
      <c r="G18" s="14">
        <v>43323.0</v>
      </c>
      <c r="H18" s="62" t="s">
        <v>858</v>
      </c>
      <c r="I18" s="148" t="s">
        <v>859</v>
      </c>
    </row>
    <row r="19">
      <c r="A19" s="4"/>
      <c r="B19" s="30">
        <v>2.0</v>
      </c>
      <c r="C19" s="31"/>
      <c r="D19" s="10" t="s">
        <v>860</v>
      </c>
      <c r="E19" s="10"/>
      <c r="F19" s="12"/>
      <c r="G19" s="14"/>
      <c r="H19" s="62"/>
      <c r="I19" s="57"/>
    </row>
    <row r="20">
      <c r="A20" s="4"/>
      <c r="B20" s="30">
        <v>3.0</v>
      </c>
      <c r="C20" s="31"/>
      <c r="D20" s="10" t="s">
        <v>860</v>
      </c>
      <c r="E20" s="10"/>
      <c r="F20" s="12"/>
      <c r="G20" s="14"/>
      <c r="H20" s="58"/>
      <c r="I20" s="15"/>
    </row>
    <row r="21">
      <c r="A21" s="4"/>
      <c r="B21" s="30">
        <v>4.0</v>
      </c>
      <c r="C21" s="41"/>
      <c r="D21" s="42"/>
      <c r="E21" s="42"/>
      <c r="F21" s="42"/>
      <c r="G21" s="4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</hyperlinks>
  <drawing r:id="rId17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112</v>
      </c>
      <c r="E2" s="10" t="s">
        <v>183</v>
      </c>
      <c r="F2" s="12" t="s">
        <v>242</v>
      </c>
      <c r="G2" s="14">
        <v>43354.0</v>
      </c>
      <c r="H2" s="12" t="s">
        <v>845</v>
      </c>
      <c r="I2" s="71" t="s">
        <v>846</v>
      </c>
    </row>
    <row r="3">
      <c r="A3" s="4"/>
      <c r="B3" s="30">
        <v>2.0</v>
      </c>
      <c r="C3" s="31">
        <v>43222.0</v>
      </c>
      <c r="D3" s="10" t="s">
        <v>112</v>
      </c>
      <c r="E3" s="10" t="s">
        <v>183</v>
      </c>
      <c r="F3" s="12" t="s">
        <v>246</v>
      </c>
      <c r="G3" s="14">
        <v>43384.0</v>
      </c>
      <c r="H3" s="12" t="s">
        <v>845</v>
      </c>
      <c r="I3" s="71" t="s">
        <v>846</v>
      </c>
    </row>
    <row r="4">
      <c r="A4" s="4"/>
      <c r="B4" s="30">
        <v>3.0</v>
      </c>
      <c r="C4" s="31">
        <v>43221.0</v>
      </c>
      <c r="D4" s="10" t="s">
        <v>238</v>
      </c>
      <c r="E4" s="10" t="s">
        <v>268</v>
      </c>
      <c r="F4" s="12" t="s">
        <v>269</v>
      </c>
      <c r="G4" s="14">
        <v>43232.0</v>
      </c>
      <c r="H4" s="13" t="s">
        <v>270</v>
      </c>
      <c r="I4" s="71" t="s">
        <v>853</v>
      </c>
    </row>
    <row r="5">
      <c r="A5" s="19"/>
      <c r="B5" s="30">
        <v>4.0</v>
      </c>
      <c r="C5" s="31">
        <v>43223.0</v>
      </c>
      <c r="D5" s="10" t="s">
        <v>238</v>
      </c>
      <c r="E5" s="10" t="s">
        <v>248</v>
      </c>
      <c r="F5" s="12" t="s">
        <v>249</v>
      </c>
      <c r="G5" s="14">
        <v>43143.0</v>
      </c>
      <c r="H5" s="60" t="s">
        <v>250</v>
      </c>
      <c r="I5" s="71" t="s">
        <v>840</v>
      </c>
    </row>
    <row r="6">
      <c r="A6" s="2" t="s">
        <v>109</v>
      </c>
      <c r="B6" s="10">
        <v>1.0</v>
      </c>
      <c r="C6" s="31">
        <v>43222.0</v>
      </c>
      <c r="D6" s="10" t="s">
        <v>112</v>
      </c>
      <c r="E6" s="10" t="s">
        <v>205</v>
      </c>
      <c r="F6" s="12" t="s">
        <v>245</v>
      </c>
      <c r="G6" s="14">
        <v>43415.0</v>
      </c>
      <c r="H6" s="12" t="s">
        <v>105</v>
      </c>
      <c r="I6" s="10"/>
    </row>
    <row r="7">
      <c r="A7" s="4"/>
      <c r="B7" s="30">
        <v>2.0</v>
      </c>
      <c r="C7" s="31">
        <v>43222.0</v>
      </c>
      <c r="D7" s="10" t="s">
        <v>238</v>
      </c>
      <c r="E7" s="10" t="s">
        <v>239</v>
      </c>
      <c r="F7" s="12" t="s">
        <v>854</v>
      </c>
      <c r="G7" s="14">
        <v>43112.0</v>
      </c>
      <c r="H7" s="60" t="s">
        <v>855</v>
      </c>
      <c r="I7" s="52" t="s">
        <v>856</v>
      </c>
    </row>
    <row r="8">
      <c r="A8" s="4"/>
      <c r="B8" s="30">
        <v>3.0</v>
      </c>
      <c r="C8" s="31"/>
      <c r="D8" s="10"/>
      <c r="E8" s="10"/>
      <c r="F8" s="12"/>
      <c r="G8" s="14"/>
      <c r="H8" s="12"/>
      <c r="I8" s="10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0"/>
    </row>
    <row r="10">
      <c r="A10" s="72" t="s">
        <v>111</v>
      </c>
      <c r="B10" s="73">
        <v>1.0</v>
      </c>
      <c r="C10" s="78"/>
      <c r="D10" s="73"/>
      <c r="E10" s="73"/>
      <c r="F10" s="74"/>
      <c r="G10" s="75"/>
      <c r="H10" s="79"/>
      <c r="I10" s="74"/>
    </row>
    <row r="11">
      <c r="A11" s="4"/>
      <c r="B11" s="77">
        <v>2.0</v>
      </c>
      <c r="C11" s="78"/>
      <c r="D11" s="73"/>
      <c r="E11" s="73"/>
      <c r="F11" s="74"/>
      <c r="G11" s="75"/>
      <c r="H11" s="79"/>
      <c r="I11" s="74"/>
    </row>
    <row r="12" ht="20.25" customHeight="1">
      <c r="A12" s="4"/>
      <c r="B12" s="77">
        <v>3.0</v>
      </c>
      <c r="C12" s="78"/>
      <c r="D12" s="73"/>
      <c r="E12" s="73"/>
      <c r="F12" s="74"/>
      <c r="G12" s="75"/>
      <c r="H12" s="79"/>
      <c r="I12" s="149"/>
    </row>
    <row r="13" ht="20.25" customHeight="1">
      <c r="A13" s="19"/>
      <c r="B13" s="77">
        <v>4.0</v>
      </c>
      <c r="C13" s="78"/>
      <c r="D13" s="73"/>
      <c r="E13" s="73"/>
      <c r="F13" s="74"/>
      <c r="G13" s="75"/>
      <c r="H13" s="74"/>
      <c r="I13" s="150"/>
    </row>
    <row r="14" ht="23.25" customHeight="1">
      <c r="A14" s="2" t="s">
        <v>129</v>
      </c>
      <c r="B14" s="30">
        <v>1.0</v>
      </c>
      <c r="C14" s="31">
        <v>43253.0</v>
      </c>
      <c r="D14" s="10" t="s">
        <v>222</v>
      </c>
      <c r="E14" s="10" t="s">
        <v>334</v>
      </c>
      <c r="F14" s="12" t="s">
        <v>861</v>
      </c>
      <c r="G14" s="14">
        <v>43354.0</v>
      </c>
      <c r="H14" s="15" t="s">
        <v>862</v>
      </c>
      <c r="I14" s="59" t="s">
        <v>863</v>
      </c>
    </row>
    <row r="15" ht="23.25" customHeight="1">
      <c r="A15" s="4"/>
      <c r="B15" s="30">
        <v>2.0</v>
      </c>
      <c r="C15" s="31">
        <v>43253.0</v>
      </c>
      <c r="D15" s="10" t="s">
        <v>222</v>
      </c>
      <c r="E15" s="10" t="s">
        <v>334</v>
      </c>
      <c r="F15" s="12" t="s">
        <v>861</v>
      </c>
      <c r="G15" s="14">
        <v>43384.0</v>
      </c>
      <c r="H15" s="62"/>
      <c r="I15" s="15"/>
    </row>
    <row r="16" ht="23.25" customHeight="1">
      <c r="A16" s="4"/>
      <c r="B16" s="30">
        <v>3.0</v>
      </c>
      <c r="C16" s="31">
        <v>43254.0</v>
      </c>
      <c r="D16" s="10" t="s">
        <v>222</v>
      </c>
      <c r="E16" s="10" t="s">
        <v>334</v>
      </c>
      <c r="F16" s="12" t="s">
        <v>861</v>
      </c>
      <c r="G16" s="14">
        <v>43354.0</v>
      </c>
      <c r="H16" s="15" t="s">
        <v>862</v>
      </c>
      <c r="I16" s="59" t="s">
        <v>863</v>
      </c>
    </row>
    <row r="17" ht="23.25" customHeight="1">
      <c r="A17" s="19"/>
      <c r="B17" s="30">
        <v>4.0</v>
      </c>
      <c r="C17" s="31">
        <v>43254.0</v>
      </c>
      <c r="D17" s="10" t="s">
        <v>222</v>
      </c>
      <c r="E17" s="10" t="s">
        <v>334</v>
      </c>
      <c r="F17" s="12" t="s">
        <v>861</v>
      </c>
      <c r="G17" s="14">
        <v>43384.0</v>
      </c>
      <c r="H17" s="62"/>
      <c r="I17" s="61"/>
    </row>
    <row r="18">
      <c r="A18" s="2" t="s">
        <v>148</v>
      </c>
      <c r="B18" s="10">
        <v>1.0</v>
      </c>
      <c r="C18" s="31"/>
      <c r="D18" s="10"/>
      <c r="E18" s="10"/>
      <c r="F18" s="12"/>
      <c r="G18" s="14"/>
      <c r="H18" s="15"/>
      <c r="I18" s="62"/>
    </row>
    <row r="19">
      <c r="A19" s="4"/>
      <c r="B19" s="30">
        <v>2.0</v>
      </c>
      <c r="C19" s="41"/>
      <c r="D19" s="42"/>
      <c r="E19" s="42"/>
      <c r="F19" s="42"/>
      <c r="G19" s="44"/>
      <c r="H19" s="62"/>
      <c r="I19" s="57"/>
    </row>
    <row r="20">
      <c r="A20" s="4"/>
      <c r="B20" s="30">
        <v>3.0</v>
      </c>
      <c r="C20" s="31"/>
      <c r="D20" s="10"/>
      <c r="E20" s="10"/>
      <c r="F20" s="12"/>
      <c r="G20" s="14"/>
      <c r="H20" s="15"/>
      <c r="I20" s="15"/>
    </row>
    <row r="21">
      <c r="A21" s="4"/>
      <c r="B21" s="30">
        <v>4.0</v>
      </c>
      <c r="C21" s="31"/>
      <c r="D21" s="10"/>
      <c r="E21" s="10"/>
      <c r="F21" s="12"/>
      <c r="G21" s="14"/>
      <c r="H21" s="15"/>
      <c r="I21" s="62"/>
    </row>
    <row r="22">
      <c r="A22" s="4"/>
      <c r="B22" s="30">
        <v>5.0</v>
      </c>
      <c r="C22" s="30" t="s">
        <v>11</v>
      </c>
      <c r="D22" s="12" t="s">
        <v>93</v>
      </c>
      <c r="E22" s="10" t="s">
        <v>94</v>
      </c>
      <c r="F22" s="12" t="s">
        <v>93</v>
      </c>
      <c r="G22" s="14">
        <v>43101.0</v>
      </c>
      <c r="H22" s="12"/>
      <c r="I22" s="15"/>
    </row>
    <row r="23">
      <c r="A23" s="4"/>
      <c r="B23" s="30">
        <v>6.0</v>
      </c>
      <c r="C23" s="30" t="s">
        <v>11</v>
      </c>
      <c r="D23" s="12" t="s">
        <v>93</v>
      </c>
      <c r="E23" s="10" t="s">
        <v>94</v>
      </c>
      <c r="F23" s="12" t="s">
        <v>93</v>
      </c>
      <c r="G23" s="14">
        <v>43101.0</v>
      </c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5"/>
    <hyperlink r:id="rId5" ref="I7"/>
    <hyperlink r:id="rId6" ref="I14"/>
    <hyperlink r:id="rId7" ref="I16"/>
  </hyperlinks>
  <drawing r:id="rId8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238</v>
      </c>
      <c r="E2" s="10" t="s">
        <v>248</v>
      </c>
      <c r="F2" s="12" t="s">
        <v>249</v>
      </c>
      <c r="G2" s="14">
        <v>43143.0</v>
      </c>
      <c r="H2" s="60" t="s">
        <v>250</v>
      </c>
      <c r="I2" s="71" t="s">
        <v>840</v>
      </c>
    </row>
    <row r="3">
      <c r="A3" s="4"/>
      <c r="B3" s="30">
        <v>2.0</v>
      </c>
      <c r="C3" s="31">
        <v>43222.0</v>
      </c>
      <c r="D3" s="10" t="s">
        <v>238</v>
      </c>
      <c r="E3" s="10" t="s">
        <v>254</v>
      </c>
      <c r="F3" s="12" t="s">
        <v>255</v>
      </c>
      <c r="G3" s="14">
        <v>43171.0</v>
      </c>
      <c r="H3" s="13" t="s">
        <v>257</v>
      </c>
      <c r="I3" s="52" t="s">
        <v>847</v>
      </c>
    </row>
    <row r="4">
      <c r="A4" s="4"/>
      <c r="B4" s="30">
        <v>3.0</v>
      </c>
      <c r="C4" s="31">
        <v>43221.0</v>
      </c>
      <c r="D4" s="10" t="s">
        <v>238</v>
      </c>
      <c r="E4" s="10" t="s">
        <v>281</v>
      </c>
      <c r="F4" s="12" t="s">
        <v>282</v>
      </c>
      <c r="G4" s="14">
        <v>43263.0</v>
      </c>
      <c r="H4" s="60" t="s">
        <v>250</v>
      </c>
      <c r="I4" s="71" t="s">
        <v>857</v>
      </c>
    </row>
    <row r="5">
      <c r="A5" s="19"/>
      <c r="B5" s="30">
        <v>4.0</v>
      </c>
      <c r="C5" s="31">
        <v>43223.0</v>
      </c>
      <c r="D5" s="10" t="s">
        <v>238</v>
      </c>
      <c r="E5" s="10" t="s">
        <v>254</v>
      </c>
      <c r="F5" s="12" t="s">
        <v>255</v>
      </c>
      <c r="G5" s="14">
        <v>43171.0</v>
      </c>
      <c r="H5" s="13" t="s">
        <v>257</v>
      </c>
      <c r="I5" s="52" t="s">
        <v>847</v>
      </c>
    </row>
    <row r="6">
      <c r="A6" s="2" t="s">
        <v>109</v>
      </c>
      <c r="B6" s="10">
        <v>1.0</v>
      </c>
      <c r="C6" s="31">
        <v>43222.0</v>
      </c>
      <c r="D6" s="10" t="s">
        <v>238</v>
      </c>
      <c r="E6" s="10" t="s">
        <v>264</v>
      </c>
      <c r="F6" s="12" t="s">
        <v>265</v>
      </c>
      <c r="G6" s="14">
        <v>43202.0</v>
      </c>
      <c r="H6" s="13" t="s">
        <v>266</v>
      </c>
      <c r="I6" s="52" t="s">
        <v>850</v>
      </c>
    </row>
    <row r="7">
      <c r="A7" s="4"/>
      <c r="B7" s="30">
        <v>2.0</v>
      </c>
      <c r="C7" s="31">
        <v>43222.0</v>
      </c>
      <c r="D7" s="10" t="s">
        <v>238</v>
      </c>
      <c r="E7" s="10" t="s">
        <v>268</v>
      </c>
      <c r="F7" s="12" t="s">
        <v>269</v>
      </c>
      <c r="G7" s="14">
        <v>43232.0</v>
      </c>
      <c r="H7" s="13" t="s">
        <v>270</v>
      </c>
      <c r="I7" s="71" t="s">
        <v>853</v>
      </c>
    </row>
    <row r="8">
      <c r="A8" s="4"/>
      <c r="B8" s="30">
        <v>3.0</v>
      </c>
      <c r="C8" s="31">
        <v>43223.0</v>
      </c>
      <c r="D8" s="10" t="s">
        <v>238</v>
      </c>
      <c r="E8" s="10" t="s">
        <v>264</v>
      </c>
      <c r="F8" s="12" t="s">
        <v>265</v>
      </c>
      <c r="G8" s="14">
        <v>43202.0</v>
      </c>
      <c r="H8" s="13" t="s">
        <v>266</v>
      </c>
      <c r="I8" s="52" t="s">
        <v>850</v>
      </c>
    </row>
    <row r="9">
      <c r="A9" s="19"/>
      <c r="B9" s="30">
        <v>4.0</v>
      </c>
      <c r="C9" s="31">
        <v>43223.0</v>
      </c>
      <c r="D9" s="10" t="s">
        <v>238</v>
      </c>
      <c r="E9" s="10" t="s">
        <v>268</v>
      </c>
      <c r="F9" s="12" t="s">
        <v>269</v>
      </c>
      <c r="G9" s="14">
        <v>43232.0</v>
      </c>
      <c r="H9" s="13" t="s">
        <v>270</v>
      </c>
      <c r="I9" s="71" t="s">
        <v>853</v>
      </c>
    </row>
    <row r="10">
      <c r="A10" s="119" t="s">
        <v>111</v>
      </c>
      <c r="B10" s="86">
        <v>1.0</v>
      </c>
      <c r="C10" s="85"/>
      <c r="D10" s="86"/>
      <c r="E10" s="86"/>
      <c r="F10" s="87"/>
      <c r="G10" s="88"/>
      <c r="H10" s="90"/>
      <c r="I10" s="87"/>
    </row>
    <row r="11">
      <c r="A11" s="4"/>
      <c r="B11" s="84">
        <v>2.0</v>
      </c>
      <c r="C11" s="85"/>
      <c r="D11" s="86"/>
      <c r="E11" s="86"/>
      <c r="F11" s="87"/>
      <c r="G11" s="88"/>
      <c r="H11" s="90"/>
      <c r="I11" s="87"/>
    </row>
    <row r="12" ht="20.25" customHeight="1">
      <c r="A12" s="4"/>
      <c r="B12" s="84">
        <v>3.0</v>
      </c>
      <c r="C12" s="85"/>
      <c r="D12" s="86"/>
      <c r="E12" s="86"/>
      <c r="F12" s="87"/>
      <c r="G12" s="88"/>
      <c r="H12" s="90"/>
      <c r="I12" s="151"/>
    </row>
    <row r="13" ht="20.25" customHeight="1">
      <c r="A13" s="19"/>
      <c r="B13" s="84">
        <v>4.0</v>
      </c>
      <c r="C13" s="85"/>
      <c r="D13" s="86"/>
      <c r="E13" s="86"/>
      <c r="F13" s="87"/>
      <c r="G13" s="88"/>
      <c r="H13" s="87"/>
      <c r="I13" s="152"/>
    </row>
    <row r="14" ht="23.25" customHeight="1">
      <c r="A14" s="2" t="s">
        <v>129</v>
      </c>
      <c r="B14" s="30">
        <v>1.0</v>
      </c>
      <c r="C14" s="31"/>
      <c r="D14" s="10"/>
      <c r="E14" s="10"/>
      <c r="F14" s="12"/>
      <c r="G14" s="14"/>
      <c r="H14" s="58"/>
      <c r="I14" s="15"/>
    </row>
    <row r="15" ht="23.25" customHeight="1">
      <c r="A15" s="4"/>
      <c r="B15" s="30">
        <v>2.0</v>
      </c>
      <c r="C15" s="31"/>
      <c r="D15" s="10" t="s">
        <v>860</v>
      </c>
      <c r="E15" s="10"/>
      <c r="F15" s="12"/>
      <c r="G15" s="14"/>
      <c r="H15" s="15"/>
      <c r="I15" s="15"/>
    </row>
    <row r="16" ht="23.25" customHeight="1">
      <c r="A16" s="4"/>
      <c r="B16" s="30">
        <v>3.0</v>
      </c>
      <c r="C16" s="31"/>
      <c r="D16" s="10" t="s">
        <v>860</v>
      </c>
      <c r="E16" s="10"/>
      <c r="F16" s="12"/>
      <c r="G16" s="14"/>
      <c r="H16" s="58"/>
      <c r="I16" s="15"/>
    </row>
    <row r="17" ht="23.25" customHeight="1">
      <c r="A17" s="19"/>
      <c r="B17" s="30">
        <v>4.0</v>
      </c>
      <c r="C17" s="31"/>
      <c r="D17" s="10"/>
      <c r="E17" s="10"/>
      <c r="F17" s="12"/>
      <c r="G17" s="14"/>
      <c r="H17" s="15"/>
      <c r="I17" s="61"/>
    </row>
    <row r="18">
      <c r="A18" s="2" t="s">
        <v>148</v>
      </c>
      <c r="B18" s="10">
        <v>1.0</v>
      </c>
      <c r="C18" s="31">
        <v>43254.0</v>
      </c>
      <c r="D18" s="10" t="s">
        <v>222</v>
      </c>
      <c r="E18" s="10" t="s">
        <v>301</v>
      </c>
      <c r="F18" s="12" t="s">
        <v>302</v>
      </c>
      <c r="G18" s="14">
        <v>43292.0</v>
      </c>
      <c r="H18" s="15" t="s">
        <v>303</v>
      </c>
      <c r="I18" s="55" t="s">
        <v>851</v>
      </c>
    </row>
    <row r="19">
      <c r="A19" s="4"/>
      <c r="B19" s="30">
        <v>2.0</v>
      </c>
      <c r="C19" s="31">
        <v>43253.0</v>
      </c>
      <c r="D19" s="10" t="s">
        <v>222</v>
      </c>
      <c r="E19" s="10" t="s">
        <v>301</v>
      </c>
      <c r="F19" s="12" t="s">
        <v>302</v>
      </c>
      <c r="G19" s="14">
        <v>43292.0</v>
      </c>
      <c r="H19" s="15" t="s">
        <v>303</v>
      </c>
      <c r="I19" s="55" t="s">
        <v>851</v>
      </c>
    </row>
    <row r="20">
      <c r="A20" s="4"/>
      <c r="B20" s="30">
        <v>3.0</v>
      </c>
      <c r="C20" s="31">
        <v>43252.0</v>
      </c>
      <c r="D20" s="10" t="s">
        <v>222</v>
      </c>
      <c r="E20" s="10" t="s">
        <v>346</v>
      </c>
      <c r="F20" s="12" t="s">
        <v>348</v>
      </c>
      <c r="G20" s="14">
        <v>43415.0</v>
      </c>
      <c r="H20" s="58" t="s">
        <v>105</v>
      </c>
      <c r="I20" s="58" t="s">
        <v>105</v>
      </c>
    </row>
    <row r="21">
      <c r="A21" s="4"/>
      <c r="B21" s="30">
        <v>4.0</v>
      </c>
      <c r="C21" s="31"/>
      <c r="D21" s="10"/>
      <c r="E21" s="10"/>
      <c r="F21" s="12"/>
      <c r="G21" s="1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8"/>
    <hyperlink r:id="rId10" ref="I19"/>
  </hyperlinks>
  <drawing r:id="rId1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238</v>
      </c>
      <c r="E2" s="10" t="s">
        <v>281</v>
      </c>
      <c r="F2" s="12" t="s">
        <v>282</v>
      </c>
      <c r="G2" s="14">
        <v>43263.0</v>
      </c>
      <c r="H2" s="15"/>
      <c r="I2" s="52" t="s">
        <v>857</v>
      </c>
    </row>
    <row r="3">
      <c r="A3" s="4"/>
      <c r="B3" s="30">
        <v>2.0</v>
      </c>
      <c r="C3" s="31">
        <v>43222.0</v>
      </c>
      <c r="D3" s="10" t="s">
        <v>238</v>
      </c>
      <c r="E3" s="10" t="s">
        <v>272</v>
      </c>
      <c r="F3" s="12" t="s">
        <v>273</v>
      </c>
      <c r="G3" s="14">
        <v>43293.0</v>
      </c>
      <c r="H3" s="12"/>
      <c r="I3" s="52" t="s">
        <v>864</v>
      </c>
    </row>
    <row r="4">
      <c r="A4" s="4"/>
      <c r="B4" s="30">
        <v>3.0</v>
      </c>
      <c r="C4" s="31">
        <v>43221.0</v>
      </c>
      <c r="D4" s="10" t="s">
        <v>238</v>
      </c>
      <c r="E4" s="10" t="s">
        <v>272</v>
      </c>
      <c r="F4" s="12" t="s">
        <v>273</v>
      </c>
      <c r="G4" s="14">
        <v>43293.0</v>
      </c>
      <c r="H4" s="15"/>
      <c r="I4" s="71" t="s">
        <v>864</v>
      </c>
    </row>
    <row r="5">
      <c r="A5" s="19"/>
      <c r="B5" s="30">
        <v>4.0</v>
      </c>
      <c r="C5" s="31">
        <v>43223.0</v>
      </c>
      <c r="D5" s="10" t="s">
        <v>238</v>
      </c>
      <c r="E5" s="10" t="s">
        <v>281</v>
      </c>
      <c r="F5" s="12" t="s">
        <v>282</v>
      </c>
      <c r="G5" s="14">
        <v>43263.0</v>
      </c>
      <c r="H5" s="15"/>
      <c r="I5" s="52" t="s">
        <v>857</v>
      </c>
    </row>
    <row r="6">
      <c r="A6" s="2" t="s">
        <v>109</v>
      </c>
      <c r="B6" s="10">
        <v>1.0</v>
      </c>
      <c r="C6" s="31"/>
      <c r="D6" s="10"/>
      <c r="E6" s="10"/>
      <c r="F6" s="12"/>
      <c r="G6" s="14"/>
      <c r="H6" s="12"/>
      <c r="I6" s="10"/>
    </row>
    <row r="7">
      <c r="A7" s="4"/>
      <c r="B7" s="30">
        <v>2.0</v>
      </c>
      <c r="C7" s="31"/>
      <c r="D7" s="10"/>
      <c r="E7" s="10"/>
      <c r="F7" s="12"/>
      <c r="G7" s="14"/>
      <c r="H7" s="12"/>
      <c r="I7" s="10"/>
    </row>
    <row r="8">
      <c r="A8" s="4"/>
      <c r="B8" s="30">
        <v>3.0</v>
      </c>
      <c r="C8" s="31"/>
      <c r="D8" s="10"/>
      <c r="E8" s="10"/>
      <c r="F8" s="12"/>
      <c r="G8" s="14"/>
      <c r="H8" s="12"/>
      <c r="I8" s="10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0"/>
    </row>
    <row r="10">
      <c r="A10" s="2" t="s">
        <v>111</v>
      </c>
      <c r="B10" s="10">
        <v>1.0</v>
      </c>
      <c r="C10" s="31">
        <v>43221.0</v>
      </c>
      <c r="D10" s="10" t="s">
        <v>238</v>
      </c>
      <c r="E10" s="10" t="s">
        <v>272</v>
      </c>
      <c r="F10" s="12" t="s">
        <v>273</v>
      </c>
      <c r="G10" s="14">
        <v>43293.0</v>
      </c>
      <c r="H10" s="15"/>
      <c r="I10" s="71" t="s">
        <v>864</v>
      </c>
    </row>
    <row r="11">
      <c r="A11" s="4"/>
      <c r="B11" s="30">
        <v>2.0</v>
      </c>
      <c r="C11" s="31">
        <v>43221.0</v>
      </c>
      <c r="D11" s="10" t="s">
        <v>238</v>
      </c>
      <c r="E11" s="10" t="s">
        <v>294</v>
      </c>
      <c r="F11" s="12" t="s">
        <v>865</v>
      </c>
      <c r="G11" s="14">
        <v>43324.0</v>
      </c>
      <c r="H11" s="15"/>
      <c r="I11" s="52" t="s">
        <v>866</v>
      </c>
    </row>
    <row r="12" ht="20.25" customHeight="1">
      <c r="A12" s="4"/>
      <c r="B12" s="30">
        <v>3.0</v>
      </c>
      <c r="C12" s="31">
        <v>43252.0</v>
      </c>
      <c r="D12" s="10" t="s">
        <v>222</v>
      </c>
      <c r="E12" s="10" t="s">
        <v>334</v>
      </c>
      <c r="F12" s="12" t="s">
        <v>861</v>
      </c>
      <c r="G12" s="14">
        <v>43354.0</v>
      </c>
      <c r="H12" s="15" t="s">
        <v>862</v>
      </c>
      <c r="I12" s="59" t="s">
        <v>863</v>
      </c>
    </row>
    <row r="13" ht="20.25" customHeight="1">
      <c r="A13" s="19"/>
      <c r="B13" s="30">
        <v>4.0</v>
      </c>
      <c r="C13" s="31">
        <v>43252.0</v>
      </c>
      <c r="D13" s="10" t="s">
        <v>222</v>
      </c>
      <c r="E13" s="10" t="s">
        <v>334</v>
      </c>
      <c r="F13" s="12" t="s">
        <v>861</v>
      </c>
      <c r="G13" s="14">
        <v>43384.0</v>
      </c>
      <c r="H13" s="15" t="s">
        <v>862</v>
      </c>
      <c r="I13" s="59" t="s">
        <v>863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222</v>
      </c>
      <c r="E14" s="10" t="s">
        <v>320</v>
      </c>
      <c r="F14" s="12" t="s">
        <v>321</v>
      </c>
      <c r="G14" s="14">
        <v>43323.0</v>
      </c>
      <c r="H14" s="13" t="s">
        <v>322</v>
      </c>
      <c r="I14" s="148" t="s">
        <v>852</v>
      </c>
    </row>
    <row r="15" ht="23.25" customHeight="1">
      <c r="A15" s="4"/>
      <c r="B15" s="30">
        <v>2.0</v>
      </c>
      <c r="C15" s="31">
        <v>43253.0</v>
      </c>
      <c r="D15" s="10" t="s">
        <v>222</v>
      </c>
      <c r="E15" s="10" t="s">
        <v>346</v>
      </c>
      <c r="F15" s="12" t="s">
        <v>348</v>
      </c>
      <c r="G15" s="14">
        <v>43415.0</v>
      </c>
      <c r="H15" s="58" t="s">
        <v>105</v>
      </c>
      <c r="I15" s="58" t="s">
        <v>105</v>
      </c>
    </row>
    <row r="16" ht="23.25" customHeight="1">
      <c r="A16" s="4"/>
      <c r="B16" s="30">
        <v>3.0</v>
      </c>
      <c r="C16" s="31">
        <v>43254.0</v>
      </c>
      <c r="D16" s="10" t="s">
        <v>222</v>
      </c>
      <c r="E16" s="10" t="s">
        <v>320</v>
      </c>
      <c r="F16" s="12" t="s">
        <v>321</v>
      </c>
      <c r="G16" s="14">
        <v>43323.0</v>
      </c>
      <c r="H16" s="13" t="s">
        <v>322</v>
      </c>
      <c r="I16" s="148" t="s">
        <v>852</v>
      </c>
    </row>
    <row r="17" ht="23.25" customHeight="1">
      <c r="A17" s="4"/>
      <c r="B17" s="30">
        <v>4.0</v>
      </c>
      <c r="C17" s="31">
        <v>43254.0</v>
      </c>
      <c r="D17" s="10" t="s">
        <v>222</v>
      </c>
      <c r="E17" s="10" t="s">
        <v>346</v>
      </c>
      <c r="F17" s="12" t="s">
        <v>348</v>
      </c>
      <c r="G17" s="14">
        <v>43415.0</v>
      </c>
      <c r="H17" s="58" t="s">
        <v>105</v>
      </c>
      <c r="I17" s="58" t="s">
        <v>105</v>
      </c>
    </row>
    <row r="18" ht="23.25" customHeight="1">
      <c r="A18" s="19"/>
      <c r="B18" s="30">
        <v>5.0</v>
      </c>
      <c r="C18" s="31">
        <v>43252.0</v>
      </c>
      <c r="D18" s="10" t="s">
        <v>351</v>
      </c>
      <c r="E18" s="10" t="s">
        <v>342</v>
      </c>
      <c r="F18" s="12" t="s">
        <v>352</v>
      </c>
      <c r="G18" s="14">
        <v>43112.0</v>
      </c>
      <c r="H18" s="81" t="s">
        <v>874</v>
      </c>
      <c r="I18" s="148" t="s">
        <v>875</v>
      </c>
    </row>
    <row r="19">
      <c r="A19" s="2" t="s">
        <v>148</v>
      </c>
      <c r="B19" s="10">
        <v>1.0</v>
      </c>
      <c r="C19" s="31">
        <v>43254.0</v>
      </c>
      <c r="D19" s="10" t="s">
        <v>351</v>
      </c>
      <c r="E19" s="10" t="s">
        <v>342</v>
      </c>
      <c r="F19" s="12" t="s">
        <v>352</v>
      </c>
      <c r="G19" s="14">
        <v>43112.0</v>
      </c>
      <c r="H19" s="81" t="s">
        <v>874</v>
      </c>
      <c r="I19" s="148" t="s">
        <v>875</v>
      </c>
    </row>
    <row r="20">
      <c r="A20" s="4"/>
      <c r="B20" s="30">
        <v>2.0</v>
      </c>
      <c r="C20" s="31">
        <v>43253.0</v>
      </c>
      <c r="D20" s="10" t="s">
        <v>351</v>
      </c>
      <c r="E20" s="10" t="s">
        <v>342</v>
      </c>
      <c r="F20" s="12" t="s">
        <v>352</v>
      </c>
      <c r="G20" s="14">
        <v>43112.0</v>
      </c>
      <c r="H20" s="81" t="s">
        <v>874</v>
      </c>
      <c r="I20" s="148" t="s">
        <v>875</v>
      </c>
    </row>
    <row r="21">
      <c r="A21" s="4"/>
      <c r="B21" s="30">
        <v>3.0</v>
      </c>
      <c r="C21" s="31">
        <v>43252.0</v>
      </c>
      <c r="D21" s="10" t="s">
        <v>351</v>
      </c>
      <c r="E21" s="10" t="s">
        <v>362</v>
      </c>
      <c r="F21" s="12" t="s">
        <v>363</v>
      </c>
      <c r="G21" s="14">
        <v>43143.0</v>
      </c>
      <c r="H21" s="12"/>
      <c r="I21" s="15"/>
    </row>
    <row r="22">
      <c r="A22" s="4"/>
      <c r="B22" s="30">
        <v>4.0</v>
      </c>
      <c r="C22" s="41"/>
      <c r="D22" s="42"/>
      <c r="E22" s="42"/>
      <c r="F22" s="42"/>
      <c r="G22" s="44"/>
      <c r="H22" s="63"/>
      <c r="I22" s="15"/>
    </row>
    <row r="23">
      <c r="A23" s="4"/>
      <c r="B23" s="30">
        <v>5.0</v>
      </c>
      <c r="C23" s="30" t="s">
        <v>11</v>
      </c>
      <c r="D23" s="12" t="s">
        <v>93</v>
      </c>
      <c r="E23" s="10" t="s">
        <v>94</v>
      </c>
      <c r="F23" s="12" t="s">
        <v>93</v>
      </c>
      <c r="G23" s="14">
        <v>43101.0</v>
      </c>
      <c r="H23" s="12"/>
      <c r="I23" s="15"/>
    </row>
    <row r="24">
      <c r="A24" s="4"/>
      <c r="B24" s="30">
        <v>6.0</v>
      </c>
      <c r="C24" s="30" t="s">
        <v>11</v>
      </c>
      <c r="D24" s="12" t="s">
        <v>93</v>
      </c>
      <c r="E24" s="10" t="s">
        <v>94</v>
      </c>
      <c r="F24" s="12" t="s">
        <v>93</v>
      </c>
      <c r="G24" s="14">
        <v>43101.0</v>
      </c>
      <c r="H24" s="12"/>
      <c r="I24" s="15"/>
    </row>
    <row r="25">
      <c r="A25" s="4"/>
      <c r="B25" s="30">
        <v>7.0</v>
      </c>
      <c r="C25" s="30"/>
      <c r="D25" s="30"/>
      <c r="E25" s="30"/>
      <c r="F25" s="30"/>
      <c r="G25" s="30"/>
      <c r="H25" s="30"/>
      <c r="I25" s="30"/>
    </row>
    <row r="26">
      <c r="A26" s="19"/>
      <c r="B26" s="30">
        <v>8.0</v>
      </c>
      <c r="C26" s="30"/>
      <c r="D26" s="30"/>
      <c r="E26" s="30"/>
      <c r="F26" s="30"/>
      <c r="G26" s="30"/>
      <c r="H26" s="30"/>
      <c r="I26" s="30"/>
    </row>
  </sheetData>
  <mergeCells count="5">
    <mergeCell ref="A2:A5"/>
    <mergeCell ref="A6:A9"/>
    <mergeCell ref="A10:A13"/>
    <mergeCell ref="A14:A18"/>
    <mergeCell ref="A19:A26"/>
  </mergeCells>
  <hyperlinks>
    <hyperlink r:id="rId1" ref="I2"/>
    <hyperlink r:id="rId2" ref="I3"/>
    <hyperlink r:id="rId3" ref="I4"/>
    <hyperlink r:id="rId4" ref="I5"/>
    <hyperlink r:id="rId5" ref="I10"/>
    <hyperlink r:id="rId6" ref="I11"/>
    <hyperlink r:id="rId7" ref="I12"/>
    <hyperlink r:id="rId8" ref="I13"/>
    <hyperlink r:id="rId9" ref="I14"/>
    <hyperlink r:id="rId10" ref="I16"/>
    <hyperlink r:id="rId11" ref="I18"/>
    <hyperlink r:id="rId12" ref="I19"/>
    <hyperlink r:id="rId13" ref="I20"/>
  </hyperlinks>
  <drawing r:id="rId14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238</v>
      </c>
      <c r="E2" s="10" t="s">
        <v>281</v>
      </c>
      <c r="F2" s="12" t="s">
        <v>282</v>
      </c>
      <c r="G2" s="14">
        <v>43263.0</v>
      </c>
      <c r="H2" s="15" t="s">
        <v>867</v>
      </c>
      <c r="I2" s="52" t="s">
        <v>857</v>
      </c>
    </row>
    <row r="3">
      <c r="A3" s="4"/>
      <c r="B3" s="30">
        <v>2.0</v>
      </c>
      <c r="C3" s="31">
        <v>43222.0</v>
      </c>
      <c r="D3" s="10" t="s">
        <v>238</v>
      </c>
      <c r="E3" s="10" t="s">
        <v>272</v>
      </c>
      <c r="F3" s="12" t="s">
        <v>273</v>
      </c>
      <c r="G3" s="14">
        <v>43293.0</v>
      </c>
      <c r="H3" s="12"/>
      <c r="I3" s="52" t="s">
        <v>864</v>
      </c>
    </row>
    <row r="4">
      <c r="A4" s="4"/>
      <c r="B4" s="30">
        <v>3.0</v>
      </c>
      <c r="C4" s="31">
        <v>43221.0</v>
      </c>
      <c r="D4" s="10" t="s">
        <v>238</v>
      </c>
      <c r="E4" s="10" t="s">
        <v>309</v>
      </c>
      <c r="F4" s="12" t="s">
        <v>310</v>
      </c>
      <c r="G4" s="14">
        <v>43355.0</v>
      </c>
      <c r="H4" s="12" t="s">
        <v>868</v>
      </c>
      <c r="I4" s="52" t="s">
        <v>869</v>
      </c>
    </row>
    <row r="5">
      <c r="A5" s="19"/>
      <c r="B5" s="30">
        <v>4.0</v>
      </c>
      <c r="C5" s="31">
        <v>43223.0</v>
      </c>
      <c r="D5" s="10" t="s">
        <v>238</v>
      </c>
      <c r="E5" s="10" t="s">
        <v>272</v>
      </c>
      <c r="F5" s="12" t="s">
        <v>273</v>
      </c>
      <c r="G5" s="14">
        <v>43293.0</v>
      </c>
      <c r="H5" s="15"/>
      <c r="I5" s="52" t="s">
        <v>864</v>
      </c>
    </row>
    <row r="6">
      <c r="A6" s="2" t="s">
        <v>109</v>
      </c>
      <c r="B6" s="10">
        <v>1.0</v>
      </c>
      <c r="C6" s="31">
        <v>43222.0</v>
      </c>
      <c r="D6" s="10" t="s">
        <v>238</v>
      </c>
      <c r="E6" s="10" t="s">
        <v>294</v>
      </c>
      <c r="F6" s="12" t="s">
        <v>865</v>
      </c>
      <c r="G6" s="14">
        <v>43324.0</v>
      </c>
      <c r="H6" s="15"/>
      <c r="I6" s="52" t="s">
        <v>866</v>
      </c>
    </row>
    <row r="7">
      <c r="A7" s="4"/>
      <c r="B7" s="30">
        <v>2.0</v>
      </c>
      <c r="C7" s="31">
        <v>43222.0</v>
      </c>
      <c r="D7" s="10" t="s">
        <v>238</v>
      </c>
      <c r="E7" s="10" t="s">
        <v>309</v>
      </c>
      <c r="F7" s="12" t="s">
        <v>310</v>
      </c>
      <c r="G7" s="14">
        <v>43355.0</v>
      </c>
      <c r="H7" s="12" t="s">
        <v>868</v>
      </c>
      <c r="I7" s="52" t="s">
        <v>869</v>
      </c>
    </row>
    <row r="8">
      <c r="A8" s="4"/>
      <c r="B8" s="30">
        <v>3.0</v>
      </c>
      <c r="C8" s="31">
        <v>43223.0</v>
      </c>
      <c r="D8" s="10" t="s">
        <v>238</v>
      </c>
      <c r="E8" s="10" t="s">
        <v>272</v>
      </c>
      <c r="F8" s="12" t="s">
        <v>273</v>
      </c>
      <c r="G8" s="14">
        <v>43293.0</v>
      </c>
      <c r="H8" s="15"/>
      <c r="I8" s="52" t="s">
        <v>864</v>
      </c>
    </row>
    <row r="9">
      <c r="A9" s="19"/>
      <c r="B9" s="30">
        <v>4.0</v>
      </c>
      <c r="C9" s="31">
        <v>43223.0</v>
      </c>
      <c r="D9" s="10" t="s">
        <v>238</v>
      </c>
      <c r="E9" s="10" t="s">
        <v>294</v>
      </c>
      <c r="F9" s="12" t="s">
        <v>865</v>
      </c>
      <c r="G9" s="14">
        <v>43324.0</v>
      </c>
      <c r="H9" s="12"/>
      <c r="I9" s="71" t="s">
        <v>866</v>
      </c>
    </row>
    <row r="10">
      <c r="A10" s="2" t="s">
        <v>111</v>
      </c>
      <c r="B10" s="10">
        <v>1.0</v>
      </c>
      <c r="C10" s="31">
        <v>43221.0</v>
      </c>
      <c r="D10" s="10" t="s">
        <v>238</v>
      </c>
      <c r="E10" s="10" t="s">
        <v>314</v>
      </c>
      <c r="F10" s="12" t="s">
        <v>870</v>
      </c>
      <c r="G10" s="53" t="s">
        <v>881</v>
      </c>
      <c r="H10" s="15" t="s">
        <v>871</v>
      </c>
      <c r="I10" s="12" t="s">
        <v>872</v>
      </c>
    </row>
    <row r="11">
      <c r="A11" s="4"/>
      <c r="B11" s="30">
        <v>2.0</v>
      </c>
      <c r="C11" s="31">
        <v>43221.0</v>
      </c>
      <c r="D11" s="10" t="s">
        <v>238</v>
      </c>
      <c r="E11" s="10" t="s">
        <v>314</v>
      </c>
      <c r="F11" s="12" t="s">
        <v>873</v>
      </c>
      <c r="G11" s="14">
        <v>43416.0</v>
      </c>
      <c r="H11" s="15" t="s">
        <v>871</v>
      </c>
      <c r="I11" s="12" t="s">
        <v>872</v>
      </c>
    </row>
    <row r="12" ht="20.25" customHeight="1">
      <c r="A12" s="4"/>
      <c r="B12" s="30">
        <v>3.0</v>
      </c>
      <c r="C12" s="31">
        <v>43252.0</v>
      </c>
      <c r="D12" s="10" t="s">
        <v>351</v>
      </c>
      <c r="E12" s="10" t="s">
        <v>362</v>
      </c>
      <c r="F12" s="12" t="s">
        <v>363</v>
      </c>
      <c r="G12" s="14">
        <v>43143.0</v>
      </c>
      <c r="H12" s="16" t="s">
        <v>882</v>
      </c>
      <c r="I12" s="59" t="s">
        <v>883</v>
      </c>
    </row>
    <row r="13" ht="20.25" customHeight="1">
      <c r="A13" s="19"/>
      <c r="B13" s="30">
        <v>4.0</v>
      </c>
      <c r="C13" s="31">
        <v>43252.0</v>
      </c>
      <c r="D13" s="10" t="s">
        <v>351</v>
      </c>
      <c r="E13" s="10" t="s">
        <v>370</v>
      </c>
      <c r="F13" s="12" t="s">
        <v>371</v>
      </c>
      <c r="G13" s="14">
        <v>43171.0</v>
      </c>
      <c r="H13" s="153" t="s">
        <v>885</v>
      </c>
      <c r="I13" s="148" t="s">
        <v>886</v>
      </c>
    </row>
    <row r="14" ht="23.25" customHeight="1">
      <c r="A14" s="2" t="s">
        <v>129</v>
      </c>
      <c r="B14" s="30">
        <v>1.0</v>
      </c>
      <c r="C14" s="31">
        <v>43253.0</v>
      </c>
      <c r="D14" s="10"/>
      <c r="E14" s="10"/>
      <c r="F14" s="12" t="s">
        <v>890</v>
      </c>
      <c r="G14" s="14"/>
      <c r="H14" s="15"/>
      <c r="I14" s="148" t="s">
        <v>891</v>
      </c>
    </row>
    <row r="15" ht="23.25" customHeight="1">
      <c r="A15" s="4"/>
      <c r="B15" s="30">
        <v>2.0</v>
      </c>
      <c r="C15" s="31">
        <v>43253.0</v>
      </c>
      <c r="D15" s="10" t="s">
        <v>351</v>
      </c>
      <c r="E15" s="10" t="s">
        <v>362</v>
      </c>
      <c r="F15" s="12" t="s">
        <v>363</v>
      </c>
      <c r="G15" s="14">
        <v>43143.0</v>
      </c>
      <c r="H15" s="15" t="s">
        <v>882</v>
      </c>
      <c r="I15" s="156" t="s">
        <v>883</v>
      </c>
    </row>
    <row r="16" ht="23.25" customHeight="1">
      <c r="A16" s="4"/>
      <c r="B16" s="30">
        <v>3.0</v>
      </c>
      <c r="C16" s="31">
        <v>43254.0</v>
      </c>
      <c r="D16" s="10"/>
      <c r="E16" s="10"/>
      <c r="F16" s="12" t="s">
        <v>890</v>
      </c>
      <c r="G16" s="14"/>
      <c r="H16" s="15"/>
      <c r="I16" s="148" t="s">
        <v>891</v>
      </c>
    </row>
    <row r="17" ht="23.25" customHeight="1">
      <c r="A17" s="4"/>
      <c r="B17" s="30">
        <v>4.0</v>
      </c>
      <c r="C17" s="31"/>
      <c r="D17" s="10"/>
      <c r="E17" s="10"/>
      <c r="F17" s="12"/>
      <c r="G17" s="14"/>
      <c r="H17" s="58"/>
      <c r="I17" s="58"/>
    </row>
    <row r="18">
      <c r="A18" s="19"/>
      <c r="B18" s="10">
        <v>5.0</v>
      </c>
      <c r="C18" s="31">
        <v>43254.0</v>
      </c>
      <c r="D18" s="10" t="s">
        <v>351</v>
      </c>
      <c r="E18" s="10" t="s">
        <v>362</v>
      </c>
      <c r="F18" s="12" t="s">
        <v>363</v>
      </c>
      <c r="G18" s="14">
        <v>43143.0</v>
      </c>
      <c r="H18" s="15" t="s">
        <v>882</v>
      </c>
      <c r="I18" s="148" t="s">
        <v>883</v>
      </c>
    </row>
    <row r="19">
      <c r="A19" s="2" t="s">
        <v>148</v>
      </c>
      <c r="B19" s="10">
        <v>1.0</v>
      </c>
      <c r="C19" s="31">
        <v>43254.0</v>
      </c>
      <c r="D19" s="10" t="s">
        <v>351</v>
      </c>
      <c r="E19" s="10" t="s">
        <v>370</v>
      </c>
      <c r="F19" s="12" t="s">
        <v>371</v>
      </c>
      <c r="G19" s="14">
        <v>43171.0</v>
      </c>
      <c r="H19" s="153" t="s">
        <v>885</v>
      </c>
      <c r="I19" s="148" t="s">
        <v>886</v>
      </c>
    </row>
    <row r="20">
      <c r="A20" s="4"/>
      <c r="B20" s="30">
        <v>2.0</v>
      </c>
      <c r="C20" s="31">
        <v>43253.0</v>
      </c>
      <c r="D20" s="10" t="s">
        <v>351</v>
      </c>
      <c r="E20" s="10" t="s">
        <v>370</v>
      </c>
      <c r="F20" s="12" t="s">
        <v>371</v>
      </c>
      <c r="G20" s="14">
        <v>43171.0</v>
      </c>
      <c r="H20" s="12" t="s">
        <v>885</v>
      </c>
      <c r="I20" s="148" t="s">
        <v>886</v>
      </c>
    </row>
    <row r="21">
      <c r="A21" s="4"/>
      <c r="B21" s="30">
        <v>3.0</v>
      </c>
      <c r="C21" s="31">
        <v>43252.0</v>
      </c>
      <c r="D21" s="10" t="s">
        <v>351</v>
      </c>
      <c r="E21" s="10" t="s">
        <v>374</v>
      </c>
      <c r="F21" s="12" t="s">
        <v>375</v>
      </c>
      <c r="G21" s="14">
        <v>43202.0</v>
      </c>
      <c r="H21" s="153" t="s">
        <v>376</v>
      </c>
      <c r="I21" s="59" t="s">
        <v>884</v>
      </c>
    </row>
    <row r="22">
      <c r="A22" s="4"/>
      <c r="B22" s="30">
        <v>4.0</v>
      </c>
      <c r="C22" s="41"/>
      <c r="D22" s="42"/>
      <c r="E22" s="42"/>
      <c r="F22" s="42"/>
      <c r="G22" s="44"/>
      <c r="H22" s="63"/>
      <c r="I22" s="15"/>
    </row>
    <row r="23">
      <c r="A23" s="4"/>
      <c r="B23" s="30">
        <v>5.0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6.0</v>
      </c>
      <c r="C24" s="30"/>
      <c r="D24" s="12"/>
      <c r="E24" s="10"/>
      <c r="F24" s="12"/>
      <c r="G24" s="14"/>
      <c r="H24" s="12"/>
      <c r="I24" s="15"/>
    </row>
    <row r="25">
      <c r="A25" s="4"/>
      <c r="B25" s="30">
        <v>7.0</v>
      </c>
      <c r="C25" s="30"/>
      <c r="D25" s="30"/>
      <c r="E25" s="30"/>
      <c r="F25" s="30"/>
      <c r="G25" s="30"/>
      <c r="H25" s="30"/>
      <c r="I25" s="30"/>
    </row>
    <row r="26">
      <c r="A26" s="19"/>
      <c r="B26" s="30">
        <v>8.0</v>
      </c>
      <c r="C26" s="30"/>
      <c r="D26" s="30"/>
      <c r="E26" s="30"/>
      <c r="F26" s="30"/>
      <c r="G26" s="30"/>
      <c r="H26" s="30"/>
      <c r="I26" s="30"/>
    </row>
  </sheetData>
  <mergeCells count="5">
    <mergeCell ref="A2:A5"/>
    <mergeCell ref="A6:A9"/>
    <mergeCell ref="A10:A13"/>
    <mergeCell ref="A14:A18"/>
    <mergeCell ref="A19:A26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2"/>
    <hyperlink r:id="rId10" ref="I13"/>
    <hyperlink r:id="rId11" ref="I14"/>
    <hyperlink r:id="rId12" ref="I15"/>
    <hyperlink r:id="rId13" ref="I16"/>
    <hyperlink r:id="rId14" ref="I18"/>
    <hyperlink r:id="rId15" ref="I19"/>
    <hyperlink r:id="rId16" ref="I20"/>
    <hyperlink r:id="rId17" ref="I21"/>
  </hyperlinks>
  <drawing r:id="rId18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180</v>
      </c>
      <c r="E2" s="10" t="s">
        <v>314</v>
      </c>
      <c r="F2" s="12" t="s">
        <v>870</v>
      </c>
      <c r="G2" s="14">
        <v>43385.0</v>
      </c>
      <c r="H2" s="15" t="s">
        <v>871</v>
      </c>
      <c r="I2" s="12" t="s">
        <v>872</v>
      </c>
    </row>
    <row r="3">
      <c r="A3" s="4"/>
      <c r="B3" s="30">
        <v>2.0</v>
      </c>
      <c r="C3" s="31">
        <v>43222.0</v>
      </c>
      <c r="D3" s="10" t="s">
        <v>180</v>
      </c>
      <c r="E3" s="10" t="s">
        <v>314</v>
      </c>
      <c r="F3" s="12" t="s">
        <v>873</v>
      </c>
      <c r="G3" s="14">
        <v>43416.0</v>
      </c>
      <c r="H3" s="15" t="s">
        <v>871</v>
      </c>
      <c r="I3" s="12" t="s">
        <v>872</v>
      </c>
    </row>
    <row r="4">
      <c r="A4" s="4"/>
      <c r="B4" s="30">
        <v>3.0</v>
      </c>
      <c r="C4" s="31">
        <v>43221.0</v>
      </c>
      <c r="D4" s="10" t="s">
        <v>180</v>
      </c>
      <c r="E4" s="10" t="s">
        <v>338</v>
      </c>
      <c r="F4" s="12" t="s">
        <v>876</v>
      </c>
      <c r="G4" s="14">
        <v>43446.0</v>
      </c>
      <c r="H4" s="15" t="s">
        <v>105</v>
      </c>
      <c r="I4" s="10" t="s">
        <v>872</v>
      </c>
    </row>
    <row r="5">
      <c r="A5" s="19"/>
      <c r="B5" s="30">
        <v>4.0</v>
      </c>
      <c r="C5" s="31">
        <v>43223.0</v>
      </c>
      <c r="D5" s="10" t="s">
        <v>180</v>
      </c>
      <c r="E5" s="10" t="s">
        <v>309</v>
      </c>
      <c r="F5" s="12" t="s">
        <v>310</v>
      </c>
      <c r="G5" s="14">
        <v>43355.0</v>
      </c>
      <c r="H5" s="12" t="s">
        <v>868</v>
      </c>
      <c r="I5" s="52" t="s">
        <v>869</v>
      </c>
    </row>
    <row r="6">
      <c r="A6" s="2" t="s">
        <v>109</v>
      </c>
      <c r="B6" s="10">
        <v>1.0</v>
      </c>
      <c r="C6" s="31">
        <v>43253.0</v>
      </c>
      <c r="D6" s="10" t="s">
        <v>877</v>
      </c>
      <c r="E6" s="10" t="s">
        <v>379</v>
      </c>
      <c r="F6" s="12" t="s">
        <v>380</v>
      </c>
      <c r="G6" s="14">
        <v>43232.0</v>
      </c>
      <c r="H6" s="87" t="s">
        <v>878</v>
      </c>
      <c r="I6" s="71" t="s">
        <v>879</v>
      </c>
    </row>
    <row r="7">
      <c r="A7" s="4"/>
      <c r="B7" s="30">
        <v>2.0</v>
      </c>
      <c r="C7" s="31">
        <v>43253.0</v>
      </c>
      <c r="D7" s="10" t="s">
        <v>877</v>
      </c>
      <c r="E7" s="10" t="s">
        <v>379</v>
      </c>
      <c r="F7" s="12" t="s">
        <v>392</v>
      </c>
      <c r="G7" s="53" t="s">
        <v>880</v>
      </c>
      <c r="H7" s="12"/>
      <c r="I7" s="71" t="s">
        <v>879</v>
      </c>
    </row>
    <row r="8">
      <c r="A8" s="4"/>
      <c r="B8" s="30">
        <v>3.0</v>
      </c>
      <c r="C8" s="31">
        <v>43223.0</v>
      </c>
      <c r="D8" s="10" t="s">
        <v>180</v>
      </c>
      <c r="E8" s="10" t="s">
        <v>314</v>
      </c>
      <c r="F8" s="12" t="s">
        <v>870</v>
      </c>
      <c r="G8" s="14">
        <v>43385.0</v>
      </c>
      <c r="H8" s="15" t="s">
        <v>871</v>
      </c>
      <c r="I8" s="12" t="s">
        <v>872</v>
      </c>
    </row>
    <row r="9">
      <c r="A9" s="19"/>
      <c r="B9" s="30">
        <v>4.0</v>
      </c>
      <c r="C9" s="31">
        <v>43223.0</v>
      </c>
      <c r="D9" s="10" t="s">
        <v>180</v>
      </c>
      <c r="E9" s="10" t="s">
        <v>314</v>
      </c>
      <c r="F9" s="12" t="s">
        <v>873</v>
      </c>
      <c r="G9" s="14">
        <v>43416.0</v>
      </c>
      <c r="H9" s="15" t="s">
        <v>871</v>
      </c>
      <c r="I9" s="12" t="s">
        <v>872</v>
      </c>
    </row>
    <row r="10">
      <c r="A10" s="2" t="s">
        <v>111</v>
      </c>
      <c r="B10" s="10">
        <v>1.0</v>
      </c>
      <c r="C10" s="31">
        <v>43253.0</v>
      </c>
      <c r="D10" s="10" t="s">
        <v>877</v>
      </c>
      <c r="E10" s="10" t="s">
        <v>374</v>
      </c>
      <c r="F10" s="12" t="s">
        <v>375</v>
      </c>
      <c r="G10" s="14">
        <v>43202.0</v>
      </c>
      <c r="H10" s="153" t="s">
        <v>376</v>
      </c>
      <c r="I10" s="59" t="s">
        <v>884</v>
      </c>
    </row>
    <row r="11">
      <c r="A11" s="4"/>
      <c r="B11" s="30">
        <v>2.0</v>
      </c>
      <c r="C11" s="154"/>
      <c r="D11" s="42"/>
      <c r="E11" s="42"/>
      <c r="F11" s="42"/>
      <c r="G11" s="155"/>
      <c r="H11" s="12"/>
      <c r="I11" s="12"/>
    </row>
    <row r="12" ht="20.25" customHeight="1">
      <c r="A12" s="4"/>
      <c r="B12" s="30">
        <v>3.0</v>
      </c>
      <c r="C12" s="31">
        <v>43252.0</v>
      </c>
      <c r="D12" s="10" t="s">
        <v>877</v>
      </c>
      <c r="E12" s="10" t="s">
        <v>379</v>
      </c>
      <c r="F12" s="12" t="s">
        <v>380</v>
      </c>
      <c r="G12" s="14">
        <v>43232.0</v>
      </c>
      <c r="H12" s="87" t="s">
        <v>878</v>
      </c>
      <c r="I12" s="59" t="s">
        <v>879</v>
      </c>
    </row>
    <row r="13" ht="20.25" customHeight="1">
      <c r="A13" s="19"/>
      <c r="B13" s="30">
        <v>4.0</v>
      </c>
      <c r="C13" s="31">
        <v>43252.0</v>
      </c>
      <c r="D13" s="10" t="s">
        <v>877</v>
      </c>
      <c r="E13" s="10" t="s">
        <v>379</v>
      </c>
      <c r="F13" s="12" t="s">
        <v>392</v>
      </c>
      <c r="G13" s="14">
        <v>43263.0</v>
      </c>
      <c r="H13" s="87"/>
      <c r="I13" s="59" t="s">
        <v>879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877</v>
      </c>
      <c r="E14" s="10" t="s">
        <v>403</v>
      </c>
      <c r="F14" s="12" t="s">
        <v>404</v>
      </c>
      <c r="G14" s="14">
        <v>43293.0</v>
      </c>
      <c r="H14" s="12" t="s">
        <v>898</v>
      </c>
      <c r="I14" s="148" t="s">
        <v>899</v>
      </c>
    </row>
    <row r="15" ht="23.25" customHeight="1">
      <c r="A15" s="4"/>
      <c r="B15" s="30">
        <v>2.0</v>
      </c>
      <c r="C15" s="31">
        <v>43253.0</v>
      </c>
      <c r="D15" s="10" t="s">
        <v>877</v>
      </c>
      <c r="E15" s="10" t="s">
        <v>403</v>
      </c>
      <c r="F15" s="12" t="s">
        <v>411</v>
      </c>
      <c r="G15" s="14">
        <v>43324.0</v>
      </c>
      <c r="H15" s="12"/>
      <c r="I15" s="156" t="s">
        <v>899</v>
      </c>
    </row>
    <row r="16" ht="23.25" customHeight="1">
      <c r="A16" s="4"/>
      <c r="B16" s="30">
        <v>3.0</v>
      </c>
      <c r="C16" s="31">
        <v>43254.0</v>
      </c>
      <c r="D16" s="10" t="s">
        <v>877</v>
      </c>
      <c r="E16" s="10" t="s">
        <v>379</v>
      </c>
      <c r="F16" s="12" t="s">
        <v>380</v>
      </c>
      <c r="G16" s="14">
        <v>43232.0</v>
      </c>
      <c r="H16" s="87" t="s">
        <v>878</v>
      </c>
      <c r="I16" s="148" t="s">
        <v>879</v>
      </c>
    </row>
    <row r="17" ht="23.25" customHeight="1">
      <c r="A17" s="4"/>
      <c r="B17" s="30">
        <v>4.0</v>
      </c>
      <c r="C17" s="31">
        <v>43254.0</v>
      </c>
      <c r="D17" s="10" t="s">
        <v>877</v>
      </c>
      <c r="E17" s="10" t="s">
        <v>379</v>
      </c>
      <c r="F17" s="12" t="s">
        <v>392</v>
      </c>
      <c r="G17" s="53" t="s">
        <v>880</v>
      </c>
      <c r="H17" s="87"/>
      <c r="I17" s="156" t="s">
        <v>879</v>
      </c>
    </row>
    <row r="18" ht="23.25" customHeight="1">
      <c r="A18" s="19"/>
      <c r="B18" s="30">
        <v>5.0</v>
      </c>
      <c r="C18" s="31">
        <v>43222.0</v>
      </c>
      <c r="D18" s="10" t="s">
        <v>180</v>
      </c>
      <c r="E18" s="10" t="s">
        <v>338</v>
      </c>
      <c r="F18" s="12" t="s">
        <v>876</v>
      </c>
      <c r="G18" s="14">
        <v>43446.0</v>
      </c>
      <c r="H18" s="15" t="s">
        <v>105</v>
      </c>
      <c r="I18" s="58" t="s">
        <v>872</v>
      </c>
    </row>
    <row r="19">
      <c r="A19" s="2" t="s">
        <v>148</v>
      </c>
      <c r="B19" s="10">
        <v>1.0</v>
      </c>
      <c r="C19" s="31">
        <v>43254.0</v>
      </c>
      <c r="D19" s="10" t="s">
        <v>877</v>
      </c>
      <c r="E19" s="10" t="s">
        <v>374</v>
      </c>
      <c r="F19" s="12" t="s">
        <v>375</v>
      </c>
      <c r="G19" s="14">
        <v>43202.0</v>
      </c>
      <c r="H19" s="153" t="s">
        <v>376</v>
      </c>
      <c r="I19" s="59" t="s">
        <v>884</v>
      </c>
    </row>
    <row r="20">
      <c r="A20" s="4"/>
      <c r="B20" s="30">
        <v>2.0</v>
      </c>
      <c r="C20" s="31">
        <v>43253.0</v>
      </c>
      <c r="D20" s="10" t="s">
        <v>877</v>
      </c>
      <c r="E20" s="10" t="s">
        <v>397</v>
      </c>
      <c r="F20" s="12" t="s">
        <v>398</v>
      </c>
      <c r="G20" s="14">
        <v>43355.0</v>
      </c>
      <c r="H20" s="12"/>
      <c r="I20" s="148" t="s">
        <v>902</v>
      </c>
    </row>
    <row r="21">
      <c r="A21" s="4"/>
      <c r="B21" s="30">
        <v>3.0</v>
      </c>
      <c r="C21" s="31">
        <v>43252.0</v>
      </c>
      <c r="D21" s="10" t="s">
        <v>877</v>
      </c>
      <c r="E21" s="10" t="s">
        <v>397</v>
      </c>
      <c r="F21" s="12" t="s">
        <v>398</v>
      </c>
      <c r="G21" s="14">
        <v>43355.0</v>
      </c>
      <c r="H21" s="12"/>
      <c r="I21" s="59" t="s">
        <v>902</v>
      </c>
    </row>
    <row r="22">
      <c r="A22" s="4"/>
      <c r="B22" s="30">
        <v>4.0</v>
      </c>
      <c r="C22" s="31">
        <v>43221.0</v>
      </c>
      <c r="D22" s="10" t="s">
        <v>887</v>
      </c>
      <c r="E22" s="10" t="s">
        <v>342</v>
      </c>
      <c r="F22" s="12" t="s">
        <v>343</v>
      </c>
      <c r="G22" s="14">
        <v>43111.0</v>
      </c>
      <c r="H22" s="12" t="s">
        <v>888</v>
      </c>
      <c r="I22" s="59" t="s">
        <v>889</v>
      </c>
    </row>
    <row r="23">
      <c r="A23" s="4"/>
      <c r="B23" s="30">
        <v>5.0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6.0</v>
      </c>
      <c r="C24" s="30"/>
      <c r="D24" s="12"/>
      <c r="E24" s="10"/>
      <c r="F24" s="12"/>
      <c r="G24" s="14"/>
      <c r="H24" s="12"/>
      <c r="I24" s="15"/>
    </row>
    <row r="25">
      <c r="A25" s="4"/>
      <c r="B25" s="30">
        <v>7.0</v>
      </c>
      <c r="C25" s="30"/>
      <c r="D25" s="30"/>
      <c r="E25" s="30"/>
      <c r="F25" s="30"/>
      <c r="G25" s="30"/>
      <c r="H25" s="30"/>
      <c r="I25" s="30"/>
    </row>
    <row r="26">
      <c r="A26" s="19"/>
      <c r="B26" s="30">
        <v>8.0</v>
      </c>
      <c r="C26" s="30"/>
      <c r="D26" s="30"/>
      <c r="E26" s="30"/>
      <c r="F26" s="30"/>
      <c r="G26" s="30"/>
      <c r="H26" s="30"/>
      <c r="I26" s="30"/>
    </row>
  </sheetData>
  <mergeCells count="5">
    <mergeCell ref="A2:A5"/>
    <mergeCell ref="A6:A9"/>
    <mergeCell ref="A10:A13"/>
    <mergeCell ref="A14:A18"/>
    <mergeCell ref="A19:A26"/>
  </mergeCells>
  <hyperlinks>
    <hyperlink r:id="rId1" ref="I5"/>
    <hyperlink r:id="rId2" ref="I6"/>
    <hyperlink r:id="rId3" ref="I7"/>
    <hyperlink r:id="rId4" ref="I10"/>
    <hyperlink r:id="rId5" ref="I12"/>
    <hyperlink r:id="rId6" ref="I13"/>
    <hyperlink r:id="rId7" ref="I14"/>
    <hyperlink r:id="rId8" ref="I15"/>
    <hyperlink r:id="rId9" ref="I16"/>
    <hyperlink r:id="rId10" ref="I17"/>
    <hyperlink r:id="rId11" ref="I19"/>
    <hyperlink r:id="rId12" ref="I20"/>
    <hyperlink r:id="rId13" ref="I21"/>
    <hyperlink r:id="rId14" ref="I22"/>
  </hyperlinks>
  <drawing r:id="rId15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887</v>
      </c>
      <c r="E2" s="10" t="s">
        <v>342</v>
      </c>
      <c r="F2" s="12" t="s">
        <v>343</v>
      </c>
      <c r="G2" s="14">
        <v>43111.0</v>
      </c>
      <c r="H2" s="12" t="s">
        <v>888</v>
      </c>
      <c r="I2" s="59" t="s">
        <v>889</v>
      </c>
    </row>
    <row r="3">
      <c r="A3" s="4"/>
      <c r="B3" s="30">
        <v>2.0</v>
      </c>
      <c r="C3" s="31">
        <v>43222.0</v>
      </c>
      <c r="D3" s="10" t="s">
        <v>887</v>
      </c>
      <c r="E3" s="10" t="s">
        <v>355</v>
      </c>
      <c r="F3" s="12" t="s">
        <v>892</v>
      </c>
      <c r="G3" s="14">
        <v>43142.0</v>
      </c>
      <c r="H3" s="12" t="s">
        <v>893</v>
      </c>
      <c r="I3" s="52" t="s">
        <v>894</v>
      </c>
    </row>
    <row r="4">
      <c r="A4" s="4"/>
      <c r="B4" s="30">
        <v>3.0</v>
      </c>
      <c r="C4" s="31">
        <v>43221.0</v>
      </c>
      <c r="D4" s="10" t="s">
        <v>887</v>
      </c>
      <c r="E4" s="10" t="s">
        <v>355</v>
      </c>
      <c r="F4" s="12" t="s">
        <v>892</v>
      </c>
      <c r="G4" s="14">
        <v>43142.0</v>
      </c>
      <c r="H4" s="12" t="s">
        <v>893</v>
      </c>
      <c r="I4" s="71" t="s">
        <v>894</v>
      </c>
    </row>
    <row r="5">
      <c r="A5" s="19"/>
      <c r="B5" s="30">
        <v>4.0</v>
      </c>
      <c r="C5" s="31">
        <v>43223.0</v>
      </c>
      <c r="D5" s="10" t="s">
        <v>180</v>
      </c>
      <c r="E5" s="10" t="s">
        <v>338</v>
      </c>
      <c r="F5" s="12" t="s">
        <v>876</v>
      </c>
      <c r="G5" s="14">
        <v>43446.0</v>
      </c>
      <c r="H5" s="15" t="s">
        <v>105</v>
      </c>
      <c r="I5" s="12" t="s">
        <v>872</v>
      </c>
    </row>
    <row r="6">
      <c r="A6" s="2" t="s">
        <v>109</v>
      </c>
      <c r="B6" s="10">
        <v>1.0</v>
      </c>
      <c r="C6" s="31">
        <v>43222.0</v>
      </c>
      <c r="D6" s="10" t="s">
        <v>887</v>
      </c>
      <c r="E6" s="10" t="s">
        <v>359</v>
      </c>
      <c r="F6" s="12" t="s">
        <v>895</v>
      </c>
      <c r="G6" s="14">
        <v>43170.0</v>
      </c>
      <c r="H6" s="12" t="s">
        <v>896</v>
      </c>
      <c r="I6" s="71" t="s">
        <v>897</v>
      </c>
    </row>
    <row r="7">
      <c r="A7" s="4"/>
      <c r="B7" s="30">
        <v>2.0</v>
      </c>
      <c r="C7" s="31">
        <v>43222.0</v>
      </c>
      <c r="D7" s="10" t="s">
        <v>887</v>
      </c>
      <c r="E7" s="10" t="s">
        <v>359</v>
      </c>
      <c r="F7" s="12" t="s">
        <v>378</v>
      </c>
      <c r="G7" s="14">
        <v>43201.0</v>
      </c>
      <c r="H7" s="12" t="s">
        <v>900</v>
      </c>
      <c r="I7" s="71" t="s">
        <v>897</v>
      </c>
    </row>
    <row r="8">
      <c r="A8" s="4"/>
      <c r="B8" s="30">
        <v>3.0</v>
      </c>
      <c r="C8" s="31">
        <v>43223.0</v>
      </c>
      <c r="D8" s="10" t="s">
        <v>887</v>
      </c>
      <c r="E8" s="10" t="s">
        <v>342</v>
      </c>
      <c r="F8" s="12" t="s">
        <v>343</v>
      </c>
      <c r="G8" s="14">
        <v>43111.0</v>
      </c>
      <c r="H8" s="12" t="s">
        <v>888</v>
      </c>
      <c r="I8" s="59" t="s">
        <v>889</v>
      </c>
    </row>
    <row r="9">
      <c r="A9" s="19"/>
      <c r="B9" s="30">
        <v>4.0</v>
      </c>
      <c r="C9" s="31">
        <v>43223.0</v>
      </c>
      <c r="D9" s="10" t="s">
        <v>887</v>
      </c>
      <c r="E9" s="10" t="s">
        <v>355</v>
      </c>
      <c r="F9" s="12" t="s">
        <v>892</v>
      </c>
      <c r="G9" s="14">
        <v>43142.0</v>
      </c>
      <c r="H9" s="12" t="s">
        <v>893</v>
      </c>
      <c r="I9" s="71" t="s">
        <v>894</v>
      </c>
    </row>
    <row r="10">
      <c r="A10" s="2" t="s">
        <v>111</v>
      </c>
      <c r="B10" s="10">
        <v>1.0</v>
      </c>
      <c r="C10" s="31">
        <v>43221.0</v>
      </c>
      <c r="D10" s="10" t="s">
        <v>887</v>
      </c>
      <c r="E10" s="10" t="s">
        <v>359</v>
      </c>
      <c r="F10" s="12" t="s">
        <v>895</v>
      </c>
      <c r="G10" s="14">
        <v>43170.0</v>
      </c>
      <c r="H10" s="12" t="s">
        <v>896</v>
      </c>
      <c r="I10" s="52" t="s">
        <v>897</v>
      </c>
    </row>
    <row r="11">
      <c r="A11" s="4"/>
      <c r="B11" s="30">
        <v>2.0</v>
      </c>
      <c r="C11" s="31">
        <v>43221.0</v>
      </c>
      <c r="D11" s="10" t="s">
        <v>887</v>
      </c>
      <c r="E11" s="10" t="s">
        <v>359</v>
      </c>
      <c r="F11" s="12" t="s">
        <v>378</v>
      </c>
      <c r="G11" s="14">
        <v>43201.0</v>
      </c>
      <c r="H11" s="12" t="s">
        <v>900</v>
      </c>
      <c r="I11" s="52" t="s">
        <v>897</v>
      </c>
    </row>
    <row r="12" ht="20.25" customHeight="1">
      <c r="A12" s="4"/>
      <c r="B12" s="30">
        <v>3.0</v>
      </c>
      <c r="C12" s="31">
        <v>43252.0</v>
      </c>
      <c r="D12" s="10" t="s">
        <v>877</v>
      </c>
      <c r="E12" s="10" t="s">
        <v>403</v>
      </c>
      <c r="F12" s="12" t="s">
        <v>404</v>
      </c>
      <c r="G12" s="53" t="s">
        <v>901</v>
      </c>
      <c r="H12" s="12" t="s">
        <v>898</v>
      </c>
      <c r="I12" s="148" t="s">
        <v>899</v>
      </c>
    </row>
    <row r="13" ht="20.25" customHeight="1">
      <c r="A13" s="19"/>
      <c r="B13" s="30">
        <v>4.0</v>
      </c>
      <c r="C13" s="31">
        <v>43252.0</v>
      </c>
      <c r="D13" s="10" t="s">
        <v>877</v>
      </c>
      <c r="E13" s="10" t="s">
        <v>403</v>
      </c>
      <c r="F13" s="12" t="s">
        <v>411</v>
      </c>
      <c r="G13" s="14">
        <v>43324.0</v>
      </c>
      <c r="H13" s="12" t="s">
        <v>898</v>
      </c>
      <c r="I13" s="148" t="s">
        <v>899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877</v>
      </c>
      <c r="E14" s="10" t="s">
        <v>424</v>
      </c>
      <c r="F14" s="12" t="s">
        <v>908</v>
      </c>
      <c r="G14" s="14">
        <v>43385.0</v>
      </c>
      <c r="H14" s="15" t="s">
        <v>909</v>
      </c>
      <c r="I14" s="148" t="s">
        <v>910</v>
      </c>
    </row>
    <row r="15" ht="23.25" customHeight="1">
      <c r="A15" s="4"/>
      <c r="B15" s="30">
        <v>2.0</v>
      </c>
      <c r="C15" s="31">
        <v>43253.0</v>
      </c>
      <c r="D15" s="10" t="s">
        <v>877</v>
      </c>
      <c r="E15" s="10" t="s">
        <v>424</v>
      </c>
      <c r="F15" s="12" t="s">
        <v>911</v>
      </c>
      <c r="G15" s="14">
        <v>43416.0</v>
      </c>
      <c r="H15" s="58"/>
      <c r="I15" s="156" t="s">
        <v>910</v>
      </c>
    </row>
    <row r="16" ht="23.25" customHeight="1">
      <c r="A16" s="4"/>
      <c r="B16" s="30">
        <v>3.0</v>
      </c>
      <c r="C16" s="31">
        <v>43254.0</v>
      </c>
      <c r="D16" s="10" t="s">
        <v>877</v>
      </c>
      <c r="E16" s="10" t="s">
        <v>403</v>
      </c>
      <c r="F16" s="12" t="s">
        <v>404</v>
      </c>
      <c r="G16" s="14">
        <v>43293.0</v>
      </c>
      <c r="H16" s="12" t="s">
        <v>898</v>
      </c>
      <c r="I16" s="148" t="s">
        <v>899</v>
      </c>
    </row>
    <row r="17" ht="23.25" customHeight="1">
      <c r="A17" s="19"/>
      <c r="B17" s="30">
        <v>4.0</v>
      </c>
      <c r="C17" s="31">
        <v>43254.0</v>
      </c>
      <c r="D17" s="10" t="s">
        <v>877</v>
      </c>
      <c r="E17" s="10" t="s">
        <v>403</v>
      </c>
      <c r="F17" s="12" t="s">
        <v>411</v>
      </c>
      <c r="G17" s="14">
        <v>43324.0</v>
      </c>
      <c r="H17" s="12" t="s">
        <v>898</v>
      </c>
      <c r="I17" s="148" t="s">
        <v>899</v>
      </c>
    </row>
    <row r="18">
      <c r="A18" s="2" t="s">
        <v>148</v>
      </c>
      <c r="B18" s="10">
        <v>1.0</v>
      </c>
      <c r="C18" s="31">
        <v>43254.0</v>
      </c>
      <c r="D18" s="10"/>
      <c r="E18" s="10"/>
      <c r="F18" s="12"/>
      <c r="G18" s="14"/>
      <c r="H18" s="12" t="s">
        <v>904</v>
      </c>
      <c r="I18" s="15"/>
    </row>
    <row r="19">
      <c r="A19" s="4"/>
      <c r="B19" s="30">
        <v>2.0</v>
      </c>
      <c r="C19" s="31">
        <v>43253.0</v>
      </c>
      <c r="D19" s="10"/>
      <c r="E19" s="10"/>
      <c r="F19" s="12"/>
      <c r="G19" s="14"/>
      <c r="H19" s="12" t="s">
        <v>904</v>
      </c>
      <c r="I19" s="57"/>
    </row>
    <row r="20">
      <c r="A20" s="4"/>
      <c r="B20" s="30">
        <v>3.0</v>
      </c>
      <c r="C20" s="31">
        <v>43252.0</v>
      </c>
      <c r="D20" s="10"/>
      <c r="E20" s="10"/>
      <c r="F20" s="12"/>
      <c r="G20" s="14"/>
      <c r="H20" s="12" t="s">
        <v>904</v>
      </c>
      <c r="I20" s="15"/>
    </row>
    <row r="21">
      <c r="A21" s="4"/>
      <c r="B21" s="30">
        <v>4.0</v>
      </c>
      <c r="C21" s="31">
        <v>43221.0</v>
      </c>
      <c r="D21" s="10"/>
      <c r="E21" s="10"/>
      <c r="F21" s="12" t="s">
        <v>903</v>
      </c>
      <c r="G21" s="14"/>
      <c r="H21" s="63" t="s">
        <v>904</v>
      </c>
      <c r="I21" s="15" t="s">
        <v>905</v>
      </c>
    </row>
    <row r="22">
      <c r="A22" s="4"/>
      <c r="B22" s="30">
        <v>5.0</v>
      </c>
      <c r="C22" s="30" t="s">
        <v>121</v>
      </c>
      <c r="D22" s="12" t="s">
        <v>917</v>
      </c>
      <c r="E22" s="10" t="s">
        <v>94</v>
      </c>
      <c r="F22" s="12" t="s">
        <v>917</v>
      </c>
      <c r="G22" s="14">
        <v>43101.0</v>
      </c>
      <c r="H22" s="12"/>
      <c r="I22" s="15"/>
    </row>
    <row r="23">
      <c r="A23" s="4"/>
      <c r="B23" s="30">
        <v>6.0</v>
      </c>
      <c r="C23" s="30" t="s">
        <v>121</v>
      </c>
      <c r="D23" s="12" t="s">
        <v>917</v>
      </c>
      <c r="E23" s="10" t="s">
        <v>94</v>
      </c>
      <c r="F23" s="12" t="s">
        <v>917</v>
      </c>
      <c r="G23" s="14">
        <v>43101.0</v>
      </c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</hyperlinks>
  <drawing r:id="rId16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43223.0</v>
      </c>
      <c r="D2" s="10"/>
      <c r="E2" s="10"/>
      <c r="F2" s="12" t="s">
        <v>903</v>
      </c>
      <c r="G2" s="14"/>
      <c r="H2" s="57" t="s">
        <v>904</v>
      </c>
      <c r="I2" s="15" t="s">
        <v>905</v>
      </c>
    </row>
    <row r="3">
      <c r="A3" s="4"/>
      <c r="B3" s="30">
        <v>2.0</v>
      </c>
      <c r="C3" s="31">
        <v>43222.0</v>
      </c>
      <c r="D3" s="10"/>
      <c r="E3" s="10"/>
      <c r="F3" s="12" t="s">
        <v>903</v>
      </c>
      <c r="G3" s="14"/>
      <c r="H3" s="63" t="s">
        <v>904</v>
      </c>
      <c r="I3" s="15" t="s">
        <v>905</v>
      </c>
    </row>
    <row r="4">
      <c r="A4" s="4"/>
      <c r="B4" s="30">
        <v>3.0</v>
      </c>
      <c r="C4" s="31">
        <v>43221.0</v>
      </c>
      <c r="D4" s="10" t="s">
        <v>887</v>
      </c>
      <c r="E4" s="10" t="s">
        <v>384</v>
      </c>
      <c r="F4" s="12" t="s">
        <v>385</v>
      </c>
      <c r="G4" s="53" t="s">
        <v>906</v>
      </c>
      <c r="H4" s="12" t="s">
        <v>396</v>
      </c>
      <c r="I4" s="71" t="s">
        <v>907</v>
      </c>
    </row>
    <row r="5">
      <c r="A5" s="19"/>
      <c r="B5" s="30">
        <v>4.0</v>
      </c>
      <c r="C5" s="31">
        <v>43221.0</v>
      </c>
      <c r="D5" s="10" t="s">
        <v>887</v>
      </c>
      <c r="E5" s="10" t="s">
        <v>384</v>
      </c>
      <c r="F5" s="12" t="s">
        <v>400</v>
      </c>
      <c r="G5" s="14">
        <v>43262.0</v>
      </c>
      <c r="H5" s="83" t="s">
        <v>401</v>
      </c>
      <c r="I5" s="15"/>
    </row>
    <row r="6">
      <c r="A6" s="2" t="s">
        <v>109</v>
      </c>
      <c r="B6" s="10">
        <v>1.0</v>
      </c>
      <c r="C6" s="31">
        <v>43222.0</v>
      </c>
      <c r="D6" s="10" t="s">
        <v>887</v>
      </c>
      <c r="E6" s="10" t="s">
        <v>384</v>
      </c>
      <c r="F6" s="12" t="s">
        <v>385</v>
      </c>
      <c r="G6" s="53" t="s">
        <v>906</v>
      </c>
      <c r="H6" s="12" t="s">
        <v>396</v>
      </c>
      <c r="I6" s="71" t="s">
        <v>907</v>
      </c>
    </row>
    <row r="7">
      <c r="A7" s="4"/>
      <c r="B7" s="30">
        <v>2.0</v>
      </c>
      <c r="C7" s="31">
        <v>43222.0</v>
      </c>
      <c r="D7" s="10" t="s">
        <v>887</v>
      </c>
      <c r="E7" s="10" t="s">
        <v>384</v>
      </c>
      <c r="F7" s="12" t="s">
        <v>400</v>
      </c>
      <c r="G7" s="14">
        <v>43262.0</v>
      </c>
      <c r="H7" s="83" t="s">
        <v>401</v>
      </c>
      <c r="I7" s="71" t="s">
        <v>907</v>
      </c>
    </row>
    <row r="8">
      <c r="A8" s="4"/>
      <c r="B8" s="30">
        <v>3.0</v>
      </c>
      <c r="C8" s="31">
        <v>43223.0</v>
      </c>
      <c r="D8" s="10" t="s">
        <v>887</v>
      </c>
      <c r="E8" s="10" t="s">
        <v>359</v>
      </c>
      <c r="F8" s="12" t="s">
        <v>895</v>
      </c>
      <c r="G8" s="53" t="s">
        <v>912</v>
      </c>
      <c r="H8" s="12" t="s">
        <v>896</v>
      </c>
      <c r="I8" s="71" t="s">
        <v>897</v>
      </c>
    </row>
    <row r="9">
      <c r="A9" s="19"/>
      <c r="B9" s="30">
        <v>4.0</v>
      </c>
      <c r="C9" s="31">
        <v>43223.0</v>
      </c>
      <c r="D9" s="10" t="s">
        <v>887</v>
      </c>
      <c r="E9" s="10" t="s">
        <v>359</v>
      </c>
      <c r="F9" s="12" t="s">
        <v>378</v>
      </c>
      <c r="G9" s="14">
        <v>43201.0</v>
      </c>
      <c r="H9" s="12" t="s">
        <v>900</v>
      </c>
      <c r="I9" s="10"/>
    </row>
    <row r="10">
      <c r="A10" s="2" t="s">
        <v>111</v>
      </c>
      <c r="B10" s="10">
        <v>1.0</v>
      </c>
      <c r="C10" s="31">
        <v>43221.0</v>
      </c>
      <c r="D10" s="10" t="s">
        <v>887</v>
      </c>
      <c r="E10" s="10" t="s">
        <v>388</v>
      </c>
      <c r="F10" s="12" t="s">
        <v>389</v>
      </c>
      <c r="G10" s="14">
        <v>43292.0</v>
      </c>
      <c r="H10" s="12" t="s">
        <v>913</v>
      </c>
      <c r="I10" s="52" t="s">
        <v>914</v>
      </c>
    </row>
    <row r="11">
      <c r="A11" s="4"/>
      <c r="B11" s="30">
        <v>2.0</v>
      </c>
      <c r="C11" s="31">
        <v>43221.0</v>
      </c>
      <c r="D11" s="10" t="s">
        <v>887</v>
      </c>
      <c r="E11" s="10" t="s">
        <v>407</v>
      </c>
      <c r="F11" s="12" t="s">
        <v>408</v>
      </c>
      <c r="G11" s="14">
        <v>43323.0</v>
      </c>
      <c r="H11" s="83" t="s">
        <v>915</v>
      </c>
      <c r="I11" s="52" t="s">
        <v>916</v>
      </c>
    </row>
    <row r="12" ht="20.25" customHeight="1">
      <c r="A12" s="4"/>
      <c r="B12" s="30">
        <v>3.0</v>
      </c>
      <c r="C12" s="31">
        <v>43252.0</v>
      </c>
      <c r="D12" s="10" t="s">
        <v>877</v>
      </c>
      <c r="E12" s="10" t="s">
        <v>424</v>
      </c>
      <c r="F12" s="12" t="s">
        <v>908</v>
      </c>
      <c r="G12" s="53" t="s">
        <v>881</v>
      </c>
      <c r="H12" s="15" t="s">
        <v>909</v>
      </c>
      <c r="I12" s="59" t="s">
        <v>910</v>
      </c>
    </row>
    <row r="13" ht="20.25" customHeight="1">
      <c r="A13" s="19"/>
      <c r="B13" s="30">
        <v>4.0</v>
      </c>
      <c r="C13" s="31">
        <v>43252.0</v>
      </c>
      <c r="D13" s="10" t="s">
        <v>877</v>
      </c>
      <c r="E13" s="10" t="s">
        <v>424</v>
      </c>
      <c r="F13" s="12" t="s">
        <v>911</v>
      </c>
      <c r="G13" s="14">
        <v>43416.0</v>
      </c>
      <c r="H13" s="15"/>
      <c r="I13" s="59" t="s">
        <v>910</v>
      </c>
    </row>
    <row r="14" ht="23.25" customHeight="1">
      <c r="A14" s="2" t="s">
        <v>129</v>
      </c>
      <c r="B14" s="30">
        <v>1.0</v>
      </c>
      <c r="C14" s="31">
        <v>43223.0</v>
      </c>
      <c r="D14" s="10" t="s">
        <v>887</v>
      </c>
      <c r="E14" s="10" t="s">
        <v>384</v>
      </c>
      <c r="F14" s="12" t="s">
        <v>385</v>
      </c>
      <c r="G14" s="53" t="s">
        <v>906</v>
      </c>
      <c r="H14" s="12" t="s">
        <v>396</v>
      </c>
      <c r="I14" s="148" t="s">
        <v>907</v>
      </c>
    </row>
    <row r="15" ht="23.25" customHeight="1">
      <c r="A15" s="4"/>
      <c r="B15" s="30">
        <v>2.0</v>
      </c>
      <c r="C15" s="31">
        <v>43223.0</v>
      </c>
      <c r="D15" s="10" t="s">
        <v>887</v>
      </c>
      <c r="E15" s="10" t="s">
        <v>384</v>
      </c>
      <c r="F15" s="12" t="s">
        <v>400</v>
      </c>
      <c r="G15" s="14">
        <v>43262.0</v>
      </c>
      <c r="H15" s="83" t="s">
        <v>401</v>
      </c>
      <c r="I15" s="156" t="s">
        <v>907</v>
      </c>
    </row>
    <row r="16" ht="23.25" customHeight="1">
      <c r="A16" s="4"/>
      <c r="B16" s="30">
        <v>3.0</v>
      </c>
      <c r="C16" s="31">
        <v>43254.0</v>
      </c>
      <c r="D16" s="10" t="s">
        <v>877</v>
      </c>
      <c r="E16" s="10" t="s">
        <v>424</v>
      </c>
      <c r="F16" s="12" t="s">
        <v>908</v>
      </c>
      <c r="G16" s="14">
        <v>43385.0</v>
      </c>
      <c r="H16" s="15" t="s">
        <v>909</v>
      </c>
      <c r="I16" s="148" t="s">
        <v>910</v>
      </c>
    </row>
    <row r="17" ht="23.25" customHeight="1">
      <c r="A17" s="19"/>
      <c r="B17" s="30">
        <v>4.0</v>
      </c>
      <c r="C17" s="31">
        <v>43254.0</v>
      </c>
      <c r="D17" s="10" t="s">
        <v>877</v>
      </c>
      <c r="E17" s="10" t="s">
        <v>424</v>
      </c>
      <c r="F17" s="12" t="s">
        <v>911</v>
      </c>
      <c r="G17" s="14">
        <v>43416.0</v>
      </c>
      <c r="H17" s="58"/>
      <c r="I17" s="156" t="s">
        <v>910</v>
      </c>
    </row>
    <row r="18">
      <c r="A18" s="2" t="s">
        <v>148</v>
      </c>
      <c r="B18" s="10">
        <v>1.0</v>
      </c>
      <c r="C18" s="31">
        <v>43254.0</v>
      </c>
      <c r="D18" s="10" t="s">
        <v>877</v>
      </c>
      <c r="E18" s="10" t="s">
        <v>397</v>
      </c>
      <c r="F18" s="12" t="s">
        <v>398</v>
      </c>
      <c r="G18" s="14">
        <v>43355.0</v>
      </c>
      <c r="H18" s="12"/>
      <c r="I18" s="59" t="s">
        <v>902</v>
      </c>
    </row>
    <row r="19">
      <c r="A19" s="4"/>
      <c r="B19" s="30">
        <v>2.0</v>
      </c>
      <c r="C19" s="31">
        <v>43253.0</v>
      </c>
      <c r="D19" s="10" t="s">
        <v>877</v>
      </c>
      <c r="E19" s="10" t="s">
        <v>428</v>
      </c>
      <c r="F19" s="12" t="s">
        <v>429</v>
      </c>
      <c r="G19" s="14">
        <v>43446.0</v>
      </c>
      <c r="H19" s="12" t="s">
        <v>105</v>
      </c>
      <c r="I19" s="57" t="s">
        <v>872</v>
      </c>
    </row>
    <row r="20">
      <c r="A20" s="4"/>
      <c r="B20" s="30">
        <v>3.0</v>
      </c>
      <c r="C20" s="31">
        <v>43252.0</v>
      </c>
      <c r="D20" s="10" t="s">
        <v>877</v>
      </c>
      <c r="E20" s="10" t="s">
        <v>428</v>
      </c>
      <c r="F20" s="12" t="s">
        <v>429</v>
      </c>
      <c r="G20" s="14">
        <v>43446.0</v>
      </c>
      <c r="H20" s="12" t="s">
        <v>105</v>
      </c>
      <c r="I20" s="57" t="s">
        <v>872</v>
      </c>
    </row>
    <row r="21">
      <c r="A21" s="4"/>
      <c r="B21" s="30">
        <v>4.0</v>
      </c>
      <c r="C21" s="31">
        <v>43221.0</v>
      </c>
      <c r="D21" s="10"/>
      <c r="E21" s="10"/>
      <c r="F21" s="12" t="s">
        <v>903</v>
      </c>
      <c r="G21" s="14"/>
      <c r="H21" s="63"/>
      <c r="I21" s="15"/>
    </row>
    <row r="22">
      <c r="A22" s="4"/>
      <c r="B22" s="30">
        <v>5.0</v>
      </c>
      <c r="C22" s="30" t="s">
        <v>11</v>
      </c>
      <c r="D22" s="12" t="s">
        <v>925</v>
      </c>
      <c r="E22" s="10" t="s">
        <v>94</v>
      </c>
      <c r="F22" s="12" t="s">
        <v>925</v>
      </c>
      <c r="G22" s="14">
        <v>43101.0</v>
      </c>
      <c r="H22" s="12"/>
      <c r="I22" s="15"/>
    </row>
    <row r="23">
      <c r="A23" s="4"/>
      <c r="B23" s="30">
        <v>6.0</v>
      </c>
      <c r="C23" s="30" t="s">
        <v>11</v>
      </c>
      <c r="D23" s="12" t="s">
        <v>925</v>
      </c>
      <c r="E23" s="10" t="s">
        <v>94</v>
      </c>
      <c r="F23" s="12" t="s">
        <v>925</v>
      </c>
      <c r="G23" s="14">
        <v>43101.0</v>
      </c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4"/>
    <hyperlink r:id="rId2" ref="I6"/>
    <hyperlink r:id="rId3" ref="I7"/>
    <hyperlink r:id="rId4" ref="I8"/>
    <hyperlink r:id="rId5" ref="I10"/>
    <hyperlink r:id="rId6" ref="I11"/>
    <hyperlink r:id="rId7" ref="I12"/>
    <hyperlink r:id="rId8" ref="I13"/>
    <hyperlink r:id="rId9" ref="I14"/>
    <hyperlink r:id="rId10" ref="I15"/>
    <hyperlink r:id="rId11" ref="I16"/>
    <hyperlink r:id="rId12" ref="I17"/>
    <hyperlink r:id="rId13" ref="I18"/>
  </hyperlinks>
  <drawing r:id="rId14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43222.0</v>
      </c>
      <c r="D2" s="10" t="s">
        <v>887</v>
      </c>
      <c r="E2" s="10" t="s">
        <v>388</v>
      </c>
      <c r="F2" s="12" t="s">
        <v>389</v>
      </c>
      <c r="G2" s="14">
        <v>43292.0</v>
      </c>
      <c r="H2" s="12" t="s">
        <v>913</v>
      </c>
      <c r="I2" s="52" t="s">
        <v>914</v>
      </c>
    </row>
    <row r="3">
      <c r="A3" s="4"/>
      <c r="B3" s="30">
        <v>2.0</v>
      </c>
      <c r="C3" s="31">
        <v>43222.0</v>
      </c>
      <c r="D3" s="10" t="s">
        <v>887</v>
      </c>
      <c r="E3" s="10" t="s">
        <v>407</v>
      </c>
      <c r="F3" s="12" t="s">
        <v>408</v>
      </c>
      <c r="G3" s="14">
        <v>43323.0</v>
      </c>
      <c r="H3" s="83" t="s">
        <v>915</v>
      </c>
      <c r="I3" s="52" t="s">
        <v>916</v>
      </c>
    </row>
    <row r="4">
      <c r="A4" s="4"/>
      <c r="B4" s="30">
        <v>3.0</v>
      </c>
      <c r="C4" s="31">
        <v>43221.0</v>
      </c>
      <c r="D4" s="10" t="s">
        <v>887</v>
      </c>
      <c r="E4" s="10" t="s">
        <v>417</v>
      </c>
      <c r="F4" s="12" t="s">
        <v>418</v>
      </c>
      <c r="G4" s="14">
        <v>43415.0</v>
      </c>
      <c r="H4" s="15" t="s">
        <v>105</v>
      </c>
      <c r="I4" s="12" t="s">
        <v>872</v>
      </c>
    </row>
    <row r="5">
      <c r="A5" s="19"/>
      <c r="B5" s="30">
        <v>4.0</v>
      </c>
      <c r="C5" s="31">
        <v>43223.0</v>
      </c>
      <c r="D5" s="10" t="s">
        <v>887</v>
      </c>
      <c r="E5" s="10" t="s">
        <v>388</v>
      </c>
      <c r="F5" s="12" t="s">
        <v>389</v>
      </c>
      <c r="G5" s="14">
        <v>43292.0</v>
      </c>
      <c r="H5" s="12" t="s">
        <v>913</v>
      </c>
      <c r="I5" s="52" t="s">
        <v>914</v>
      </c>
    </row>
    <row r="6">
      <c r="A6" s="2" t="s">
        <v>109</v>
      </c>
      <c r="B6" s="10">
        <v>1.0</v>
      </c>
      <c r="C6" s="31">
        <v>43254.0</v>
      </c>
      <c r="D6" s="10" t="s">
        <v>877</v>
      </c>
      <c r="E6" s="10" t="s">
        <v>428</v>
      </c>
      <c r="F6" s="12" t="s">
        <v>429</v>
      </c>
      <c r="G6" s="14">
        <v>43446.0</v>
      </c>
      <c r="H6" s="12" t="s">
        <v>105</v>
      </c>
      <c r="I6" s="57" t="s">
        <v>872</v>
      </c>
    </row>
    <row r="7">
      <c r="A7" s="4"/>
      <c r="B7" s="30">
        <v>2.0</v>
      </c>
      <c r="C7" s="31">
        <v>43222.0</v>
      </c>
      <c r="D7" s="10" t="s">
        <v>887</v>
      </c>
      <c r="E7" s="10" t="s">
        <v>417</v>
      </c>
      <c r="F7" s="12" t="s">
        <v>418</v>
      </c>
      <c r="G7" s="14">
        <v>43415.0</v>
      </c>
      <c r="H7" s="15" t="s">
        <v>105</v>
      </c>
      <c r="I7" s="10" t="s">
        <v>872</v>
      </c>
    </row>
    <row r="8">
      <c r="A8" s="4"/>
      <c r="B8" s="30">
        <v>3.0</v>
      </c>
      <c r="C8" s="31">
        <v>43223.0</v>
      </c>
      <c r="D8" s="10" t="s">
        <v>887</v>
      </c>
      <c r="E8" s="10" t="s">
        <v>407</v>
      </c>
      <c r="F8" s="12" t="s">
        <v>408</v>
      </c>
      <c r="G8" s="14">
        <v>43323.0</v>
      </c>
      <c r="H8" s="83" t="s">
        <v>915</v>
      </c>
      <c r="I8" s="71" t="s">
        <v>916</v>
      </c>
    </row>
    <row r="9">
      <c r="A9" s="19"/>
      <c r="B9" s="30">
        <v>4.0</v>
      </c>
      <c r="C9" s="31">
        <v>43223.0</v>
      </c>
      <c r="D9" s="10" t="s">
        <v>887</v>
      </c>
      <c r="E9" s="10" t="s">
        <v>417</v>
      </c>
      <c r="F9" s="12" t="s">
        <v>418</v>
      </c>
      <c r="G9" s="14">
        <v>43415.0</v>
      </c>
      <c r="H9" s="15" t="s">
        <v>105</v>
      </c>
      <c r="I9" s="12" t="s">
        <v>872</v>
      </c>
    </row>
    <row r="10">
      <c r="A10" s="2" t="s">
        <v>111</v>
      </c>
      <c r="B10" s="10">
        <v>1.0</v>
      </c>
      <c r="C10" s="31">
        <v>43221.0</v>
      </c>
      <c r="D10" s="10" t="s">
        <v>887</v>
      </c>
      <c r="E10" s="10" t="s">
        <v>412</v>
      </c>
      <c r="F10" s="12" t="s">
        <v>919</v>
      </c>
      <c r="G10" s="14">
        <v>43354.0</v>
      </c>
      <c r="H10" s="83" t="s">
        <v>920</v>
      </c>
      <c r="I10" s="52" t="s">
        <v>921</v>
      </c>
    </row>
    <row r="11">
      <c r="A11" s="4"/>
      <c r="B11" s="30">
        <v>2.0</v>
      </c>
      <c r="C11" s="31">
        <v>43221.0</v>
      </c>
      <c r="D11" s="10" t="s">
        <v>887</v>
      </c>
      <c r="E11" s="10" t="s">
        <v>412</v>
      </c>
      <c r="F11" s="12" t="s">
        <v>923</v>
      </c>
      <c r="G11" s="53" t="s">
        <v>247</v>
      </c>
      <c r="H11" s="12"/>
      <c r="I11" s="12"/>
    </row>
    <row r="12" ht="20.25" customHeight="1">
      <c r="A12" s="4"/>
      <c r="B12" s="30">
        <v>3.0</v>
      </c>
      <c r="C12" s="31">
        <v>43222.0</v>
      </c>
      <c r="D12" s="158"/>
      <c r="E12" s="158"/>
      <c r="F12" s="26" t="s">
        <v>903</v>
      </c>
      <c r="G12" s="158"/>
      <c r="H12" s="15"/>
      <c r="I12" s="15"/>
    </row>
    <row r="13" ht="20.25" customHeight="1">
      <c r="A13" s="19"/>
      <c r="B13" s="30">
        <v>4.0</v>
      </c>
      <c r="C13" s="31">
        <v>43223.0</v>
      </c>
      <c r="D13" s="158"/>
      <c r="E13" s="158"/>
      <c r="F13" s="26" t="s">
        <v>903</v>
      </c>
      <c r="G13" s="158"/>
      <c r="H13" s="15"/>
      <c r="I13" s="15"/>
    </row>
    <row r="14" ht="23.25" customHeight="1">
      <c r="A14" s="2" t="s">
        <v>129</v>
      </c>
      <c r="B14" s="30">
        <v>1.0</v>
      </c>
      <c r="C14" s="31">
        <v>43223.0</v>
      </c>
      <c r="D14" s="10" t="s">
        <v>887</v>
      </c>
      <c r="E14" s="10" t="s">
        <v>412</v>
      </c>
      <c r="F14" s="12" t="s">
        <v>919</v>
      </c>
      <c r="G14" s="14">
        <v>43354.0</v>
      </c>
      <c r="H14" s="83" t="s">
        <v>920</v>
      </c>
      <c r="I14" s="148" t="s">
        <v>921</v>
      </c>
    </row>
    <row r="15" ht="23.25" customHeight="1">
      <c r="A15" s="4"/>
      <c r="B15" s="30">
        <v>2.0</v>
      </c>
      <c r="C15" s="31">
        <v>43223.0</v>
      </c>
      <c r="D15" s="10" t="s">
        <v>887</v>
      </c>
      <c r="E15" s="10" t="s">
        <v>412</v>
      </c>
      <c r="F15" s="12" t="s">
        <v>923</v>
      </c>
      <c r="G15" s="14">
        <v>43384.0</v>
      </c>
      <c r="H15" s="58"/>
      <c r="I15" s="58"/>
    </row>
    <row r="16" ht="23.25" customHeight="1">
      <c r="A16" s="4"/>
      <c r="B16" s="30">
        <v>3.0</v>
      </c>
      <c r="C16" s="31">
        <v>43222.0</v>
      </c>
      <c r="D16" s="10" t="s">
        <v>887</v>
      </c>
      <c r="E16" s="10" t="s">
        <v>412</v>
      </c>
      <c r="F16" s="12" t="s">
        <v>919</v>
      </c>
      <c r="G16" s="14">
        <v>43354.0</v>
      </c>
      <c r="H16" s="83" t="s">
        <v>920</v>
      </c>
      <c r="I16" s="148" t="s">
        <v>921</v>
      </c>
    </row>
    <row r="17" ht="23.25" customHeight="1">
      <c r="A17" s="19"/>
      <c r="B17" s="30">
        <v>4.0</v>
      </c>
      <c r="C17" s="31">
        <v>43222.0</v>
      </c>
      <c r="D17" s="10" t="s">
        <v>887</v>
      </c>
      <c r="E17" s="10" t="s">
        <v>412</v>
      </c>
      <c r="F17" s="12" t="s">
        <v>923</v>
      </c>
      <c r="G17" s="14">
        <v>43384.0</v>
      </c>
      <c r="H17" s="58"/>
      <c r="I17" s="58"/>
    </row>
    <row r="18">
      <c r="A18" s="2" t="s">
        <v>148</v>
      </c>
      <c r="B18" s="10">
        <v>1.0</v>
      </c>
      <c r="C18" s="31"/>
      <c r="D18" s="10"/>
      <c r="E18" s="10"/>
      <c r="F18" s="12"/>
      <c r="G18" s="14"/>
      <c r="H18" s="12"/>
      <c r="I18" s="57"/>
    </row>
    <row r="19">
      <c r="A19" s="4"/>
      <c r="B19" s="30">
        <v>2.0</v>
      </c>
      <c r="C19" s="31"/>
      <c r="D19" s="12"/>
      <c r="E19" s="10"/>
      <c r="F19" s="12"/>
      <c r="G19" s="95"/>
      <c r="H19" s="12"/>
      <c r="I19" s="57"/>
    </row>
    <row r="20">
      <c r="A20" s="4"/>
      <c r="B20" s="30">
        <v>3.0</v>
      </c>
      <c r="C20" s="31"/>
      <c r="D20" s="12"/>
      <c r="E20" s="10"/>
      <c r="F20" s="12"/>
      <c r="G20" s="95"/>
      <c r="H20" s="12"/>
      <c r="I20" s="15"/>
    </row>
    <row r="21">
      <c r="A21" s="4"/>
      <c r="B21" s="30">
        <v>4.0</v>
      </c>
      <c r="C21" s="31"/>
      <c r="D21" s="10"/>
      <c r="E21" s="10"/>
      <c r="F21" s="12"/>
      <c r="G21" s="1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5"/>
    <hyperlink r:id="rId4" ref="I8"/>
    <hyperlink r:id="rId5" ref="I10"/>
    <hyperlink r:id="rId6" ref="I14"/>
    <hyperlink r:id="rId7" ref="I16"/>
  </hyperlinks>
  <drawing r:id="rId8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/>
      <c r="D4" s="10"/>
      <c r="E4" s="10"/>
      <c r="F4" s="12"/>
      <c r="G4" s="14"/>
      <c r="H4" s="15"/>
      <c r="I4" s="12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</row>
    <row r="6">
      <c r="A6" s="2" t="s">
        <v>109</v>
      </c>
      <c r="B6" s="10">
        <v>1.0</v>
      </c>
      <c r="C6" s="31"/>
      <c r="D6" s="10"/>
      <c r="E6" s="10"/>
      <c r="F6" s="12"/>
      <c r="G6" s="14"/>
      <c r="H6" s="12"/>
      <c r="I6" s="57"/>
    </row>
    <row r="7">
      <c r="A7" s="4"/>
      <c r="B7" s="30">
        <v>2.0</v>
      </c>
      <c r="C7" s="31"/>
      <c r="D7" s="10"/>
      <c r="E7" s="10"/>
      <c r="F7" s="12"/>
      <c r="G7" s="14"/>
      <c r="H7" s="15"/>
      <c r="I7" s="10"/>
    </row>
    <row r="8">
      <c r="A8" s="4"/>
      <c r="B8" s="30">
        <v>3.0</v>
      </c>
      <c r="C8" s="31"/>
      <c r="D8" s="10"/>
      <c r="E8" s="10"/>
      <c r="F8" s="12"/>
      <c r="G8" s="14"/>
      <c r="H8" s="12"/>
      <c r="I8" s="10"/>
    </row>
    <row r="9">
      <c r="A9" s="19"/>
      <c r="B9" s="30">
        <v>4.0</v>
      </c>
      <c r="C9" s="31"/>
      <c r="D9" s="10"/>
      <c r="E9" s="10"/>
      <c r="F9" s="12"/>
      <c r="G9" s="14"/>
      <c r="H9" s="15"/>
      <c r="I9" s="12"/>
    </row>
    <row r="10">
      <c r="A10" s="2" t="s">
        <v>111</v>
      </c>
      <c r="B10" s="10">
        <v>1.0</v>
      </c>
      <c r="C10" s="31">
        <v>43221.0</v>
      </c>
      <c r="D10" s="12" t="s">
        <v>431</v>
      </c>
      <c r="E10" s="10" t="s">
        <v>432</v>
      </c>
      <c r="F10" s="12" t="s">
        <v>433</v>
      </c>
      <c r="G10" s="14">
        <v>42741.0</v>
      </c>
      <c r="H10" s="12"/>
      <c r="I10" s="157" t="s">
        <v>918</v>
      </c>
    </row>
    <row r="11">
      <c r="A11" s="4"/>
      <c r="B11" s="30">
        <v>2.0</v>
      </c>
      <c r="C11" s="31">
        <v>43221.0</v>
      </c>
      <c r="D11" s="12" t="s">
        <v>431</v>
      </c>
      <c r="E11" s="10" t="s">
        <v>439</v>
      </c>
      <c r="F11" s="12" t="s">
        <v>440</v>
      </c>
      <c r="G11" s="14">
        <v>42772.0</v>
      </c>
      <c r="H11" s="12"/>
      <c r="I11" s="157" t="s">
        <v>922</v>
      </c>
    </row>
    <row r="12" ht="20.25" customHeight="1">
      <c r="A12" s="4"/>
      <c r="B12" s="30">
        <v>3.0</v>
      </c>
      <c r="C12" s="31">
        <v>43252.0</v>
      </c>
      <c r="D12" s="12" t="s">
        <v>431</v>
      </c>
      <c r="E12" s="10" t="s">
        <v>432</v>
      </c>
      <c r="F12" s="12" t="s">
        <v>450</v>
      </c>
      <c r="G12" s="14">
        <v>42741.0</v>
      </c>
      <c r="H12" s="96" t="s">
        <v>451</v>
      </c>
      <c r="I12" s="159" t="s">
        <v>924</v>
      </c>
    </row>
    <row r="13" ht="20.25" customHeight="1">
      <c r="A13" s="19"/>
      <c r="B13" s="30">
        <v>4.0</v>
      </c>
      <c r="C13" s="31">
        <v>43252.0</v>
      </c>
      <c r="D13" s="12" t="s">
        <v>431</v>
      </c>
      <c r="E13" s="10" t="s">
        <v>439</v>
      </c>
      <c r="F13" s="12" t="s">
        <v>454</v>
      </c>
      <c r="G13" s="14">
        <v>42772.0</v>
      </c>
      <c r="H13" s="115"/>
      <c r="I13" s="159" t="s">
        <v>926</v>
      </c>
    </row>
    <row r="14" ht="23.25" customHeight="1">
      <c r="A14" s="2" t="s">
        <v>129</v>
      </c>
      <c r="B14" s="30">
        <v>1.0</v>
      </c>
      <c r="C14" s="31">
        <v>43253.0</v>
      </c>
      <c r="D14" s="12" t="s">
        <v>431</v>
      </c>
      <c r="E14" s="10" t="s">
        <v>432</v>
      </c>
      <c r="F14" s="12" t="s">
        <v>450</v>
      </c>
      <c r="G14" s="14">
        <v>42741.0</v>
      </c>
      <c r="H14" s="96" t="s">
        <v>451</v>
      </c>
      <c r="I14" s="159" t="s">
        <v>924</v>
      </c>
    </row>
    <row r="15" ht="23.25" customHeight="1">
      <c r="A15" s="4"/>
      <c r="B15" s="30">
        <v>2.0</v>
      </c>
      <c r="C15" s="31">
        <v>43253.0</v>
      </c>
      <c r="D15" s="12" t="s">
        <v>431</v>
      </c>
      <c r="E15" s="10" t="s">
        <v>439</v>
      </c>
      <c r="F15" s="12" t="s">
        <v>454</v>
      </c>
      <c r="G15" s="14">
        <v>42772.0</v>
      </c>
      <c r="H15" s="115"/>
      <c r="I15" s="159" t="s">
        <v>926</v>
      </c>
    </row>
    <row r="16" ht="23.25" customHeight="1">
      <c r="A16" s="4"/>
      <c r="B16" s="30">
        <v>3.0</v>
      </c>
      <c r="C16" s="31">
        <v>43254.0</v>
      </c>
      <c r="D16" s="12" t="s">
        <v>431</v>
      </c>
      <c r="E16" s="10" t="s">
        <v>432</v>
      </c>
      <c r="F16" s="12" t="s">
        <v>450</v>
      </c>
      <c r="G16" s="14">
        <v>42741.0</v>
      </c>
      <c r="H16" s="96" t="s">
        <v>451</v>
      </c>
      <c r="I16" s="159" t="s">
        <v>924</v>
      </c>
    </row>
    <row r="17" ht="23.25" customHeight="1">
      <c r="A17" s="19"/>
      <c r="B17" s="30">
        <v>4.0</v>
      </c>
      <c r="C17" s="31">
        <v>43254.0</v>
      </c>
      <c r="D17" s="12" t="s">
        <v>431</v>
      </c>
      <c r="E17" s="10" t="s">
        <v>439</v>
      </c>
      <c r="F17" s="12" t="s">
        <v>454</v>
      </c>
      <c r="G17" s="14">
        <v>42772.0</v>
      </c>
      <c r="H17" s="115"/>
      <c r="I17" s="159" t="s">
        <v>926</v>
      </c>
    </row>
    <row r="18">
      <c r="A18" s="2" t="s">
        <v>148</v>
      </c>
      <c r="B18" s="10">
        <v>1.0</v>
      </c>
      <c r="C18" s="31">
        <v>43254.0</v>
      </c>
      <c r="D18" s="12" t="s">
        <v>431</v>
      </c>
      <c r="E18" s="10" t="s">
        <v>478</v>
      </c>
      <c r="F18" s="12" t="s">
        <v>479</v>
      </c>
      <c r="G18" s="95" t="s">
        <v>29</v>
      </c>
      <c r="H18" s="12"/>
      <c r="I18" s="15"/>
    </row>
    <row r="19">
      <c r="A19" s="4"/>
      <c r="B19" s="30">
        <v>2.0</v>
      </c>
      <c r="C19" s="31">
        <v>43253.0</v>
      </c>
      <c r="D19" s="12" t="s">
        <v>431</v>
      </c>
      <c r="E19" s="10" t="s">
        <v>478</v>
      </c>
      <c r="F19" s="12" t="s">
        <v>479</v>
      </c>
      <c r="G19" s="95" t="s">
        <v>29</v>
      </c>
      <c r="H19" s="12"/>
      <c r="I19" s="15"/>
    </row>
    <row r="20">
      <c r="A20" s="4"/>
      <c r="B20" s="30">
        <v>3.0</v>
      </c>
      <c r="C20" s="31">
        <v>43252.0</v>
      </c>
      <c r="D20" s="12" t="s">
        <v>431</v>
      </c>
      <c r="E20" s="10" t="s">
        <v>478</v>
      </c>
      <c r="F20" s="12" t="s">
        <v>479</v>
      </c>
      <c r="G20" s="95" t="s">
        <v>29</v>
      </c>
      <c r="H20" s="12"/>
      <c r="I20" s="15"/>
    </row>
    <row r="21">
      <c r="A21" s="4"/>
      <c r="B21" s="30">
        <v>4.0</v>
      </c>
      <c r="C21" s="31"/>
      <c r="D21" s="10"/>
      <c r="E21" s="10"/>
      <c r="F21" s="12"/>
      <c r="G21" s="14"/>
      <c r="H21" s="63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10"/>
    <hyperlink r:id="rId2" ref="I11"/>
    <hyperlink r:id="rId3" ref="I12"/>
    <hyperlink r:id="rId4" ref="I13"/>
    <hyperlink r:id="rId5" ref="I14"/>
    <hyperlink r:id="rId6" ref="I15"/>
    <hyperlink r:id="rId7" ref="I16"/>
    <hyperlink r:id="rId8" ref="I17"/>
  </hyperlinks>
  <drawing r:id="rId9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</row>
    <row r="4">
      <c r="A4" s="4"/>
      <c r="B4" s="30">
        <v>3.0</v>
      </c>
      <c r="C4" s="31">
        <v>43221.0</v>
      </c>
      <c r="D4" s="12" t="s">
        <v>431</v>
      </c>
      <c r="E4" s="10" t="s">
        <v>478</v>
      </c>
      <c r="F4" s="12" t="s">
        <v>927</v>
      </c>
      <c r="G4" s="14">
        <v>43165.0</v>
      </c>
      <c r="H4" s="15" t="s">
        <v>928</v>
      </c>
      <c r="I4" s="52" t="s">
        <v>929</v>
      </c>
    </row>
    <row r="5">
      <c r="A5" s="19"/>
      <c r="B5" s="30">
        <v>4.0</v>
      </c>
      <c r="C5" s="31">
        <v>43223.0</v>
      </c>
      <c r="D5" s="12" t="s">
        <v>431</v>
      </c>
      <c r="E5" s="10" t="s">
        <v>432</v>
      </c>
      <c r="F5" s="12" t="s">
        <v>433</v>
      </c>
      <c r="G5" s="14">
        <v>43106.0</v>
      </c>
      <c r="H5" s="160" t="s">
        <v>930</v>
      </c>
      <c r="I5" s="161" t="s">
        <v>918</v>
      </c>
    </row>
    <row r="6">
      <c r="A6" s="2" t="s">
        <v>109</v>
      </c>
      <c r="B6" s="10">
        <v>1.0</v>
      </c>
      <c r="C6" s="31">
        <v>43222.0</v>
      </c>
      <c r="D6" s="12" t="s">
        <v>431</v>
      </c>
      <c r="E6" s="10" t="s">
        <v>432</v>
      </c>
      <c r="F6" s="12" t="s">
        <v>433</v>
      </c>
      <c r="G6" s="14">
        <v>43106.0</v>
      </c>
      <c r="H6" s="10" t="s">
        <v>930</v>
      </c>
      <c r="I6" s="161" t="s">
        <v>918</v>
      </c>
    </row>
    <row r="7">
      <c r="A7" s="4"/>
      <c r="B7" s="30">
        <v>2.0</v>
      </c>
      <c r="C7" s="31">
        <v>43222.0</v>
      </c>
      <c r="D7" s="12" t="s">
        <v>431</v>
      </c>
      <c r="E7" s="10" t="s">
        <v>439</v>
      </c>
      <c r="F7" s="12" t="s">
        <v>440</v>
      </c>
      <c r="G7" s="14">
        <v>43137.0</v>
      </c>
      <c r="H7" s="15" t="s">
        <v>935</v>
      </c>
      <c r="I7" s="161" t="s">
        <v>922</v>
      </c>
    </row>
    <row r="8">
      <c r="A8" s="4"/>
      <c r="B8" s="30">
        <v>3.0</v>
      </c>
      <c r="C8" s="31">
        <v>43223.0</v>
      </c>
      <c r="D8" s="12" t="s">
        <v>431</v>
      </c>
      <c r="E8" s="10" t="s">
        <v>439</v>
      </c>
      <c r="F8" s="12" t="s">
        <v>440</v>
      </c>
      <c r="G8" s="14">
        <v>43137.0</v>
      </c>
      <c r="H8" s="12" t="s">
        <v>935</v>
      </c>
      <c r="I8" s="161" t="s">
        <v>922</v>
      </c>
    </row>
    <row r="9">
      <c r="A9" s="19"/>
      <c r="B9" s="30">
        <v>4.0</v>
      </c>
      <c r="C9" s="31">
        <v>43223.0</v>
      </c>
      <c r="D9" s="12" t="s">
        <v>431</v>
      </c>
      <c r="E9" s="10" t="s">
        <v>478</v>
      </c>
      <c r="F9" s="12" t="s">
        <v>927</v>
      </c>
      <c r="G9" s="14">
        <v>43165.0</v>
      </c>
      <c r="H9" s="15" t="s">
        <v>940</v>
      </c>
      <c r="I9" s="52" t="s">
        <v>929</v>
      </c>
    </row>
    <row r="10">
      <c r="A10" s="2" t="s">
        <v>111</v>
      </c>
      <c r="B10" s="10">
        <v>1.0</v>
      </c>
      <c r="C10" s="31">
        <v>43221.0</v>
      </c>
      <c r="D10" s="12" t="s">
        <v>431</v>
      </c>
      <c r="E10" s="10" t="s">
        <v>936</v>
      </c>
      <c r="F10" s="12" t="s">
        <v>937</v>
      </c>
      <c r="G10" s="14">
        <v>43196.0</v>
      </c>
      <c r="H10" s="12" t="s">
        <v>943</v>
      </c>
      <c r="I10" s="52" t="s">
        <v>939</v>
      </c>
    </row>
    <row r="11">
      <c r="A11" s="4"/>
      <c r="B11" s="30">
        <v>2.0</v>
      </c>
      <c r="C11" s="31">
        <v>43221.0</v>
      </c>
      <c r="D11" s="12" t="s">
        <v>431</v>
      </c>
      <c r="E11" s="10" t="s">
        <v>455</v>
      </c>
      <c r="F11" s="12" t="s">
        <v>944</v>
      </c>
      <c r="G11" s="14">
        <v>43226.0</v>
      </c>
      <c r="H11" s="12" t="s">
        <v>943</v>
      </c>
      <c r="I11" s="161"/>
    </row>
    <row r="12" ht="20.25" customHeight="1">
      <c r="A12" s="4"/>
      <c r="B12" s="30">
        <v>3.0</v>
      </c>
      <c r="C12" s="31">
        <v>43252.0</v>
      </c>
      <c r="D12" s="12" t="s">
        <v>431</v>
      </c>
      <c r="E12" s="10" t="s">
        <v>936</v>
      </c>
      <c r="F12" s="12" t="s">
        <v>948</v>
      </c>
      <c r="G12" s="14">
        <v>43196.0</v>
      </c>
      <c r="H12" s="12" t="s">
        <v>943</v>
      </c>
      <c r="I12" s="52" t="s">
        <v>939</v>
      </c>
    </row>
    <row r="13" ht="20.25" customHeight="1">
      <c r="A13" s="19"/>
      <c r="B13" s="30">
        <v>4.0</v>
      </c>
      <c r="C13" s="31">
        <v>43252.0</v>
      </c>
      <c r="D13" s="12" t="s">
        <v>431</v>
      </c>
      <c r="E13" s="10" t="s">
        <v>455</v>
      </c>
      <c r="F13" s="12" t="s">
        <v>949</v>
      </c>
      <c r="G13" s="14">
        <v>43226.0</v>
      </c>
      <c r="H13" s="12" t="s">
        <v>943</v>
      </c>
      <c r="I13" s="12"/>
    </row>
    <row r="14" ht="23.25" customHeight="1">
      <c r="A14" s="2" t="s">
        <v>129</v>
      </c>
      <c r="B14" s="30">
        <v>1.0</v>
      </c>
      <c r="C14" s="31"/>
      <c r="D14" s="12"/>
      <c r="E14" s="10"/>
      <c r="F14" s="12"/>
      <c r="G14" s="14"/>
      <c r="H14" s="12"/>
      <c r="I14" s="164"/>
    </row>
    <row r="15" ht="23.25" customHeight="1">
      <c r="A15" s="4"/>
      <c r="B15" s="30">
        <v>2.0</v>
      </c>
      <c r="C15" s="31"/>
      <c r="D15" s="12"/>
      <c r="E15" s="10"/>
      <c r="F15" s="12"/>
      <c r="G15" s="14"/>
      <c r="H15" s="12"/>
      <c r="I15" s="164"/>
    </row>
    <row r="16" ht="23.25" customHeight="1">
      <c r="A16" s="4"/>
      <c r="B16" s="30">
        <v>3.0</v>
      </c>
      <c r="C16" s="31">
        <v>43254.0</v>
      </c>
      <c r="D16" s="12" t="s">
        <v>431</v>
      </c>
      <c r="E16" s="10" t="s">
        <v>936</v>
      </c>
      <c r="F16" s="12" t="s">
        <v>948</v>
      </c>
      <c r="G16" s="14">
        <v>43196.0</v>
      </c>
      <c r="H16" s="12" t="s">
        <v>943</v>
      </c>
      <c r="I16" s="52" t="s">
        <v>939</v>
      </c>
    </row>
    <row r="17" ht="23.25" customHeight="1">
      <c r="A17" s="4"/>
      <c r="B17" s="30">
        <v>4.0</v>
      </c>
      <c r="C17" s="31">
        <v>43254.0</v>
      </c>
      <c r="D17" s="12" t="s">
        <v>431</v>
      </c>
      <c r="E17" s="10" t="s">
        <v>455</v>
      </c>
      <c r="F17" s="12" t="s">
        <v>949</v>
      </c>
      <c r="G17" s="14">
        <v>43226.0</v>
      </c>
      <c r="H17" s="12" t="s">
        <v>943</v>
      </c>
      <c r="I17" s="12"/>
    </row>
    <row r="18" ht="23.25" customHeight="1">
      <c r="A18" s="4"/>
      <c r="B18" s="30">
        <v>5.0</v>
      </c>
      <c r="C18" s="31"/>
      <c r="D18" s="12"/>
      <c r="E18" s="10"/>
      <c r="F18" s="12"/>
      <c r="G18" s="14"/>
      <c r="H18" s="12"/>
      <c r="I18" s="164"/>
    </row>
    <row r="19" ht="23.25" customHeight="1">
      <c r="A19" s="19"/>
      <c r="B19" s="30">
        <v>6.0</v>
      </c>
      <c r="C19" s="31">
        <v>43252.0</v>
      </c>
      <c r="D19" s="12" t="s">
        <v>431</v>
      </c>
      <c r="E19" s="10" t="s">
        <v>455</v>
      </c>
      <c r="F19" s="12" t="s">
        <v>957</v>
      </c>
      <c r="G19" s="14">
        <v>43257.0</v>
      </c>
      <c r="H19" s="12" t="s">
        <v>958</v>
      </c>
      <c r="I19" s="52" t="s">
        <v>933</v>
      </c>
    </row>
    <row r="20">
      <c r="A20" s="2" t="s">
        <v>148</v>
      </c>
      <c r="B20" s="10">
        <v>1.0</v>
      </c>
      <c r="C20" s="31">
        <v>43254.0</v>
      </c>
      <c r="D20" s="12" t="s">
        <v>431</v>
      </c>
      <c r="E20" s="10" t="s">
        <v>455</v>
      </c>
      <c r="F20" s="12" t="s">
        <v>957</v>
      </c>
      <c r="G20" s="14">
        <v>43257.0</v>
      </c>
      <c r="H20" s="12" t="s">
        <v>962</v>
      </c>
      <c r="I20" s="52" t="s">
        <v>933</v>
      </c>
    </row>
    <row r="21">
      <c r="A21" s="4"/>
      <c r="B21" s="30">
        <v>2.0</v>
      </c>
      <c r="C21" s="31">
        <v>43253.0</v>
      </c>
      <c r="D21" s="12" t="s">
        <v>431</v>
      </c>
      <c r="E21" s="10" t="s">
        <v>936</v>
      </c>
      <c r="F21" s="12" t="s">
        <v>948</v>
      </c>
      <c r="G21" s="14">
        <v>43196.0</v>
      </c>
      <c r="H21" s="12" t="s">
        <v>943</v>
      </c>
      <c r="I21" s="52" t="s">
        <v>939</v>
      </c>
    </row>
    <row r="22">
      <c r="A22" s="4"/>
      <c r="B22" s="30">
        <v>3.0</v>
      </c>
      <c r="C22" s="31"/>
      <c r="D22" s="12"/>
      <c r="E22" s="10"/>
      <c r="F22" s="12"/>
      <c r="G22" s="95"/>
      <c r="H22" s="12"/>
      <c r="I22" s="15"/>
    </row>
    <row r="23">
      <c r="A23" s="4"/>
      <c r="B23" s="30">
        <v>4.0</v>
      </c>
      <c r="C23" s="31"/>
      <c r="D23" s="10"/>
      <c r="E23" s="10"/>
      <c r="F23" s="12"/>
      <c r="G23" s="14"/>
      <c r="H23" s="57"/>
      <c r="I23" s="15"/>
    </row>
    <row r="24">
      <c r="A24" s="4"/>
      <c r="B24" s="30">
        <v>5.0</v>
      </c>
      <c r="C24" s="30"/>
      <c r="D24" s="12"/>
      <c r="E24" s="10"/>
      <c r="F24" s="12"/>
      <c r="G24" s="14"/>
      <c r="H24" s="12"/>
      <c r="I24" s="15"/>
    </row>
    <row r="25">
      <c r="A25" s="4"/>
      <c r="B25" s="30">
        <v>6.0</v>
      </c>
      <c r="C25" s="30"/>
      <c r="D25" s="12"/>
      <c r="E25" s="10"/>
      <c r="F25" s="12"/>
      <c r="G25" s="14"/>
      <c r="H25" s="12"/>
      <c r="I25" s="15"/>
    </row>
    <row r="26">
      <c r="A26" s="4"/>
      <c r="B26" s="30">
        <v>7.0</v>
      </c>
      <c r="C26" s="30"/>
      <c r="D26" s="30"/>
      <c r="E26" s="30"/>
      <c r="F26" s="30"/>
      <c r="G26" s="30"/>
      <c r="H26" s="30"/>
      <c r="I26" s="30"/>
    </row>
    <row r="27">
      <c r="A27" s="19"/>
      <c r="B27" s="30">
        <v>8.0</v>
      </c>
      <c r="C27" s="30"/>
      <c r="D27" s="30"/>
      <c r="E27" s="30"/>
      <c r="F27" s="30"/>
      <c r="G27" s="30"/>
      <c r="H27" s="30"/>
      <c r="I27" s="30"/>
    </row>
  </sheetData>
  <mergeCells count="5">
    <mergeCell ref="A2:A5"/>
    <mergeCell ref="A6:A9"/>
    <mergeCell ref="A10:A13"/>
    <mergeCell ref="A14:A19"/>
    <mergeCell ref="A20:A27"/>
  </mergeCells>
  <hyperlinks>
    <hyperlink r:id="rId1" ref="I4"/>
    <hyperlink r:id="rId2" ref="I5"/>
    <hyperlink r:id="rId3" ref="I6"/>
    <hyperlink r:id="rId4" ref="I9"/>
    <hyperlink r:id="rId5" ref="I10"/>
    <hyperlink r:id="rId6" ref="I12"/>
    <hyperlink r:id="rId7" ref="I16"/>
    <hyperlink r:id="rId8" ref="I19"/>
    <hyperlink r:id="rId9" ref="I20"/>
    <hyperlink r:id="rId10" ref="I21"/>
  </hyperlinks>
  <drawing r:id="rId1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43221.0</v>
      </c>
      <c r="D2" s="12" t="s">
        <v>431</v>
      </c>
      <c r="E2" s="10" t="s">
        <v>455</v>
      </c>
      <c r="F2" s="12" t="s">
        <v>931</v>
      </c>
      <c r="G2" s="14">
        <v>43257.0</v>
      </c>
      <c r="H2" s="12" t="s">
        <v>932</v>
      </c>
      <c r="I2" s="71" t="s">
        <v>933</v>
      </c>
    </row>
    <row r="3">
      <c r="A3" s="4"/>
      <c r="B3" s="30">
        <v>2.0</v>
      </c>
      <c r="C3" s="31">
        <v>43222.0</v>
      </c>
      <c r="D3" s="12" t="s">
        <v>431</v>
      </c>
      <c r="E3" s="10" t="s">
        <v>478</v>
      </c>
      <c r="F3" s="12" t="s">
        <v>927</v>
      </c>
      <c r="G3" s="14">
        <v>43165.0</v>
      </c>
      <c r="H3" s="12" t="s">
        <v>934</v>
      </c>
      <c r="I3" s="71" t="s">
        <v>929</v>
      </c>
    </row>
    <row r="4">
      <c r="A4" s="4"/>
      <c r="B4" s="30">
        <v>3.0</v>
      </c>
      <c r="C4" s="162"/>
      <c r="D4" s="162"/>
      <c r="E4" s="162"/>
      <c r="F4" s="162"/>
      <c r="G4" s="162"/>
      <c r="H4" s="15"/>
      <c r="I4" s="12"/>
    </row>
    <row r="5">
      <c r="A5" s="19"/>
      <c r="B5" s="30">
        <v>4.0</v>
      </c>
      <c r="C5" s="31">
        <v>43223.0</v>
      </c>
      <c r="D5" s="12" t="s">
        <v>431</v>
      </c>
      <c r="E5" s="10" t="s">
        <v>936</v>
      </c>
      <c r="F5" s="12" t="s">
        <v>937</v>
      </c>
      <c r="G5" s="14">
        <v>43196.0</v>
      </c>
      <c r="H5" s="12" t="s">
        <v>938</v>
      </c>
      <c r="I5" s="71" t="s">
        <v>939</v>
      </c>
    </row>
    <row r="6">
      <c r="A6" s="2" t="s">
        <v>109</v>
      </c>
      <c r="B6" s="10">
        <v>1.0</v>
      </c>
      <c r="C6" s="31">
        <v>43222.0</v>
      </c>
      <c r="D6" s="12" t="s">
        <v>431</v>
      </c>
      <c r="E6" s="10" t="s">
        <v>936</v>
      </c>
      <c r="F6" s="12" t="s">
        <v>937</v>
      </c>
      <c r="G6" s="14">
        <v>43196.0</v>
      </c>
      <c r="H6" s="12" t="s">
        <v>938</v>
      </c>
      <c r="I6" s="71" t="s">
        <v>939</v>
      </c>
    </row>
    <row r="7">
      <c r="A7" s="4"/>
      <c r="B7" s="30">
        <v>2.0</v>
      </c>
      <c r="C7" s="31">
        <v>43222.0</v>
      </c>
      <c r="D7" s="12" t="s">
        <v>431</v>
      </c>
      <c r="E7" s="10" t="s">
        <v>455</v>
      </c>
      <c r="F7" s="12" t="s">
        <v>944</v>
      </c>
      <c r="G7" s="14">
        <v>43226.0</v>
      </c>
      <c r="H7" s="15"/>
      <c r="I7" s="10"/>
    </row>
    <row r="8">
      <c r="A8" s="4"/>
      <c r="B8" s="30">
        <v>3.0</v>
      </c>
      <c r="C8" s="31">
        <v>43252.0</v>
      </c>
      <c r="D8" s="10" t="s">
        <v>946</v>
      </c>
      <c r="E8" s="10" t="s">
        <v>459</v>
      </c>
      <c r="F8" s="12" t="s">
        <v>491</v>
      </c>
      <c r="G8" s="14">
        <v>43111.0</v>
      </c>
      <c r="H8" s="114" t="s">
        <v>492</v>
      </c>
      <c r="I8" s="71" t="s">
        <v>947</v>
      </c>
    </row>
    <row r="9">
      <c r="A9" s="19"/>
      <c r="B9" s="30">
        <v>4.0</v>
      </c>
      <c r="C9" s="31">
        <v>43253.0</v>
      </c>
      <c r="D9" s="12" t="s">
        <v>431</v>
      </c>
      <c r="E9" s="10" t="s">
        <v>455</v>
      </c>
      <c r="F9" s="12" t="s">
        <v>949</v>
      </c>
      <c r="G9" s="14">
        <v>43226.0</v>
      </c>
      <c r="H9" s="15" t="s">
        <v>950</v>
      </c>
      <c r="I9" s="71" t="s">
        <v>933</v>
      </c>
    </row>
    <row r="10">
      <c r="A10" s="2" t="s">
        <v>111</v>
      </c>
      <c r="B10" s="10">
        <v>1.0</v>
      </c>
      <c r="C10" s="31">
        <v>43221.0</v>
      </c>
      <c r="D10" s="10" t="s">
        <v>941</v>
      </c>
      <c r="E10" s="10" t="s">
        <v>459</v>
      </c>
      <c r="F10" s="12" t="s">
        <v>460</v>
      </c>
      <c r="G10" s="14">
        <v>43112.0</v>
      </c>
      <c r="H10" s="12" t="s">
        <v>953</v>
      </c>
      <c r="I10" s="163" t="s">
        <v>952</v>
      </c>
    </row>
    <row r="11">
      <c r="A11" s="4"/>
      <c r="B11" s="30">
        <v>2.0</v>
      </c>
      <c r="C11" s="31">
        <v>43221.0</v>
      </c>
      <c r="D11" s="10" t="s">
        <v>941</v>
      </c>
      <c r="E11" s="10" t="s">
        <v>471</v>
      </c>
      <c r="F11" s="12" t="s">
        <v>472</v>
      </c>
      <c r="G11" s="14">
        <v>43143.0</v>
      </c>
      <c r="H11" s="114" t="s">
        <v>473</v>
      </c>
      <c r="I11" s="163" t="s">
        <v>956</v>
      </c>
    </row>
    <row r="12" ht="20.25" customHeight="1">
      <c r="A12" s="4"/>
      <c r="B12" s="30">
        <v>3.0</v>
      </c>
      <c r="C12" s="31">
        <v>43252.0</v>
      </c>
      <c r="D12" s="10" t="s">
        <v>946</v>
      </c>
      <c r="E12" s="10" t="s">
        <v>471</v>
      </c>
      <c r="F12" s="12" t="s">
        <v>497</v>
      </c>
      <c r="G12" s="14">
        <v>43142.0</v>
      </c>
      <c r="H12" s="129" t="s">
        <v>960</v>
      </c>
      <c r="I12" s="165" t="s">
        <v>961</v>
      </c>
    </row>
    <row r="13" ht="20.25" customHeight="1">
      <c r="A13" s="19"/>
      <c r="B13" s="30">
        <v>4.0</v>
      </c>
      <c r="C13" s="31">
        <v>43252.0</v>
      </c>
      <c r="D13" s="10" t="s">
        <v>946</v>
      </c>
      <c r="E13" s="10" t="s">
        <v>486</v>
      </c>
      <c r="F13" s="12" t="s">
        <v>965</v>
      </c>
      <c r="G13" s="14">
        <v>43170.0</v>
      </c>
      <c r="H13" s="114" t="s">
        <v>966</v>
      </c>
      <c r="I13" s="165" t="s">
        <v>967</v>
      </c>
    </row>
    <row r="14" ht="23.25" customHeight="1">
      <c r="A14" s="2" t="s">
        <v>129</v>
      </c>
      <c r="B14" s="30">
        <v>1.0</v>
      </c>
      <c r="C14" s="31">
        <v>43253.0</v>
      </c>
      <c r="D14" s="12" t="s">
        <v>431</v>
      </c>
      <c r="E14" s="10" t="s">
        <v>455</v>
      </c>
      <c r="F14" s="12" t="s">
        <v>957</v>
      </c>
      <c r="G14" s="14">
        <v>43257.0</v>
      </c>
      <c r="H14" s="12" t="s">
        <v>969</v>
      </c>
      <c r="I14" s="165" t="s">
        <v>955</v>
      </c>
    </row>
    <row r="15" ht="23.25" customHeight="1">
      <c r="A15" s="4"/>
      <c r="B15" s="30">
        <v>2.0</v>
      </c>
      <c r="C15" s="31">
        <v>43253.0</v>
      </c>
      <c r="D15" s="10" t="s">
        <v>946</v>
      </c>
      <c r="E15" s="10" t="s">
        <v>459</v>
      </c>
      <c r="F15" s="12" t="s">
        <v>491</v>
      </c>
      <c r="G15" s="14">
        <v>43111.0</v>
      </c>
      <c r="H15" s="114" t="s">
        <v>492</v>
      </c>
      <c r="I15" s="165" t="s">
        <v>947</v>
      </c>
    </row>
    <row r="16" ht="23.25" customHeight="1">
      <c r="A16" s="4"/>
      <c r="B16" s="30">
        <v>3.0</v>
      </c>
      <c r="C16" s="31">
        <v>43254.0</v>
      </c>
      <c r="D16" s="10" t="s">
        <v>946</v>
      </c>
      <c r="E16" s="10" t="s">
        <v>459</v>
      </c>
      <c r="F16" s="12" t="s">
        <v>491</v>
      </c>
      <c r="G16" s="14">
        <v>43111.0</v>
      </c>
      <c r="H16" s="114" t="s">
        <v>492</v>
      </c>
      <c r="I16" s="165" t="s">
        <v>947</v>
      </c>
    </row>
    <row r="17" ht="23.25" customHeight="1">
      <c r="A17" s="19"/>
      <c r="B17" s="30">
        <v>4.0</v>
      </c>
      <c r="C17" s="31">
        <v>43254.0</v>
      </c>
      <c r="D17" s="10" t="s">
        <v>946</v>
      </c>
      <c r="E17" s="10" t="s">
        <v>471</v>
      </c>
      <c r="F17" s="12" t="s">
        <v>497</v>
      </c>
      <c r="G17" s="14">
        <v>43142.0</v>
      </c>
      <c r="H17" s="114" t="s">
        <v>960</v>
      </c>
      <c r="I17" s="165" t="s">
        <v>961</v>
      </c>
    </row>
    <row r="18">
      <c r="A18" s="2" t="s">
        <v>148</v>
      </c>
      <c r="B18" s="10">
        <v>1.0</v>
      </c>
      <c r="C18" s="31">
        <v>43254.0</v>
      </c>
      <c r="D18" s="10" t="s">
        <v>946</v>
      </c>
      <c r="E18" s="10" t="s">
        <v>486</v>
      </c>
      <c r="F18" s="12" t="s">
        <v>965</v>
      </c>
      <c r="G18" s="14">
        <v>43170.0</v>
      </c>
      <c r="H18" s="114" t="s">
        <v>966</v>
      </c>
      <c r="I18" s="59" t="s">
        <v>967</v>
      </c>
    </row>
    <row r="19">
      <c r="A19" s="4"/>
      <c r="B19" s="166">
        <v>2.0</v>
      </c>
      <c r="C19" s="167"/>
      <c r="D19" s="168" t="s">
        <v>977</v>
      </c>
      <c r="E19" s="168"/>
      <c r="F19" s="169"/>
      <c r="G19" s="170"/>
      <c r="H19" s="12"/>
      <c r="I19" s="15"/>
    </row>
    <row r="20">
      <c r="A20" s="4"/>
      <c r="B20" s="166">
        <v>3.0</v>
      </c>
      <c r="C20" s="167"/>
      <c r="D20" s="168" t="s">
        <v>977</v>
      </c>
      <c r="E20" s="168"/>
      <c r="F20" s="169"/>
      <c r="G20" s="170"/>
      <c r="H20" s="12"/>
      <c r="I20" s="15"/>
    </row>
    <row r="21">
      <c r="A21" s="4"/>
      <c r="B21" s="166">
        <v>4.0</v>
      </c>
      <c r="C21" s="167"/>
      <c r="D21" s="168" t="s">
        <v>977</v>
      </c>
      <c r="E21" s="168"/>
      <c r="F21" s="169"/>
      <c r="G21" s="170"/>
      <c r="H21" s="57"/>
      <c r="I21" s="15"/>
    </row>
    <row r="22">
      <c r="A22" s="4"/>
      <c r="B22" s="30">
        <v>5.0</v>
      </c>
      <c r="C22" s="30"/>
      <c r="D22" s="12" t="s">
        <v>925</v>
      </c>
      <c r="E22" s="10" t="s">
        <v>94</v>
      </c>
      <c r="F22" s="12" t="s">
        <v>925</v>
      </c>
      <c r="G22" s="14">
        <v>43101.0</v>
      </c>
      <c r="H22" s="12"/>
      <c r="I22" s="15"/>
    </row>
    <row r="23">
      <c r="A23" s="4"/>
      <c r="B23" s="30">
        <v>6.0</v>
      </c>
      <c r="C23" s="30"/>
      <c r="D23" s="12" t="s">
        <v>925</v>
      </c>
      <c r="E23" s="10" t="s">
        <v>94</v>
      </c>
      <c r="F23" s="12" t="s">
        <v>925</v>
      </c>
      <c r="G23" s="14">
        <v>43101.0</v>
      </c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5"/>
    <hyperlink r:id="rId4" ref="I6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</hyperlinks>
  <drawing r:id="rId16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2"/>
      <c r="E3" s="10"/>
      <c r="F3" s="12"/>
      <c r="G3" s="14"/>
      <c r="H3" s="12"/>
      <c r="I3" s="12"/>
    </row>
    <row r="4">
      <c r="A4" s="4"/>
      <c r="B4" s="30">
        <v>3.0</v>
      </c>
      <c r="C4" s="31">
        <v>43221.0</v>
      </c>
      <c r="D4" s="12" t="s">
        <v>941</v>
      </c>
      <c r="E4" s="10" t="s">
        <v>447</v>
      </c>
      <c r="F4" s="12" t="s">
        <v>448</v>
      </c>
      <c r="G4" s="14">
        <v>43171.0</v>
      </c>
      <c r="H4" s="114" t="s">
        <v>449</v>
      </c>
      <c r="I4" s="52" t="s">
        <v>942</v>
      </c>
    </row>
    <row r="5">
      <c r="A5" s="19"/>
      <c r="B5" s="30">
        <v>4.0</v>
      </c>
      <c r="C5" s="31">
        <v>43223.0</v>
      </c>
      <c r="D5" s="12" t="s">
        <v>431</v>
      </c>
      <c r="E5" s="10" t="s">
        <v>455</v>
      </c>
      <c r="F5" s="12" t="s">
        <v>944</v>
      </c>
      <c r="G5" s="14">
        <v>43226.0</v>
      </c>
      <c r="H5" s="12" t="s">
        <v>945</v>
      </c>
      <c r="I5" s="163"/>
    </row>
    <row r="6">
      <c r="A6" s="2" t="s">
        <v>109</v>
      </c>
      <c r="B6" s="10">
        <v>1.0</v>
      </c>
      <c r="C6" s="31">
        <v>43222.0</v>
      </c>
      <c r="D6" s="12" t="s">
        <v>431</v>
      </c>
      <c r="E6" s="10" t="s">
        <v>455</v>
      </c>
      <c r="F6" s="12" t="s">
        <v>931</v>
      </c>
      <c r="G6" s="14">
        <v>43257.0</v>
      </c>
      <c r="H6" s="12" t="s">
        <v>945</v>
      </c>
      <c r="I6" s="163" t="s">
        <v>933</v>
      </c>
    </row>
    <row r="7">
      <c r="A7" s="4"/>
      <c r="B7" s="30">
        <v>2.0</v>
      </c>
      <c r="C7" s="31">
        <v>43222.0</v>
      </c>
      <c r="D7" s="12" t="s">
        <v>941</v>
      </c>
      <c r="E7" s="10" t="s">
        <v>459</v>
      </c>
      <c r="F7" s="12" t="s">
        <v>460</v>
      </c>
      <c r="G7" s="14">
        <v>43112.0</v>
      </c>
      <c r="H7" s="12" t="s">
        <v>951</v>
      </c>
      <c r="I7" s="163" t="s">
        <v>952</v>
      </c>
    </row>
    <row r="8">
      <c r="A8" s="4"/>
      <c r="B8" s="30">
        <v>3.0</v>
      </c>
      <c r="C8" s="31">
        <v>43223.0</v>
      </c>
      <c r="D8" s="10" t="s">
        <v>431</v>
      </c>
      <c r="E8" s="10" t="s">
        <v>455</v>
      </c>
      <c r="F8" s="12" t="s">
        <v>931</v>
      </c>
      <c r="G8" s="14">
        <v>43257.0</v>
      </c>
      <c r="H8" s="12" t="s">
        <v>954</v>
      </c>
      <c r="I8" s="163" t="s">
        <v>955</v>
      </c>
    </row>
    <row r="9">
      <c r="A9" s="19"/>
      <c r="B9" s="30">
        <v>4.0</v>
      </c>
      <c r="C9" s="31">
        <v>43223.0</v>
      </c>
      <c r="D9" s="10" t="s">
        <v>941</v>
      </c>
      <c r="E9" s="10" t="s">
        <v>459</v>
      </c>
      <c r="F9" s="12" t="s">
        <v>460</v>
      </c>
      <c r="G9" s="14">
        <v>43112.0</v>
      </c>
      <c r="H9" s="12" t="s">
        <v>959</v>
      </c>
      <c r="I9" s="163" t="s">
        <v>952</v>
      </c>
    </row>
    <row r="10">
      <c r="A10" s="2" t="s">
        <v>111</v>
      </c>
      <c r="B10" s="10">
        <v>1.0</v>
      </c>
      <c r="C10" s="31">
        <v>43221.0</v>
      </c>
      <c r="D10" s="10" t="s">
        <v>941</v>
      </c>
      <c r="E10" s="10" t="s">
        <v>463</v>
      </c>
      <c r="F10" s="12" t="s">
        <v>963</v>
      </c>
      <c r="G10" s="14">
        <v>43202.0</v>
      </c>
      <c r="H10" s="114" t="s">
        <v>465</v>
      </c>
      <c r="I10" s="163" t="s">
        <v>964</v>
      </c>
    </row>
    <row r="11">
      <c r="A11" s="4"/>
      <c r="B11" s="30">
        <v>2.0</v>
      </c>
      <c r="C11" s="31">
        <v>43221.0</v>
      </c>
      <c r="D11" s="10" t="s">
        <v>941</v>
      </c>
      <c r="E11" s="10" t="s">
        <v>467</v>
      </c>
      <c r="F11" s="12" t="s">
        <v>468</v>
      </c>
      <c r="G11" s="14">
        <v>43232.0</v>
      </c>
      <c r="H11" s="114" t="s">
        <v>469</v>
      </c>
      <c r="I11" s="163" t="s">
        <v>968</v>
      </c>
    </row>
    <row r="12" ht="20.25" customHeight="1">
      <c r="A12" s="4"/>
      <c r="B12" s="30">
        <v>3.0</v>
      </c>
      <c r="C12" s="31">
        <v>43252.0</v>
      </c>
      <c r="D12" s="10" t="s">
        <v>946</v>
      </c>
      <c r="E12" s="10" t="s">
        <v>507</v>
      </c>
      <c r="F12" s="12" t="s">
        <v>508</v>
      </c>
      <c r="G12" s="14">
        <v>43231.0</v>
      </c>
      <c r="H12" s="12"/>
      <c r="I12" s="165" t="s">
        <v>970</v>
      </c>
    </row>
    <row r="13" ht="20.25" customHeight="1">
      <c r="A13" s="19"/>
      <c r="B13" s="30">
        <v>4.0</v>
      </c>
      <c r="C13" s="31">
        <v>43252.0</v>
      </c>
      <c r="D13" s="10" t="s">
        <v>946</v>
      </c>
      <c r="E13" s="10" t="s">
        <v>513</v>
      </c>
      <c r="F13" s="12" t="s">
        <v>514</v>
      </c>
      <c r="G13" s="14">
        <v>43262.0</v>
      </c>
      <c r="H13" s="12" t="s">
        <v>971</v>
      </c>
      <c r="I13" s="165" t="s">
        <v>972</v>
      </c>
    </row>
    <row r="14" ht="23.25" customHeight="1">
      <c r="A14" s="2" t="s">
        <v>129</v>
      </c>
      <c r="B14" s="30">
        <v>1.0</v>
      </c>
      <c r="C14" s="31">
        <v>43253.0</v>
      </c>
      <c r="D14" s="12" t="s">
        <v>946</v>
      </c>
      <c r="E14" s="10" t="s">
        <v>471</v>
      </c>
      <c r="F14" s="12" t="s">
        <v>497</v>
      </c>
      <c r="G14" s="14">
        <v>43142.0</v>
      </c>
      <c r="H14" s="129" t="s">
        <v>960</v>
      </c>
      <c r="I14" s="165" t="s">
        <v>961</v>
      </c>
    </row>
    <row r="15" ht="23.25" customHeight="1">
      <c r="A15" s="4"/>
      <c r="B15" s="30">
        <v>2.0</v>
      </c>
      <c r="C15" s="31">
        <v>43253.0</v>
      </c>
      <c r="D15" s="12" t="s">
        <v>946</v>
      </c>
      <c r="E15" s="10" t="s">
        <v>486</v>
      </c>
      <c r="F15" s="12" t="s">
        <v>965</v>
      </c>
      <c r="G15" s="14">
        <v>43170.0</v>
      </c>
      <c r="H15" s="129" t="s">
        <v>966</v>
      </c>
      <c r="I15" s="165" t="s">
        <v>967</v>
      </c>
    </row>
    <row r="16" ht="23.25" customHeight="1">
      <c r="A16" s="4"/>
      <c r="B16" s="30">
        <v>3.0</v>
      </c>
      <c r="C16" s="31">
        <v>43254.0</v>
      </c>
      <c r="D16" s="10" t="s">
        <v>946</v>
      </c>
      <c r="E16" s="10" t="s">
        <v>507</v>
      </c>
      <c r="F16" s="12" t="s">
        <v>508</v>
      </c>
      <c r="G16" s="14">
        <v>43231.0</v>
      </c>
      <c r="H16" s="12" t="s">
        <v>974</v>
      </c>
      <c r="I16" s="165" t="s">
        <v>970</v>
      </c>
    </row>
    <row r="17" ht="23.25" customHeight="1">
      <c r="A17" s="19"/>
      <c r="B17" s="30">
        <v>4.0</v>
      </c>
      <c r="C17" s="31">
        <v>43254.0</v>
      </c>
      <c r="D17" s="10" t="s">
        <v>946</v>
      </c>
      <c r="E17" s="10" t="s">
        <v>513</v>
      </c>
      <c r="F17" s="12" t="s">
        <v>514</v>
      </c>
      <c r="G17" s="14">
        <v>43262.0</v>
      </c>
      <c r="H17" s="12" t="s">
        <v>971</v>
      </c>
      <c r="I17" s="165" t="s">
        <v>972</v>
      </c>
    </row>
    <row r="18">
      <c r="A18" s="2" t="s">
        <v>148</v>
      </c>
      <c r="B18" s="10">
        <v>1.0</v>
      </c>
      <c r="C18" s="31">
        <v>43254.0</v>
      </c>
      <c r="D18" s="10" t="s">
        <v>946</v>
      </c>
      <c r="E18" s="10" t="s">
        <v>486</v>
      </c>
      <c r="F18" s="12" t="s">
        <v>975</v>
      </c>
      <c r="G18" s="14">
        <v>43201.0</v>
      </c>
      <c r="H18" s="12" t="s">
        <v>976</v>
      </c>
      <c r="I18" s="15"/>
    </row>
    <row r="19">
      <c r="A19" s="4"/>
      <c r="B19" s="30">
        <v>2.0</v>
      </c>
      <c r="C19" s="31">
        <v>43253.0</v>
      </c>
      <c r="D19" s="10" t="s">
        <v>946</v>
      </c>
      <c r="E19" s="10" t="s">
        <v>486</v>
      </c>
      <c r="F19" s="12" t="s">
        <v>975</v>
      </c>
      <c r="G19" s="14">
        <v>43201.0</v>
      </c>
      <c r="H19" s="12" t="s">
        <v>976</v>
      </c>
      <c r="I19" s="15"/>
    </row>
    <row r="20">
      <c r="A20" s="4"/>
      <c r="B20" s="30">
        <v>3.0</v>
      </c>
      <c r="C20" s="31">
        <v>43252.0</v>
      </c>
      <c r="D20" s="10" t="s">
        <v>946</v>
      </c>
      <c r="E20" s="10" t="s">
        <v>486</v>
      </c>
      <c r="F20" s="12" t="s">
        <v>975</v>
      </c>
      <c r="G20" s="14">
        <v>43201.0</v>
      </c>
      <c r="H20" s="12" t="s">
        <v>976</v>
      </c>
      <c r="I20" s="15"/>
    </row>
    <row r="21">
      <c r="A21" s="4"/>
      <c r="B21" s="30">
        <v>4.0</v>
      </c>
      <c r="C21" s="31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4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</hyperlinks>
  <drawing r:id="rId14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19" t="s">
        <v>9</v>
      </c>
      <c r="B2" s="86">
        <v>1.0</v>
      </c>
      <c r="C2" s="85"/>
      <c r="D2" s="86" t="s">
        <v>973</v>
      </c>
      <c r="E2" s="86"/>
      <c r="F2" s="87"/>
      <c r="G2" s="88"/>
      <c r="H2" s="87"/>
      <c r="I2" s="87"/>
    </row>
    <row r="3">
      <c r="A3" s="4"/>
      <c r="B3" s="84">
        <v>2.0</v>
      </c>
      <c r="C3" s="85"/>
      <c r="D3" s="86" t="s">
        <v>973</v>
      </c>
      <c r="E3" s="86"/>
      <c r="F3" s="87"/>
      <c r="G3" s="88"/>
      <c r="H3" s="87"/>
      <c r="I3" s="87"/>
    </row>
    <row r="4">
      <c r="A4" s="4"/>
      <c r="B4" s="84">
        <v>3.0</v>
      </c>
      <c r="C4" s="85"/>
      <c r="D4" s="86" t="s">
        <v>973</v>
      </c>
      <c r="E4" s="86"/>
      <c r="F4" s="87"/>
      <c r="G4" s="88"/>
      <c r="H4" s="90"/>
      <c r="I4" s="87"/>
    </row>
    <row r="5">
      <c r="A5" s="19"/>
      <c r="B5" s="84">
        <v>4.0</v>
      </c>
      <c r="C5" s="85"/>
      <c r="D5" s="86" t="s">
        <v>973</v>
      </c>
      <c r="E5" s="86"/>
      <c r="F5" s="87"/>
      <c r="G5" s="88"/>
      <c r="H5" s="87"/>
      <c r="I5" s="87"/>
    </row>
    <row r="6">
      <c r="A6" s="119" t="s">
        <v>109</v>
      </c>
      <c r="B6" s="86">
        <v>1.0</v>
      </c>
      <c r="C6" s="85"/>
      <c r="D6" s="86" t="s">
        <v>973</v>
      </c>
      <c r="E6" s="86"/>
      <c r="F6" s="87"/>
      <c r="G6" s="88"/>
      <c r="H6" s="87"/>
      <c r="I6" s="152"/>
    </row>
    <row r="7">
      <c r="A7" s="4"/>
      <c r="B7" s="84">
        <v>2.0</v>
      </c>
      <c r="C7" s="85"/>
      <c r="D7" s="86" t="s">
        <v>973</v>
      </c>
      <c r="E7" s="86"/>
      <c r="F7" s="87"/>
      <c r="G7" s="88"/>
      <c r="H7" s="90"/>
      <c r="I7" s="86"/>
    </row>
    <row r="8">
      <c r="A8" s="4"/>
      <c r="B8" s="84">
        <v>3.0</v>
      </c>
      <c r="C8" s="85"/>
      <c r="D8" s="86" t="s">
        <v>973</v>
      </c>
      <c r="E8" s="86"/>
      <c r="F8" s="87"/>
      <c r="G8" s="88"/>
      <c r="H8" s="87"/>
      <c r="I8" s="86"/>
    </row>
    <row r="9">
      <c r="A9" s="19"/>
      <c r="B9" s="84">
        <v>4.0</v>
      </c>
      <c r="C9" s="85"/>
      <c r="D9" s="86" t="s">
        <v>973</v>
      </c>
      <c r="E9" s="86"/>
      <c r="F9" s="87"/>
      <c r="G9" s="88"/>
      <c r="H9" s="90"/>
      <c r="I9" s="87"/>
    </row>
    <row r="10">
      <c r="A10" s="119" t="s">
        <v>111</v>
      </c>
      <c r="B10" s="86">
        <v>1.0</v>
      </c>
      <c r="C10" s="85"/>
      <c r="D10" s="86" t="s">
        <v>973</v>
      </c>
      <c r="E10" s="86"/>
      <c r="F10" s="87"/>
      <c r="G10" s="88"/>
      <c r="H10" s="87"/>
      <c r="I10" s="171"/>
    </row>
    <row r="11">
      <c r="A11" s="4"/>
      <c r="B11" s="84">
        <v>2.0</v>
      </c>
      <c r="C11" s="85"/>
      <c r="D11" s="86" t="s">
        <v>973</v>
      </c>
      <c r="E11" s="86"/>
      <c r="F11" s="87"/>
      <c r="G11" s="88"/>
      <c r="H11" s="87"/>
      <c r="I11" s="171"/>
    </row>
    <row r="12" ht="20.25" customHeight="1">
      <c r="A12" s="4"/>
      <c r="B12" s="84">
        <v>3.0</v>
      </c>
      <c r="C12" s="85"/>
      <c r="D12" s="86" t="s">
        <v>973</v>
      </c>
      <c r="E12" s="86"/>
      <c r="F12" s="87"/>
      <c r="G12" s="88"/>
      <c r="H12" s="87"/>
      <c r="I12" s="172"/>
    </row>
    <row r="13" ht="20.25" customHeight="1">
      <c r="A13" s="19"/>
      <c r="B13" s="84">
        <v>4.0</v>
      </c>
      <c r="C13" s="85"/>
      <c r="D13" s="86" t="s">
        <v>973</v>
      </c>
      <c r="E13" s="86"/>
      <c r="F13" s="87"/>
      <c r="G13" s="88"/>
      <c r="H13" s="87"/>
      <c r="I13" s="172"/>
    </row>
    <row r="14" ht="23.25" customHeight="1">
      <c r="A14" s="2" t="s">
        <v>129</v>
      </c>
      <c r="B14" s="30">
        <v>1.0</v>
      </c>
      <c r="C14" s="31">
        <v>43253.0</v>
      </c>
      <c r="D14" s="10" t="s">
        <v>946</v>
      </c>
      <c r="E14" s="10" t="s">
        <v>507</v>
      </c>
      <c r="F14" s="12" t="s">
        <v>508</v>
      </c>
      <c r="G14" s="14">
        <v>43231.0</v>
      </c>
      <c r="H14" s="12" t="s">
        <v>974</v>
      </c>
      <c r="I14" s="165" t="s">
        <v>970</v>
      </c>
    </row>
    <row r="15" ht="23.25" customHeight="1">
      <c r="A15" s="4"/>
      <c r="B15" s="30">
        <v>2.0</v>
      </c>
      <c r="C15" s="31">
        <v>43253.0</v>
      </c>
      <c r="D15" s="10" t="s">
        <v>946</v>
      </c>
      <c r="E15" s="10" t="s">
        <v>513</v>
      </c>
      <c r="F15" s="12" t="s">
        <v>514</v>
      </c>
      <c r="G15" s="14">
        <v>43262.0</v>
      </c>
      <c r="H15" s="12" t="s">
        <v>971</v>
      </c>
      <c r="I15" s="165" t="s">
        <v>972</v>
      </c>
    </row>
    <row r="16" ht="23.25" customHeight="1">
      <c r="A16" s="4"/>
      <c r="B16" s="30">
        <v>3.0</v>
      </c>
      <c r="C16" s="31">
        <v>43254.0</v>
      </c>
      <c r="D16" s="10" t="s">
        <v>946</v>
      </c>
      <c r="E16" s="10" t="s">
        <v>513</v>
      </c>
      <c r="F16" s="12" t="s">
        <v>537</v>
      </c>
      <c r="G16" s="14">
        <v>43262.0</v>
      </c>
      <c r="H16" s="12" t="s">
        <v>983</v>
      </c>
      <c r="I16" s="165" t="s">
        <v>972</v>
      </c>
    </row>
    <row r="17" ht="23.25" customHeight="1">
      <c r="A17" s="19"/>
      <c r="B17" s="30">
        <v>4.0</v>
      </c>
      <c r="C17" s="31">
        <v>43254.0</v>
      </c>
      <c r="D17" s="10" t="s">
        <v>946</v>
      </c>
      <c r="E17" s="10" t="s">
        <v>527</v>
      </c>
      <c r="F17" s="12" t="s">
        <v>528</v>
      </c>
      <c r="G17" s="14">
        <v>43323.0</v>
      </c>
      <c r="H17" s="12"/>
      <c r="I17" s="165" t="s">
        <v>986</v>
      </c>
    </row>
    <row r="18">
      <c r="A18" s="2" t="s">
        <v>148</v>
      </c>
      <c r="B18" s="10">
        <v>1.0</v>
      </c>
      <c r="C18" s="31">
        <v>43254.0</v>
      </c>
      <c r="D18" s="10" t="s">
        <v>946</v>
      </c>
      <c r="E18" s="10" t="s">
        <v>530</v>
      </c>
      <c r="F18" s="12" t="s">
        <v>531</v>
      </c>
      <c r="G18" s="14">
        <v>43415.0</v>
      </c>
      <c r="H18" s="12"/>
      <c r="I18" s="15" t="s">
        <v>141</v>
      </c>
    </row>
    <row r="19">
      <c r="A19" s="4"/>
      <c r="B19" s="30">
        <v>2.0</v>
      </c>
      <c r="C19" s="31">
        <v>43253.0</v>
      </c>
      <c r="D19" s="10" t="s">
        <v>946</v>
      </c>
      <c r="E19" s="10" t="s">
        <v>513</v>
      </c>
      <c r="F19" s="12" t="s">
        <v>537</v>
      </c>
      <c r="G19" s="14">
        <v>43262.0</v>
      </c>
      <c r="H19" s="12" t="s">
        <v>983</v>
      </c>
      <c r="I19" s="165" t="s">
        <v>972</v>
      </c>
    </row>
    <row r="20">
      <c r="A20" s="4"/>
      <c r="B20" s="30">
        <v>3.0</v>
      </c>
      <c r="C20" s="31">
        <v>43252.0</v>
      </c>
      <c r="D20" s="10" t="s">
        <v>946</v>
      </c>
      <c r="E20" s="10" t="s">
        <v>513</v>
      </c>
      <c r="F20" s="12" t="s">
        <v>992</v>
      </c>
      <c r="G20" s="14">
        <v>43262.0</v>
      </c>
      <c r="H20" s="12" t="s">
        <v>983</v>
      </c>
      <c r="I20" s="165" t="s">
        <v>972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 t="s">
        <v>11</v>
      </c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 t="s">
        <v>11</v>
      </c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14"/>
    <hyperlink r:id="rId2" ref="I15"/>
    <hyperlink r:id="rId3" ref="I16"/>
    <hyperlink r:id="rId4" ref="I17"/>
    <hyperlink r:id="rId5" ref="I19"/>
    <hyperlink r:id="rId6" ref="I20"/>
  </hyperlinks>
  <drawing r:id="rId7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 t="s">
        <v>941</v>
      </c>
      <c r="E3" s="10" t="s">
        <v>471</v>
      </c>
      <c r="F3" s="12" t="s">
        <v>472</v>
      </c>
      <c r="G3" s="14">
        <v>43143.0</v>
      </c>
      <c r="H3" s="114" t="s">
        <v>473</v>
      </c>
      <c r="I3" s="163" t="s">
        <v>956</v>
      </c>
    </row>
    <row r="4">
      <c r="A4" s="4"/>
      <c r="B4" s="30">
        <v>3.0</v>
      </c>
      <c r="C4" s="31">
        <v>43221.0</v>
      </c>
      <c r="D4" s="10" t="s">
        <v>941</v>
      </c>
      <c r="E4" s="10" t="s">
        <v>493</v>
      </c>
      <c r="F4" s="12" t="s">
        <v>494</v>
      </c>
      <c r="G4" s="14">
        <v>43263.0</v>
      </c>
      <c r="H4" s="14" t="s">
        <v>495</v>
      </c>
      <c r="I4" s="52" t="s">
        <v>978</v>
      </c>
    </row>
    <row r="5">
      <c r="A5" s="19"/>
      <c r="B5" s="30">
        <v>4.0</v>
      </c>
      <c r="C5" s="31">
        <v>43223.0</v>
      </c>
      <c r="D5" s="10" t="s">
        <v>941</v>
      </c>
      <c r="E5" s="10" t="s">
        <v>471</v>
      </c>
      <c r="F5" s="12" t="s">
        <v>472</v>
      </c>
      <c r="G5" s="14">
        <v>43143.0</v>
      </c>
      <c r="H5" s="114" t="s">
        <v>473</v>
      </c>
      <c r="I5" s="163" t="s">
        <v>956</v>
      </c>
    </row>
    <row r="6">
      <c r="A6" s="2" t="s">
        <v>109</v>
      </c>
      <c r="B6" s="10">
        <v>1.0</v>
      </c>
      <c r="C6" s="31">
        <v>43222.0</v>
      </c>
      <c r="D6" s="10" t="s">
        <v>941</v>
      </c>
      <c r="E6" s="10" t="s">
        <v>447</v>
      </c>
      <c r="F6" s="12" t="s">
        <v>448</v>
      </c>
      <c r="G6" s="14">
        <v>43171.0</v>
      </c>
      <c r="H6" s="114" t="s">
        <v>449</v>
      </c>
      <c r="I6" s="52" t="s">
        <v>942</v>
      </c>
    </row>
    <row r="7">
      <c r="A7" s="4"/>
      <c r="B7" s="30">
        <v>2.0</v>
      </c>
      <c r="C7" s="31">
        <v>43222.0</v>
      </c>
      <c r="D7" s="10" t="s">
        <v>941</v>
      </c>
      <c r="E7" s="10" t="s">
        <v>463</v>
      </c>
      <c r="F7" s="12" t="s">
        <v>464</v>
      </c>
      <c r="G7" s="14">
        <v>42837.0</v>
      </c>
      <c r="H7" s="12" t="s">
        <v>465</v>
      </c>
      <c r="I7" s="59" t="s">
        <v>466</v>
      </c>
    </row>
    <row r="8">
      <c r="A8" s="4"/>
      <c r="B8" s="30">
        <v>3.0</v>
      </c>
      <c r="C8" s="31">
        <v>43223.0</v>
      </c>
      <c r="D8" s="10" t="s">
        <v>941</v>
      </c>
      <c r="E8" s="10" t="s">
        <v>447</v>
      </c>
      <c r="F8" s="12" t="s">
        <v>448</v>
      </c>
      <c r="G8" s="14">
        <v>43171.0</v>
      </c>
      <c r="H8" s="114" t="s">
        <v>449</v>
      </c>
      <c r="I8" s="52" t="s">
        <v>942</v>
      </c>
    </row>
    <row r="9">
      <c r="A9" s="19"/>
      <c r="B9" s="30">
        <v>4.0</v>
      </c>
      <c r="C9" s="31">
        <v>43223.0</v>
      </c>
      <c r="D9" s="10" t="s">
        <v>941</v>
      </c>
      <c r="E9" s="10" t="s">
        <v>463</v>
      </c>
      <c r="F9" s="12" t="s">
        <v>464</v>
      </c>
      <c r="G9" s="14">
        <v>42837.0</v>
      </c>
      <c r="H9" s="12" t="s">
        <v>465</v>
      </c>
      <c r="I9" s="59" t="s">
        <v>466</v>
      </c>
    </row>
    <row r="10">
      <c r="A10" s="119" t="s">
        <v>111</v>
      </c>
      <c r="B10" s="86">
        <v>1.0</v>
      </c>
      <c r="C10" s="85"/>
      <c r="D10" s="87" t="s">
        <v>987</v>
      </c>
      <c r="E10" s="86"/>
      <c r="F10" s="87"/>
      <c r="G10" s="88"/>
      <c r="H10" s="87"/>
      <c r="I10" s="171"/>
    </row>
    <row r="11">
      <c r="A11" s="4"/>
      <c r="B11" s="84">
        <v>2.0</v>
      </c>
      <c r="C11" s="85"/>
      <c r="D11" s="87"/>
      <c r="E11" s="86"/>
      <c r="F11" s="87"/>
      <c r="G11" s="88"/>
      <c r="H11" s="87"/>
      <c r="I11" s="171"/>
    </row>
    <row r="12" ht="20.25" customHeight="1">
      <c r="A12" s="4"/>
      <c r="B12" s="84">
        <v>3.0</v>
      </c>
      <c r="C12" s="85"/>
      <c r="D12" s="87"/>
      <c r="E12" s="86"/>
      <c r="F12" s="87"/>
      <c r="G12" s="88"/>
      <c r="H12" s="87"/>
      <c r="I12" s="172"/>
    </row>
    <row r="13" ht="20.25" customHeight="1">
      <c r="A13" s="19"/>
      <c r="B13" s="84">
        <v>4.0</v>
      </c>
      <c r="C13" s="85"/>
      <c r="D13" s="87"/>
      <c r="E13" s="86"/>
      <c r="F13" s="87"/>
      <c r="G13" s="88"/>
      <c r="H13" s="87"/>
      <c r="I13" s="172"/>
    </row>
    <row r="14" ht="23.25" customHeight="1">
      <c r="A14" s="2" t="s">
        <v>129</v>
      </c>
      <c r="B14" s="30">
        <v>1.0</v>
      </c>
      <c r="C14" s="31">
        <v>43253.0</v>
      </c>
      <c r="D14" s="10" t="s">
        <v>946</v>
      </c>
      <c r="E14" s="10" t="s">
        <v>527</v>
      </c>
      <c r="F14" s="12" t="s">
        <v>528</v>
      </c>
      <c r="G14" s="14">
        <v>43323.0</v>
      </c>
      <c r="H14" s="12"/>
      <c r="I14" s="59" t="s">
        <v>986</v>
      </c>
    </row>
    <row r="15" ht="23.25" customHeight="1">
      <c r="A15" s="4"/>
      <c r="B15" s="30">
        <v>2.0</v>
      </c>
      <c r="C15" s="31">
        <v>43253.0</v>
      </c>
      <c r="D15" s="10" t="s">
        <v>946</v>
      </c>
      <c r="E15" s="10" t="s">
        <v>538</v>
      </c>
      <c r="F15" s="12" t="s">
        <v>982</v>
      </c>
      <c r="G15" s="14">
        <v>43354.0</v>
      </c>
      <c r="H15" s="12" t="s">
        <v>984</v>
      </c>
      <c r="I15" s="165" t="s">
        <v>985</v>
      </c>
    </row>
    <row r="16" ht="23.25" customHeight="1">
      <c r="A16" s="4"/>
      <c r="B16" s="30">
        <v>3.0</v>
      </c>
      <c r="C16" s="31">
        <v>43254.0</v>
      </c>
      <c r="D16" s="10" t="s">
        <v>946</v>
      </c>
      <c r="E16" s="10" t="s">
        <v>538</v>
      </c>
      <c r="F16" s="12" t="s">
        <v>982</v>
      </c>
      <c r="G16" s="14">
        <v>43354.0</v>
      </c>
      <c r="H16" s="12" t="s">
        <v>984</v>
      </c>
      <c r="I16" s="165" t="s">
        <v>985</v>
      </c>
    </row>
    <row r="17" ht="23.25" customHeight="1">
      <c r="A17" s="19"/>
      <c r="B17" s="30">
        <v>4.0</v>
      </c>
      <c r="C17" s="31">
        <v>43254.0</v>
      </c>
      <c r="D17" s="10" t="s">
        <v>988</v>
      </c>
      <c r="E17" s="10" t="s">
        <v>533</v>
      </c>
      <c r="F17" s="12" t="s">
        <v>534</v>
      </c>
      <c r="G17" s="14">
        <v>43112.0</v>
      </c>
      <c r="H17" s="12" t="s">
        <v>535</v>
      </c>
      <c r="I17" s="59" t="s">
        <v>993</v>
      </c>
    </row>
    <row r="18">
      <c r="A18" s="2" t="s">
        <v>148</v>
      </c>
      <c r="B18" s="10">
        <v>1.0</v>
      </c>
      <c r="C18" s="31">
        <v>43254.0</v>
      </c>
      <c r="D18" s="10" t="s">
        <v>946</v>
      </c>
      <c r="E18" s="10" t="s">
        <v>538</v>
      </c>
      <c r="F18" s="12" t="s">
        <v>990</v>
      </c>
      <c r="G18" s="14">
        <v>43384.0</v>
      </c>
      <c r="H18" s="12" t="s">
        <v>991</v>
      </c>
      <c r="I18" s="165" t="s">
        <v>985</v>
      </c>
    </row>
    <row r="19">
      <c r="A19" s="4"/>
      <c r="B19" s="30">
        <v>2.0</v>
      </c>
      <c r="C19" s="31">
        <v>43253.0</v>
      </c>
      <c r="D19" s="10" t="s">
        <v>946</v>
      </c>
      <c r="E19" s="10" t="s">
        <v>538</v>
      </c>
      <c r="F19" s="12" t="s">
        <v>990</v>
      </c>
      <c r="G19" s="14">
        <v>43384.0</v>
      </c>
      <c r="H19" s="12" t="s">
        <v>991</v>
      </c>
      <c r="I19" s="165" t="s">
        <v>985</v>
      </c>
    </row>
    <row r="20">
      <c r="A20" s="4"/>
      <c r="B20" s="30">
        <v>3.0</v>
      </c>
      <c r="C20" s="31">
        <v>43252.0</v>
      </c>
      <c r="D20" s="10" t="s">
        <v>946</v>
      </c>
      <c r="E20" s="10" t="s">
        <v>527</v>
      </c>
      <c r="F20" s="12" t="s">
        <v>528</v>
      </c>
      <c r="G20" s="14">
        <v>43323.0</v>
      </c>
      <c r="H20" s="12"/>
      <c r="I20" s="59" t="s">
        <v>986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4"/>
    <hyperlink r:id="rId9" ref="I15"/>
    <hyperlink r:id="rId10" ref="I16"/>
    <hyperlink r:id="rId11" ref="I17"/>
    <hyperlink r:id="rId12" ref="I18"/>
    <hyperlink r:id="rId13" ref="I19"/>
    <hyperlink r:id="rId14" ref="I20"/>
  </hyperlinks>
  <drawing r:id="rId15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979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19" t="s">
        <v>9</v>
      </c>
      <c r="B2" s="86">
        <v>1.0</v>
      </c>
      <c r="C2" s="85"/>
      <c r="D2" s="86" t="s">
        <v>980</v>
      </c>
      <c r="E2" s="86"/>
      <c r="F2" s="87"/>
      <c r="G2" s="88"/>
      <c r="H2" s="87"/>
      <c r="I2" s="87"/>
    </row>
    <row r="3">
      <c r="A3" s="4"/>
      <c r="B3" s="84">
        <v>2.0</v>
      </c>
      <c r="C3" s="85"/>
      <c r="D3" s="86"/>
      <c r="E3" s="86"/>
      <c r="F3" s="87"/>
      <c r="G3" s="88"/>
      <c r="H3" s="87"/>
      <c r="I3" s="87"/>
    </row>
    <row r="4">
      <c r="A4" s="4"/>
      <c r="B4" s="84">
        <v>3.0</v>
      </c>
      <c r="C4" s="85"/>
      <c r="D4" s="86"/>
      <c r="E4" s="86"/>
      <c r="F4" s="87"/>
      <c r="G4" s="88"/>
      <c r="H4" s="90"/>
      <c r="I4" s="87"/>
    </row>
    <row r="5">
      <c r="A5" s="19"/>
      <c r="B5" s="84">
        <v>4.0</v>
      </c>
      <c r="C5" s="85"/>
      <c r="D5" s="86"/>
      <c r="E5" s="86"/>
      <c r="F5" s="87"/>
      <c r="G5" s="88"/>
      <c r="H5" s="87"/>
      <c r="I5" s="87"/>
    </row>
    <row r="6">
      <c r="A6" s="119" t="s">
        <v>109</v>
      </c>
      <c r="B6" s="86">
        <v>1.0</v>
      </c>
      <c r="C6" s="85"/>
      <c r="D6" s="86" t="s">
        <v>981</v>
      </c>
      <c r="E6" s="86"/>
      <c r="F6" s="87"/>
      <c r="G6" s="88"/>
      <c r="H6" s="87"/>
      <c r="I6" s="152"/>
    </row>
    <row r="7">
      <c r="A7" s="4"/>
      <c r="B7" s="84">
        <v>2.0</v>
      </c>
      <c r="C7" s="85"/>
      <c r="D7" s="86"/>
      <c r="E7" s="86"/>
      <c r="F7" s="87"/>
      <c r="G7" s="88"/>
      <c r="H7" s="90"/>
      <c r="I7" s="86"/>
    </row>
    <row r="8">
      <c r="A8" s="4"/>
      <c r="B8" s="84">
        <v>3.0</v>
      </c>
      <c r="C8" s="85"/>
      <c r="D8" s="86"/>
      <c r="E8" s="86"/>
      <c r="F8" s="87"/>
      <c r="G8" s="88"/>
      <c r="H8" s="87"/>
      <c r="I8" s="86"/>
    </row>
    <row r="9">
      <c r="A9" s="19"/>
      <c r="B9" s="84">
        <v>4.0</v>
      </c>
      <c r="C9" s="85"/>
      <c r="D9" s="86"/>
      <c r="E9" s="86"/>
      <c r="F9" s="87"/>
      <c r="G9" s="88"/>
      <c r="H9" s="90"/>
      <c r="I9" s="87"/>
    </row>
    <row r="10">
      <c r="A10" s="2" t="s">
        <v>111</v>
      </c>
      <c r="B10" s="10">
        <v>1.0</v>
      </c>
      <c r="C10" s="31">
        <v>43221.0</v>
      </c>
      <c r="D10" s="10" t="s">
        <v>941</v>
      </c>
      <c r="E10" s="10" t="s">
        <v>500</v>
      </c>
      <c r="F10" s="12" t="s">
        <v>501</v>
      </c>
      <c r="G10" s="14">
        <v>43293.0</v>
      </c>
      <c r="H10" s="12"/>
      <c r="I10" s="161"/>
    </row>
    <row r="11">
      <c r="A11" s="4"/>
      <c r="B11" s="30">
        <v>2.0</v>
      </c>
      <c r="C11" s="31">
        <v>43221.0</v>
      </c>
      <c r="D11" s="10" t="s">
        <v>941</v>
      </c>
      <c r="E11" s="10" t="s">
        <v>504</v>
      </c>
      <c r="F11" s="12" t="s">
        <v>505</v>
      </c>
      <c r="G11" s="14">
        <v>43324.0</v>
      </c>
      <c r="H11" s="12"/>
      <c r="I11" s="161"/>
    </row>
    <row r="12" ht="20.25" customHeight="1">
      <c r="A12" s="4"/>
      <c r="B12" s="30">
        <v>3.0</v>
      </c>
      <c r="C12" s="31">
        <v>43252.0</v>
      </c>
      <c r="D12" s="10" t="s">
        <v>946</v>
      </c>
      <c r="E12" s="10" t="s">
        <v>538</v>
      </c>
      <c r="F12" s="12" t="s">
        <v>982</v>
      </c>
      <c r="G12" s="14">
        <v>43354.0</v>
      </c>
      <c r="H12" s="12" t="s">
        <v>984</v>
      </c>
      <c r="I12" s="165" t="s">
        <v>985</v>
      </c>
    </row>
    <row r="13" ht="20.25" customHeight="1">
      <c r="A13" s="19"/>
      <c r="B13" s="30">
        <v>4.0</v>
      </c>
      <c r="C13" s="31">
        <v>43252.0</v>
      </c>
      <c r="D13" s="10" t="s">
        <v>946</v>
      </c>
      <c r="E13" s="10" t="s">
        <v>530</v>
      </c>
      <c r="F13" s="12" t="s">
        <v>531</v>
      </c>
      <c r="G13" s="14">
        <v>43415.0</v>
      </c>
      <c r="H13" s="12"/>
      <c r="I13" s="15" t="s">
        <v>105</v>
      </c>
    </row>
    <row r="14" ht="23.25" customHeight="1">
      <c r="A14" s="2" t="s">
        <v>129</v>
      </c>
      <c r="B14" s="30">
        <v>1.0</v>
      </c>
      <c r="C14" s="31">
        <v>43222.0</v>
      </c>
      <c r="D14" s="10" t="s">
        <v>941</v>
      </c>
      <c r="E14" s="10" t="s">
        <v>467</v>
      </c>
      <c r="F14" s="12" t="s">
        <v>468</v>
      </c>
      <c r="G14" s="14">
        <v>43232.0</v>
      </c>
      <c r="H14" s="114" t="s">
        <v>469</v>
      </c>
      <c r="I14" s="163" t="s">
        <v>968</v>
      </c>
    </row>
    <row r="15" ht="23.25" customHeight="1">
      <c r="A15" s="4"/>
      <c r="B15" s="30">
        <v>2.0</v>
      </c>
      <c r="C15" s="31">
        <v>43222.0</v>
      </c>
      <c r="D15" s="10" t="s">
        <v>941</v>
      </c>
      <c r="E15" s="10" t="s">
        <v>493</v>
      </c>
      <c r="F15" s="12" t="s">
        <v>494</v>
      </c>
      <c r="G15" s="14">
        <v>43263.0</v>
      </c>
      <c r="H15" s="14" t="s">
        <v>495</v>
      </c>
      <c r="I15" s="52" t="s">
        <v>978</v>
      </c>
    </row>
    <row r="16" ht="23.25" customHeight="1">
      <c r="A16" s="4"/>
      <c r="B16" s="30">
        <v>3.0</v>
      </c>
      <c r="C16" s="31">
        <v>43254.0</v>
      </c>
      <c r="D16" s="10" t="s">
        <v>988</v>
      </c>
      <c r="E16" s="10" t="s">
        <v>543</v>
      </c>
      <c r="F16" s="12" t="s">
        <v>989</v>
      </c>
      <c r="G16" s="14">
        <v>43143.0</v>
      </c>
      <c r="H16" s="12"/>
      <c r="I16" s="164"/>
    </row>
    <row r="17" ht="23.25" customHeight="1">
      <c r="A17" s="19"/>
      <c r="B17" s="30">
        <v>4.0</v>
      </c>
      <c r="C17" s="31">
        <v>43254.0</v>
      </c>
      <c r="D17" s="10" t="s">
        <v>988</v>
      </c>
      <c r="E17" s="10" t="s">
        <v>566</v>
      </c>
      <c r="F17" s="12" t="s">
        <v>567</v>
      </c>
      <c r="G17" s="14">
        <v>43171.0</v>
      </c>
      <c r="H17" s="12"/>
      <c r="I17" s="164"/>
    </row>
    <row r="18">
      <c r="A18" s="2" t="s">
        <v>148</v>
      </c>
      <c r="B18" s="10">
        <v>1.0</v>
      </c>
      <c r="C18" s="31">
        <v>43254.0</v>
      </c>
      <c r="D18" s="10" t="s">
        <v>988</v>
      </c>
      <c r="E18" s="10" t="s">
        <v>575</v>
      </c>
      <c r="F18" s="12" t="s">
        <v>576</v>
      </c>
      <c r="G18" s="14">
        <v>43202.0</v>
      </c>
      <c r="H18" s="12"/>
      <c r="I18" s="15"/>
    </row>
    <row r="19">
      <c r="A19" s="4"/>
      <c r="B19" s="30">
        <v>2.0</v>
      </c>
      <c r="C19" s="31">
        <v>43253.0</v>
      </c>
      <c r="D19" s="10" t="s">
        <v>946</v>
      </c>
      <c r="E19" s="10" t="s">
        <v>530</v>
      </c>
      <c r="F19" s="12" t="s">
        <v>531</v>
      </c>
      <c r="G19" s="14">
        <v>43415.0</v>
      </c>
      <c r="H19" s="12"/>
      <c r="I19" s="15" t="s">
        <v>105</v>
      </c>
    </row>
    <row r="20">
      <c r="A20" s="4"/>
      <c r="B20" s="30">
        <v>3.0</v>
      </c>
      <c r="C20" s="31">
        <v>43252.0</v>
      </c>
      <c r="D20" s="10" t="s">
        <v>946</v>
      </c>
      <c r="E20" s="10" t="s">
        <v>538</v>
      </c>
      <c r="F20" s="12" t="s">
        <v>990</v>
      </c>
      <c r="G20" s="14">
        <v>43384.0</v>
      </c>
      <c r="H20" s="173" t="s">
        <v>991</v>
      </c>
      <c r="I20" s="174" t="s">
        <v>985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 t="s">
        <v>11</v>
      </c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 t="s">
        <v>11</v>
      </c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12"/>
    <hyperlink r:id="rId2" ref="I14"/>
    <hyperlink r:id="rId3" ref="I15"/>
    <hyperlink r:id="rId4" ref="I20"/>
  </hyperlinks>
  <drawing r:id="rId5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111" t="s">
        <v>994</v>
      </c>
      <c r="D3" s="10" t="s">
        <v>941</v>
      </c>
      <c r="E3" s="10" t="s">
        <v>467</v>
      </c>
      <c r="F3" s="12" t="s">
        <v>468</v>
      </c>
      <c r="G3" s="14">
        <v>43232.0</v>
      </c>
      <c r="H3" s="114" t="s">
        <v>469</v>
      </c>
      <c r="I3" s="163" t="s">
        <v>968</v>
      </c>
    </row>
    <row r="4">
      <c r="A4" s="4"/>
      <c r="B4" s="30">
        <v>3.0</v>
      </c>
      <c r="C4" s="111" t="s">
        <v>995</v>
      </c>
      <c r="D4" s="10" t="s">
        <v>941</v>
      </c>
      <c r="E4" s="10" t="s">
        <v>500</v>
      </c>
      <c r="F4" s="12" t="s">
        <v>501</v>
      </c>
      <c r="G4" s="14">
        <v>43293.0</v>
      </c>
      <c r="H4" s="12" t="s">
        <v>996</v>
      </c>
      <c r="I4" s="163" t="s">
        <v>997</v>
      </c>
    </row>
    <row r="5">
      <c r="A5" s="19"/>
      <c r="B5" s="30">
        <v>4.0</v>
      </c>
      <c r="C5" s="111" t="s">
        <v>999</v>
      </c>
      <c r="D5" s="10" t="s">
        <v>941</v>
      </c>
      <c r="E5" s="10" t="s">
        <v>467</v>
      </c>
      <c r="F5" s="12" t="s">
        <v>468</v>
      </c>
      <c r="G5" s="14">
        <v>43232.0</v>
      </c>
      <c r="H5" s="114" t="s">
        <v>469</v>
      </c>
      <c r="I5" s="163" t="s">
        <v>968</v>
      </c>
    </row>
    <row r="6">
      <c r="A6" s="2" t="s">
        <v>109</v>
      </c>
      <c r="B6" s="10">
        <v>1.0</v>
      </c>
      <c r="C6" s="111" t="s">
        <v>994</v>
      </c>
      <c r="D6" s="10" t="s">
        <v>941</v>
      </c>
      <c r="E6" s="10" t="s">
        <v>493</v>
      </c>
      <c r="F6" s="12" t="s">
        <v>494</v>
      </c>
      <c r="G6" s="14">
        <v>43263.0</v>
      </c>
      <c r="H6" s="14" t="s">
        <v>495</v>
      </c>
      <c r="I6" s="52" t="s">
        <v>978</v>
      </c>
    </row>
    <row r="7">
      <c r="A7" s="4"/>
      <c r="B7" s="30">
        <v>2.0</v>
      </c>
      <c r="C7" s="111" t="s">
        <v>994</v>
      </c>
      <c r="D7" s="10" t="s">
        <v>941</v>
      </c>
      <c r="E7" s="10" t="s">
        <v>500</v>
      </c>
      <c r="F7" s="12" t="s">
        <v>501</v>
      </c>
      <c r="G7" s="14">
        <v>43293.0</v>
      </c>
      <c r="H7" s="12" t="s">
        <v>996</v>
      </c>
      <c r="I7" s="163" t="s">
        <v>997</v>
      </c>
    </row>
    <row r="8">
      <c r="A8" s="4"/>
      <c r="B8" s="30">
        <v>3.0</v>
      </c>
      <c r="C8" s="111" t="s">
        <v>999</v>
      </c>
      <c r="D8" s="10" t="s">
        <v>941</v>
      </c>
      <c r="E8" s="10" t="s">
        <v>493</v>
      </c>
      <c r="F8" s="12" t="s">
        <v>494</v>
      </c>
      <c r="G8" s="14">
        <v>43263.0</v>
      </c>
      <c r="H8" s="14" t="s">
        <v>495</v>
      </c>
      <c r="I8" s="52" t="s">
        <v>978</v>
      </c>
    </row>
    <row r="9">
      <c r="A9" s="19"/>
      <c r="B9" s="30">
        <v>4.0</v>
      </c>
      <c r="C9" s="111" t="s">
        <v>999</v>
      </c>
      <c r="D9" s="10" t="s">
        <v>941</v>
      </c>
      <c r="E9" s="10" t="s">
        <v>500</v>
      </c>
      <c r="F9" s="12" t="s">
        <v>501</v>
      </c>
      <c r="G9" s="14">
        <v>43293.0</v>
      </c>
      <c r="H9" s="12" t="s">
        <v>996</v>
      </c>
      <c r="I9" s="163" t="s">
        <v>997</v>
      </c>
    </row>
    <row r="10">
      <c r="A10" s="2" t="s">
        <v>111</v>
      </c>
      <c r="B10" s="10">
        <v>1.0</v>
      </c>
      <c r="C10" s="31">
        <v>43221.0</v>
      </c>
      <c r="D10" s="10" t="s">
        <v>941</v>
      </c>
      <c r="E10" s="10" t="s">
        <v>504</v>
      </c>
      <c r="F10" s="12" t="s">
        <v>505</v>
      </c>
      <c r="G10" s="14">
        <v>43324.0</v>
      </c>
      <c r="H10" s="12"/>
      <c r="I10" s="163" t="s">
        <v>998</v>
      </c>
    </row>
    <row r="11">
      <c r="A11" s="4"/>
      <c r="B11" s="30">
        <v>2.0</v>
      </c>
      <c r="C11" s="31">
        <v>43221.0</v>
      </c>
      <c r="D11" s="99" t="s">
        <v>446</v>
      </c>
      <c r="E11" s="100" t="s">
        <v>509</v>
      </c>
      <c r="F11" s="101" t="s">
        <v>511</v>
      </c>
      <c r="G11" s="102">
        <v>42990.0</v>
      </c>
      <c r="H11" s="12"/>
      <c r="I11" s="163" t="s">
        <v>1001</v>
      </c>
    </row>
    <row r="12" ht="20.25" customHeight="1">
      <c r="A12" s="4"/>
      <c r="B12" s="30">
        <v>3.0</v>
      </c>
      <c r="C12" s="31">
        <v>43252.0</v>
      </c>
      <c r="D12" s="10" t="s">
        <v>946</v>
      </c>
      <c r="E12" s="10" t="s">
        <v>538</v>
      </c>
      <c r="F12" s="12" t="s">
        <v>982</v>
      </c>
      <c r="G12" s="14">
        <v>43354.0</v>
      </c>
      <c r="H12" s="12" t="s">
        <v>984</v>
      </c>
      <c r="I12" s="165" t="s">
        <v>985</v>
      </c>
    </row>
    <row r="13" ht="20.25" customHeight="1">
      <c r="A13" s="19"/>
      <c r="B13" s="30">
        <v>4.0</v>
      </c>
      <c r="C13" s="31">
        <v>43252.0</v>
      </c>
      <c r="D13" s="10" t="s">
        <v>988</v>
      </c>
      <c r="E13" s="10" t="s">
        <v>533</v>
      </c>
      <c r="F13" s="12" t="s">
        <v>534</v>
      </c>
      <c r="G13" s="14">
        <v>43112.0</v>
      </c>
      <c r="H13" s="12" t="s">
        <v>535</v>
      </c>
      <c r="I13" s="59" t="s">
        <v>993</v>
      </c>
    </row>
    <row r="14" ht="23.25" customHeight="1">
      <c r="A14" s="177" t="s">
        <v>129</v>
      </c>
      <c r="B14" s="166">
        <v>1.0</v>
      </c>
      <c r="C14" s="167">
        <v>43222.0</v>
      </c>
      <c r="D14" s="168" t="s">
        <v>1008</v>
      </c>
      <c r="E14" s="168" t="s">
        <v>1009</v>
      </c>
      <c r="F14" s="169" t="s">
        <v>1010</v>
      </c>
      <c r="G14" s="178" t="s">
        <v>1011</v>
      </c>
      <c r="H14" s="169"/>
      <c r="I14" s="179"/>
    </row>
    <row r="15" ht="23.25" customHeight="1">
      <c r="A15" s="4"/>
      <c r="B15" s="166">
        <v>2.0</v>
      </c>
      <c r="C15" s="167">
        <v>43222.0</v>
      </c>
      <c r="D15" s="168"/>
      <c r="E15" s="168"/>
      <c r="F15" s="169"/>
      <c r="G15" s="170"/>
      <c r="H15" s="170"/>
      <c r="I15" s="169"/>
    </row>
    <row r="16" ht="23.25" customHeight="1">
      <c r="A16" s="4"/>
      <c r="B16" s="30">
        <v>3.0</v>
      </c>
      <c r="C16" s="31">
        <v>43254.0</v>
      </c>
      <c r="D16" s="10"/>
      <c r="E16" s="10"/>
      <c r="F16" s="12"/>
      <c r="G16" s="14"/>
      <c r="H16" s="12"/>
      <c r="I16" s="164"/>
    </row>
    <row r="17" ht="23.25" customHeight="1">
      <c r="A17" s="19"/>
      <c r="B17" s="30">
        <v>4.0</v>
      </c>
      <c r="C17" s="31">
        <v>43254.0</v>
      </c>
      <c r="D17" s="10"/>
      <c r="E17" s="10"/>
      <c r="F17" s="12"/>
      <c r="G17" s="14"/>
      <c r="H17" s="12"/>
      <c r="I17" s="164"/>
    </row>
    <row r="18">
      <c r="A18" s="2" t="s">
        <v>148</v>
      </c>
      <c r="B18" s="10">
        <v>1.0</v>
      </c>
      <c r="C18" s="31">
        <v>43254.0</v>
      </c>
      <c r="D18" s="10" t="s">
        <v>988</v>
      </c>
      <c r="E18" s="10" t="s">
        <v>543</v>
      </c>
      <c r="F18" s="12" t="s">
        <v>989</v>
      </c>
      <c r="G18" s="14">
        <v>43143.0</v>
      </c>
      <c r="H18" s="12"/>
      <c r="I18" s="59" t="s">
        <v>1012</v>
      </c>
    </row>
    <row r="19">
      <c r="A19" s="4"/>
      <c r="B19" s="30">
        <v>2.0</v>
      </c>
      <c r="C19" s="31">
        <v>43253.0</v>
      </c>
      <c r="D19" s="10" t="s">
        <v>988</v>
      </c>
      <c r="E19" s="10" t="s">
        <v>533</v>
      </c>
      <c r="F19" s="12" t="s">
        <v>534</v>
      </c>
      <c r="G19" s="14">
        <v>43112.0</v>
      </c>
      <c r="H19" s="12" t="s">
        <v>535</v>
      </c>
      <c r="I19" s="59" t="s">
        <v>993</v>
      </c>
    </row>
    <row r="20">
      <c r="A20" s="4"/>
      <c r="B20" s="30">
        <v>3.0</v>
      </c>
      <c r="C20" s="31">
        <v>43252.0</v>
      </c>
      <c r="D20" s="10" t="s">
        <v>946</v>
      </c>
      <c r="E20" s="10" t="s">
        <v>538</v>
      </c>
      <c r="F20" s="12" t="s">
        <v>990</v>
      </c>
      <c r="G20" s="14">
        <v>43384.0</v>
      </c>
      <c r="H20" s="173" t="s">
        <v>991</v>
      </c>
      <c r="I20" s="174" t="s">
        <v>985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8"/>
    <hyperlink r:id="rId13" ref="I19"/>
    <hyperlink r:id="rId14" ref="I20"/>
  </hyperlinks>
  <drawing r:id="rId15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43223.0</v>
      </c>
      <c r="D2" s="10" t="s">
        <v>941</v>
      </c>
      <c r="E2" s="10" t="s">
        <v>504</v>
      </c>
      <c r="F2" s="12" t="s">
        <v>505</v>
      </c>
      <c r="G2" s="14">
        <v>43324.0</v>
      </c>
      <c r="H2" s="12"/>
      <c r="I2" s="175" t="s">
        <v>998</v>
      </c>
    </row>
    <row r="3">
      <c r="A3" s="4"/>
      <c r="B3" s="30">
        <v>2.0</v>
      </c>
      <c r="C3" s="31">
        <v>43223.0</v>
      </c>
      <c r="D3" s="10" t="s">
        <v>941</v>
      </c>
      <c r="E3" s="10" t="s">
        <v>509</v>
      </c>
      <c r="F3" s="12" t="s">
        <v>511</v>
      </c>
      <c r="G3" s="14">
        <v>43355.0</v>
      </c>
      <c r="H3" s="114"/>
      <c r="I3" s="176" t="s">
        <v>1001</v>
      </c>
    </row>
    <row r="4">
      <c r="A4" s="4"/>
      <c r="B4" s="30">
        <v>3.0</v>
      </c>
      <c r="C4" s="31">
        <v>43221.0</v>
      </c>
      <c r="D4" s="10" t="s">
        <v>941</v>
      </c>
      <c r="E4" s="10" t="s">
        <v>516</v>
      </c>
      <c r="F4" s="12" t="s">
        <v>1005</v>
      </c>
      <c r="G4" s="14">
        <v>43385.0</v>
      </c>
      <c r="H4" s="12" t="s">
        <v>1006</v>
      </c>
      <c r="I4" s="163" t="s">
        <v>1007</v>
      </c>
    </row>
    <row r="5">
      <c r="A5" s="19"/>
      <c r="B5" s="30">
        <v>4.0</v>
      </c>
      <c r="C5" s="31">
        <v>43222.0</v>
      </c>
      <c r="D5" s="10" t="s">
        <v>941</v>
      </c>
      <c r="E5" s="10" t="s">
        <v>504</v>
      </c>
      <c r="F5" s="12" t="s">
        <v>505</v>
      </c>
      <c r="G5" s="14">
        <v>43324.0</v>
      </c>
      <c r="H5" s="114"/>
      <c r="I5" s="175" t="s">
        <v>998</v>
      </c>
    </row>
    <row r="6">
      <c r="A6" s="2" t="s">
        <v>109</v>
      </c>
      <c r="B6" s="10">
        <v>1.0</v>
      </c>
      <c r="C6" s="31">
        <v>43222.0</v>
      </c>
      <c r="D6" s="10" t="s">
        <v>941</v>
      </c>
      <c r="E6" s="10" t="s">
        <v>509</v>
      </c>
      <c r="F6" s="12" t="s">
        <v>511</v>
      </c>
      <c r="G6" s="14">
        <v>43355.0</v>
      </c>
      <c r="H6" s="14"/>
      <c r="I6" s="176" t="s">
        <v>1001</v>
      </c>
    </row>
    <row r="7">
      <c r="A7" s="4"/>
      <c r="B7" s="30">
        <v>2.0</v>
      </c>
      <c r="C7" s="31">
        <v>43222.0</v>
      </c>
      <c r="D7" s="10" t="s">
        <v>941</v>
      </c>
      <c r="E7" s="10" t="s">
        <v>516</v>
      </c>
      <c r="F7" s="12" t="s">
        <v>1005</v>
      </c>
      <c r="G7" s="14">
        <v>43385.0</v>
      </c>
      <c r="H7" s="12" t="s">
        <v>1006</v>
      </c>
      <c r="I7" s="163" t="s">
        <v>1007</v>
      </c>
    </row>
    <row r="8">
      <c r="A8" s="4"/>
      <c r="B8" s="30">
        <v>3.0</v>
      </c>
      <c r="C8" s="31">
        <v>43223.0</v>
      </c>
      <c r="D8" s="10" t="s">
        <v>941</v>
      </c>
      <c r="E8" s="10" t="s">
        <v>516</v>
      </c>
      <c r="F8" s="12" t="s">
        <v>1005</v>
      </c>
      <c r="G8" s="14">
        <v>43385.0</v>
      </c>
      <c r="H8" s="12" t="s">
        <v>1006</v>
      </c>
      <c r="I8" s="52" t="s">
        <v>1007</v>
      </c>
    </row>
    <row r="9">
      <c r="A9" s="19"/>
      <c r="B9" s="30">
        <v>4.0</v>
      </c>
      <c r="C9" s="31">
        <v>43223.0</v>
      </c>
      <c r="D9" s="10" t="s">
        <v>1013</v>
      </c>
      <c r="E9" s="10" t="s">
        <v>547</v>
      </c>
      <c r="F9" s="12" t="s">
        <v>548</v>
      </c>
      <c r="G9" s="14">
        <v>43142.0</v>
      </c>
      <c r="H9" s="12" t="s">
        <v>549</v>
      </c>
      <c r="I9" s="163" t="s">
        <v>1016</v>
      </c>
    </row>
    <row r="10">
      <c r="A10" s="2" t="s">
        <v>111</v>
      </c>
      <c r="B10" s="10">
        <v>1.0</v>
      </c>
      <c r="C10" s="31">
        <v>43222.0</v>
      </c>
      <c r="D10" s="10" t="s">
        <v>1013</v>
      </c>
      <c r="E10" s="10" t="s">
        <v>547</v>
      </c>
      <c r="F10" s="12" t="s">
        <v>548</v>
      </c>
      <c r="G10" s="14">
        <v>43142.0</v>
      </c>
      <c r="H10" s="12" t="s">
        <v>549</v>
      </c>
      <c r="I10" s="163" t="s">
        <v>1016</v>
      </c>
    </row>
    <row r="11">
      <c r="A11" s="4"/>
      <c r="B11" s="30">
        <v>2.0</v>
      </c>
      <c r="C11" s="31">
        <v>43222.0</v>
      </c>
      <c r="D11" s="10" t="s">
        <v>1013</v>
      </c>
      <c r="E11" s="10" t="s">
        <v>551</v>
      </c>
      <c r="F11" s="12" t="s">
        <v>552</v>
      </c>
      <c r="G11" s="14">
        <v>43170.0</v>
      </c>
      <c r="H11" s="12" t="s">
        <v>553</v>
      </c>
      <c r="I11" s="163" t="s">
        <v>1019</v>
      </c>
    </row>
    <row r="12" ht="20.25" customHeight="1">
      <c r="A12" s="4"/>
      <c r="B12" s="30">
        <v>3.0</v>
      </c>
      <c r="C12" s="31">
        <v>43252.0</v>
      </c>
      <c r="D12" s="10" t="s">
        <v>988</v>
      </c>
      <c r="E12" s="10" t="s">
        <v>543</v>
      </c>
      <c r="F12" s="12" t="s">
        <v>989</v>
      </c>
      <c r="G12" s="14">
        <v>43143.0</v>
      </c>
      <c r="H12" s="62" t="s">
        <v>545</v>
      </c>
      <c r="I12" s="59" t="s">
        <v>1012</v>
      </c>
    </row>
    <row r="13" ht="20.25" customHeight="1">
      <c r="A13" s="19"/>
      <c r="B13" s="30">
        <v>4.0</v>
      </c>
      <c r="C13" s="31">
        <v>43252.0</v>
      </c>
      <c r="D13" s="10" t="s">
        <v>988</v>
      </c>
      <c r="E13" s="10" t="s">
        <v>566</v>
      </c>
      <c r="F13" s="12" t="s">
        <v>567</v>
      </c>
      <c r="G13" s="14">
        <v>43171.0</v>
      </c>
      <c r="H13" s="12"/>
      <c r="I13" s="59" t="s">
        <v>1020</v>
      </c>
    </row>
    <row r="14" ht="23.25" customHeight="1">
      <c r="A14" s="177" t="s">
        <v>129</v>
      </c>
      <c r="B14" s="166">
        <v>1.0</v>
      </c>
      <c r="C14" s="167"/>
      <c r="D14" s="168" t="s">
        <v>1024</v>
      </c>
      <c r="E14" s="168"/>
      <c r="F14" s="169"/>
      <c r="G14" s="178"/>
      <c r="H14" s="169"/>
      <c r="I14" s="179"/>
    </row>
    <row r="15" ht="23.25" customHeight="1">
      <c r="A15" s="4"/>
      <c r="B15" s="166">
        <v>2.0</v>
      </c>
      <c r="C15" s="167"/>
      <c r="D15" s="168" t="s">
        <v>1024</v>
      </c>
      <c r="E15" s="168"/>
      <c r="F15" s="169"/>
      <c r="G15" s="170"/>
      <c r="H15" s="170"/>
      <c r="I15" s="169"/>
    </row>
    <row r="16" ht="23.25" customHeight="1">
      <c r="A16" s="4"/>
      <c r="B16" s="166">
        <v>3.0</v>
      </c>
      <c r="C16" s="167"/>
      <c r="D16" s="168" t="s">
        <v>1024</v>
      </c>
      <c r="E16" s="168"/>
      <c r="F16" s="169"/>
      <c r="G16" s="170"/>
      <c r="H16" s="169"/>
      <c r="I16" s="181"/>
    </row>
    <row r="17" ht="23.25" customHeight="1">
      <c r="A17" s="19"/>
      <c r="B17" s="166">
        <v>4.0</v>
      </c>
      <c r="C17" s="167"/>
      <c r="D17" s="168" t="s">
        <v>1024</v>
      </c>
      <c r="E17" s="168"/>
      <c r="F17" s="169"/>
      <c r="G17" s="170"/>
      <c r="H17" s="169"/>
      <c r="I17" s="181"/>
    </row>
    <row r="18">
      <c r="A18" s="177" t="s">
        <v>148</v>
      </c>
      <c r="B18" s="168">
        <v>1.0</v>
      </c>
      <c r="C18" s="167"/>
      <c r="D18" s="168" t="s">
        <v>1024</v>
      </c>
      <c r="E18" s="168"/>
      <c r="F18" s="169"/>
      <c r="G18" s="170"/>
      <c r="H18" s="169"/>
      <c r="I18" s="182"/>
    </row>
    <row r="19">
      <c r="A19" s="4"/>
      <c r="B19" s="166">
        <v>2.0</v>
      </c>
      <c r="C19" s="167"/>
      <c r="D19" s="168" t="s">
        <v>1024</v>
      </c>
      <c r="E19" s="168"/>
      <c r="F19" s="169"/>
      <c r="G19" s="170"/>
      <c r="H19" s="169"/>
      <c r="I19" s="182"/>
    </row>
    <row r="20">
      <c r="A20" s="4"/>
      <c r="B20" s="166">
        <v>3.0</v>
      </c>
      <c r="C20" s="167"/>
      <c r="D20" s="168" t="s">
        <v>1024</v>
      </c>
      <c r="E20" s="168"/>
      <c r="F20" s="169"/>
      <c r="G20" s="170"/>
      <c r="H20" s="184"/>
      <c r="I20" s="185"/>
    </row>
    <row r="21">
      <c r="A21" s="4"/>
      <c r="B21" s="166">
        <v>4.0</v>
      </c>
      <c r="C21" s="186"/>
      <c r="D21" s="168" t="s">
        <v>1024</v>
      </c>
      <c r="E21" s="168"/>
      <c r="F21" s="169"/>
      <c r="G21" s="170"/>
      <c r="H21" s="187"/>
      <c r="I21" s="182"/>
    </row>
    <row r="22">
      <c r="A22" s="4"/>
      <c r="B22" s="166">
        <v>5.0</v>
      </c>
      <c r="C22" s="166"/>
      <c r="D22" s="168" t="s">
        <v>1024</v>
      </c>
      <c r="E22" s="168"/>
      <c r="F22" s="169"/>
      <c r="G22" s="170"/>
      <c r="H22" s="169"/>
      <c r="I22" s="182"/>
    </row>
    <row r="23">
      <c r="A23" s="4"/>
      <c r="B23" s="166">
        <v>6.0</v>
      </c>
      <c r="C23" s="166"/>
      <c r="D23" s="168" t="s">
        <v>1024</v>
      </c>
      <c r="E23" s="168"/>
      <c r="F23" s="169"/>
      <c r="G23" s="170"/>
      <c r="H23" s="169"/>
      <c r="I23" s="182"/>
    </row>
    <row r="24">
      <c r="A24" s="4"/>
      <c r="B24" s="166">
        <v>7.0</v>
      </c>
      <c r="C24" s="166"/>
      <c r="D24" s="168" t="s">
        <v>1024</v>
      </c>
      <c r="E24" s="166"/>
      <c r="F24" s="166"/>
      <c r="G24" s="166"/>
      <c r="H24" s="166"/>
      <c r="I24" s="166"/>
    </row>
    <row r="25">
      <c r="A25" s="19"/>
      <c r="B25" s="166">
        <v>8.0</v>
      </c>
      <c r="C25" s="166"/>
      <c r="D25" s="168" t="s">
        <v>1024</v>
      </c>
      <c r="E25" s="166"/>
      <c r="F25" s="166"/>
      <c r="G25" s="166"/>
      <c r="H25" s="166"/>
      <c r="I25" s="166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</hyperlinks>
  <drawing r:id="rId13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.71"/>
    <col customWidth="1" min="2" max="3" width="6.0"/>
    <col customWidth="1" min="4" max="4" width="12.14"/>
    <col customWidth="1" min="5" max="5" width="9.43"/>
    <col customWidth="1" min="6" max="6" width="24.43"/>
    <col customWidth="1" min="7" max="7" width="7.0"/>
    <col customWidth="1" min="8" max="8" width="23.43"/>
    <col customWidth="1" min="9" max="9" width="37.29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31">
        <v>42856.0</v>
      </c>
      <c r="D3" s="10" t="s">
        <v>607</v>
      </c>
      <c r="E3" s="10" t="s">
        <v>608</v>
      </c>
      <c r="F3" s="12" t="s">
        <v>609</v>
      </c>
      <c r="G3" s="14">
        <v>42746.0</v>
      </c>
      <c r="H3" s="83" t="s">
        <v>1000</v>
      </c>
      <c r="I3" s="71" t="s">
        <v>610</v>
      </c>
    </row>
    <row r="4">
      <c r="A4" s="4"/>
      <c r="B4" s="30">
        <v>3.0</v>
      </c>
      <c r="C4" s="31">
        <v>42857.0</v>
      </c>
      <c r="D4" s="10" t="s">
        <v>607</v>
      </c>
      <c r="E4" s="10" t="s">
        <v>608</v>
      </c>
      <c r="F4" s="12" t="s">
        <v>609</v>
      </c>
      <c r="G4" s="14">
        <v>42746.0</v>
      </c>
      <c r="H4" s="12" t="s">
        <v>1000</v>
      </c>
      <c r="I4" s="71" t="s">
        <v>610</v>
      </c>
    </row>
    <row r="5">
      <c r="A5" s="19"/>
      <c r="B5" s="30">
        <v>4.0</v>
      </c>
      <c r="C5" s="31">
        <v>42858.0</v>
      </c>
      <c r="D5" s="10" t="s">
        <v>607</v>
      </c>
      <c r="E5" s="10" t="s">
        <v>608</v>
      </c>
      <c r="F5" s="12" t="s">
        <v>609</v>
      </c>
      <c r="G5" s="14">
        <v>42746.0</v>
      </c>
      <c r="H5" s="12" t="s">
        <v>1000</v>
      </c>
      <c r="I5" s="71" t="s">
        <v>610</v>
      </c>
    </row>
    <row r="6">
      <c r="A6" s="2" t="s">
        <v>109</v>
      </c>
      <c r="B6" s="10">
        <v>1.0</v>
      </c>
      <c r="C6" s="31">
        <v>42857.0</v>
      </c>
      <c r="D6" s="10" t="s">
        <v>607</v>
      </c>
      <c r="E6" s="10" t="s">
        <v>616</v>
      </c>
      <c r="F6" s="12" t="s">
        <v>618</v>
      </c>
      <c r="G6" s="14">
        <v>42836.0</v>
      </c>
      <c r="H6" s="83" t="s">
        <v>621</v>
      </c>
      <c r="I6" s="71" t="s">
        <v>622</v>
      </c>
    </row>
    <row r="7">
      <c r="A7" s="4"/>
      <c r="B7" s="30">
        <v>2.0</v>
      </c>
      <c r="C7" s="31">
        <v>42857.0</v>
      </c>
      <c r="D7" s="10" t="s">
        <v>607</v>
      </c>
      <c r="E7" s="10" t="s">
        <v>626</v>
      </c>
      <c r="F7" s="12" t="s">
        <v>627</v>
      </c>
      <c r="G7" s="14">
        <v>42866.0</v>
      </c>
      <c r="H7" s="12" t="s">
        <v>628</v>
      </c>
      <c r="I7" s="52" t="s">
        <v>629</v>
      </c>
    </row>
    <row r="8">
      <c r="A8" s="4"/>
      <c r="B8" s="30">
        <v>3.0</v>
      </c>
      <c r="C8" s="31">
        <v>42858.0</v>
      </c>
      <c r="D8" s="10" t="s">
        <v>607</v>
      </c>
      <c r="E8" s="10" t="s">
        <v>1002</v>
      </c>
      <c r="F8" s="12" t="s">
        <v>1003</v>
      </c>
      <c r="G8" s="14">
        <v>42805.0</v>
      </c>
      <c r="H8" s="12"/>
      <c r="I8" s="71" t="s">
        <v>1004</v>
      </c>
    </row>
    <row r="9">
      <c r="A9" s="19"/>
      <c r="B9" s="30">
        <v>4.0</v>
      </c>
      <c r="C9" s="31">
        <v>42858.0</v>
      </c>
      <c r="D9" s="10" t="s">
        <v>607</v>
      </c>
      <c r="E9" s="10" t="s">
        <v>616</v>
      </c>
      <c r="F9" s="12" t="s">
        <v>618</v>
      </c>
      <c r="G9" s="14">
        <v>42836.0</v>
      </c>
      <c r="H9" s="12" t="s">
        <v>621</v>
      </c>
      <c r="I9" s="71" t="s">
        <v>622</v>
      </c>
    </row>
    <row r="10">
      <c r="A10" s="2" t="s">
        <v>111</v>
      </c>
      <c r="B10" s="10">
        <v>1.0</v>
      </c>
      <c r="C10" s="31">
        <v>42856.0</v>
      </c>
      <c r="D10" s="10" t="s">
        <v>607</v>
      </c>
      <c r="E10" s="10" t="s">
        <v>612</v>
      </c>
      <c r="F10" s="12" t="s">
        <v>613</v>
      </c>
      <c r="G10" s="53" t="s">
        <v>614</v>
      </c>
      <c r="H10" s="12"/>
      <c r="I10" s="52" t="s">
        <v>615</v>
      </c>
    </row>
    <row r="11">
      <c r="A11" s="4"/>
      <c r="B11" s="30">
        <v>2.0</v>
      </c>
      <c r="C11" s="31">
        <v>42856.0</v>
      </c>
      <c r="D11" s="10" t="s">
        <v>607</v>
      </c>
      <c r="E11" s="10" t="s">
        <v>1002</v>
      </c>
      <c r="F11" s="12" t="s">
        <v>1003</v>
      </c>
      <c r="G11" s="14">
        <v>42805.0</v>
      </c>
      <c r="H11" s="12"/>
      <c r="I11" s="71" t="s">
        <v>1004</v>
      </c>
    </row>
    <row r="12" ht="20.25" customHeight="1">
      <c r="A12" s="4"/>
      <c r="B12" s="30">
        <v>3.0</v>
      </c>
      <c r="C12" s="31">
        <v>42887.0</v>
      </c>
      <c r="D12" s="10" t="s">
        <v>647</v>
      </c>
      <c r="E12" s="10" t="s">
        <v>666</v>
      </c>
      <c r="F12" s="12" t="s">
        <v>667</v>
      </c>
      <c r="G12" s="14">
        <v>42777.0</v>
      </c>
      <c r="H12" s="96"/>
      <c r="I12" s="97" t="s">
        <v>668</v>
      </c>
    </row>
    <row r="13" ht="20.25" customHeight="1">
      <c r="A13" s="19"/>
      <c r="B13" s="30">
        <v>4.0</v>
      </c>
      <c r="C13" s="31">
        <v>42887.0</v>
      </c>
      <c r="D13" s="10" t="s">
        <v>647</v>
      </c>
      <c r="E13" s="10" t="s">
        <v>675</v>
      </c>
      <c r="F13" s="12" t="s">
        <v>676</v>
      </c>
      <c r="G13" s="14">
        <v>42805.0</v>
      </c>
      <c r="H13" s="12"/>
      <c r="I13" s="116" t="s">
        <v>677</v>
      </c>
    </row>
    <row r="14" ht="23.25" customHeight="1">
      <c r="A14" s="2" t="s">
        <v>129</v>
      </c>
      <c r="B14" s="30">
        <v>1.0</v>
      </c>
      <c r="C14" s="31"/>
      <c r="D14" s="10"/>
      <c r="E14" s="10"/>
      <c r="F14" s="12"/>
      <c r="G14" s="14"/>
      <c r="H14" s="12"/>
      <c r="I14" s="26"/>
    </row>
    <row r="15" ht="23.25" customHeight="1">
      <c r="A15" s="4"/>
      <c r="B15" s="30">
        <v>2.0</v>
      </c>
      <c r="C15" s="31"/>
      <c r="D15" s="10"/>
      <c r="E15" s="10"/>
      <c r="F15" s="12"/>
      <c r="G15" s="14"/>
      <c r="H15" s="96"/>
      <c r="I15" s="105"/>
    </row>
    <row r="16" ht="23.25" customHeight="1">
      <c r="A16" s="4"/>
      <c r="B16" s="30">
        <v>3.0</v>
      </c>
      <c r="C16" s="31"/>
      <c r="D16" s="10"/>
      <c r="E16" s="10"/>
      <c r="F16" s="12"/>
      <c r="G16" s="14"/>
      <c r="H16" s="62"/>
      <c r="I16" s="127"/>
    </row>
    <row r="17" ht="23.25" customHeight="1">
      <c r="A17" s="19"/>
      <c r="B17" s="30">
        <v>4.0</v>
      </c>
      <c r="C17" s="31"/>
      <c r="D17" s="10"/>
      <c r="E17" s="10"/>
      <c r="F17" s="12"/>
      <c r="G17" s="14"/>
      <c r="H17" s="96"/>
      <c r="I17" s="105"/>
    </row>
    <row r="18">
      <c r="A18" s="2" t="s">
        <v>148</v>
      </c>
      <c r="B18" s="10">
        <v>1.0</v>
      </c>
      <c r="C18" s="31">
        <v>42887.0</v>
      </c>
      <c r="D18" s="10" t="s">
        <v>647</v>
      </c>
      <c r="E18" s="10" t="s">
        <v>702</v>
      </c>
      <c r="F18" s="12" t="s">
        <v>703</v>
      </c>
      <c r="G18" s="14">
        <v>42836.0</v>
      </c>
      <c r="H18" s="62"/>
      <c r="I18" s="127" t="s">
        <v>704</v>
      </c>
    </row>
    <row r="19">
      <c r="A19" s="4"/>
      <c r="B19" s="30">
        <v>2.0</v>
      </c>
      <c r="C19" s="31">
        <v>42888.0</v>
      </c>
      <c r="D19" s="10" t="s">
        <v>532</v>
      </c>
      <c r="E19" s="10" t="s">
        <v>599</v>
      </c>
      <c r="F19" s="12" t="s">
        <v>600</v>
      </c>
      <c r="G19" s="53" t="s">
        <v>646</v>
      </c>
      <c r="H19" s="96" t="s">
        <v>602</v>
      </c>
      <c r="I19" s="97" t="s">
        <v>603</v>
      </c>
    </row>
    <row r="20">
      <c r="A20" s="4"/>
      <c r="B20" s="30">
        <v>3.0</v>
      </c>
      <c r="C20" s="31">
        <v>42889.0</v>
      </c>
      <c r="D20" s="10" t="s">
        <v>532</v>
      </c>
      <c r="E20" s="10" t="s">
        <v>641</v>
      </c>
      <c r="F20" s="12" t="s">
        <v>642</v>
      </c>
      <c r="G20" s="14">
        <v>43081.0</v>
      </c>
      <c r="H20" s="12"/>
      <c r="I20" s="98" t="s">
        <v>141</v>
      </c>
    </row>
    <row r="21">
      <c r="A21" s="4"/>
      <c r="B21" s="30">
        <v>4.0</v>
      </c>
      <c r="C21" s="31"/>
      <c r="D21" s="10"/>
      <c r="E21" s="10"/>
      <c r="F21" s="12"/>
      <c r="G21" s="14"/>
      <c r="H21" s="12"/>
      <c r="I21" s="10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8"/>
    <hyperlink r:id="rId13" ref="I19"/>
  </hyperlinks>
  <drawing r:id="rId14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 t="s">
        <v>1013</v>
      </c>
      <c r="E3" s="10" t="s">
        <v>556</v>
      </c>
      <c r="F3" s="12" t="s">
        <v>1014</v>
      </c>
      <c r="G3" s="53" t="s">
        <v>558</v>
      </c>
      <c r="H3" s="12" t="s">
        <v>559</v>
      </c>
      <c r="I3" s="163" t="s">
        <v>1015</v>
      </c>
    </row>
    <row r="4">
      <c r="A4" s="4"/>
      <c r="B4" s="30">
        <v>3.0</v>
      </c>
      <c r="C4" s="31">
        <v>43221.0</v>
      </c>
      <c r="D4" s="10" t="s">
        <v>1013</v>
      </c>
      <c r="E4" s="10" t="s">
        <v>547</v>
      </c>
      <c r="F4" s="12" t="s">
        <v>548</v>
      </c>
      <c r="G4" s="14">
        <v>43142.0</v>
      </c>
      <c r="H4" s="12" t="s">
        <v>549</v>
      </c>
      <c r="I4" s="163" t="s">
        <v>1016</v>
      </c>
    </row>
    <row r="5">
      <c r="A5" s="19"/>
      <c r="B5" s="30">
        <v>4.0</v>
      </c>
      <c r="C5" s="30"/>
      <c r="D5" s="10"/>
      <c r="E5" s="10"/>
      <c r="F5" s="12"/>
      <c r="G5" s="14"/>
      <c r="H5" s="114"/>
      <c r="I5" s="163"/>
    </row>
    <row r="6">
      <c r="A6" s="2" t="s">
        <v>109</v>
      </c>
      <c r="B6" s="10">
        <v>1.0</v>
      </c>
      <c r="C6" s="31">
        <v>43222.0</v>
      </c>
      <c r="D6" s="10" t="s">
        <v>523</v>
      </c>
      <c r="E6" s="10" t="s">
        <v>561</v>
      </c>
      <c r="F6" s="12" t="s">
        <v>562</v>
      </c>
      <c r="G6" s="14">
        <v>42897.0</v>
      </c>
      <c r="H6" s="81" t="s">
        <v>563</v>
      </c>
      <c r="I6" s="52" t="s">
        <v>1017</v>
      </c>
    </row>
    <row r="7">
      <c r="A7" s="4"/>
      <c r="B7" s="30">
        <v>2.0</v>
      </c>
      <c r="C7" s="42"/>
      <c r="D7" s="42"/>
      <c r="E7" s="42"/>
      <c r="F7" s="42"/>
      <c r="G7" s="155"/>
      <c r="H7" s="12"/>
      <c r="I7" s="163"/>
    </row>
    <row r="8">
      <c r="A8" s="4"/>
      <c r="B8" s="30">
        <v>3.0</v>
      </c>
      <c r="C8" s="31">
        <v>43223.0</v>
      </c>
      <c r="D8" s="10" t="s">
        <v>1013</v>
      </c>
      <c r="E8" s="10" t="s">
        <v>551</v>
      </c>
      <c r="F8" s="12" t="s">
        <v>552</v>
      </c>
      <c r="G8" s="14">
        <v>43170.0</v>
      </c>
      <c r="H8" s="12" t="s">
        <v>553</v>
      </c>
      <c r="I8" s="163" t="s">
        <v>1019</v>
      </c>
    </row>
    <row r="9">
      <c r="A9" s="19"/>
      <c r="B9" s="30">
        <v>4.0</v>
      </c>
      <c r="C9" s="31">
        <v>43223.0</v>
      </c>
      <c r="D9" s="10" t="s">
        <v>1013</v>
      </c>
      <c r="E9" s="10" t="s">
        <v>556</v>
      </c>
      <c r="F9" s="12" t="s">
        <v>1014</v>
      </c>
      <c r="G9" s="53" t="s">
        <v>558</v>
      </c>
      <c r="H9" s="12" t="s">
        <v>559</v>
      </c>
      <c r="I9" s="163" t="s">
        <v>1015</v>
      </c>
    </row>
    <row r="10">
      <c r="A10" s="2" t="s">
        <v>111</v>
      </c>
      <c r="B10" s="10">
        <v>1.0</v>
      </c>
      <c r="C10" s="31">
        <v>43253.0</v>
      </c>
      <c r="D10" s="10" t="s">
        <v>988</v>
      </c>
      <c r="E10" s="10" t="s">
        <v>543</v>
      </c>
      <c r="F10" s="12" t="s">
        <v>989</v>
      </c>
      <c r="G10" s="14">
        <v>43143.0</v>
      </c>
      <c r="H10" s="62" t="s">
        <v>545</v>
      </c>
      <c r="I10" s="59" t="s">
        <v>1012</v>
      </c>
    </row>
    <row r="11">
      <c r="A11" s="4"/>
      <c r="B11" s="30">
        <v>2.0</v>
      </c>
      <c r="C11" s="31">
        <v>43253.0</v>
      </c>
      <c r="D11" s="10" t="s">
        <v>988</v>
      </c>
      <c r="E11" s="10" t="s">
        <v>566</v>
      </c>
      <c r="F11" s="12" t="s">
        <v>567</v>
      </c>
      <c r="G11" s="14">
        <v>43171.0</v>
      </c>
      <c r="H11" s="12"/>
      <c r="I11" s="59" t="s">
        <v>1020</v>
      </c>
    </row>
    <row r="12" ht="20.25" customHeight="1">
      <c r="A12" s="4"/>
      <c r="B12" s="30">
        <v>3.0</v>
      </c>
      <c r="C12" s="31">
        <v>43252.0</v>
      </c>
      <c r="D12" s="10" t="s">
        <v>988</v>
      </c>
      <c r="E12" s="10" t="s">
        <v>575</v>
      </c>
      <c r="F12" s="12" t="s">
        <v>576</v>
      </c>
      <c r="G12" s="14">
        <v>43202.0</v>
      </c>
      <c r="H12" s="180" t="s">
        <v>578</v>
      </c>
      <c r="I12" s="165" t="s">
        <v>1025</v>
      </c>
    </row>
    <row r="13" ht="20.25" customHeight="1">
      <c r="A13" s="19"/>
      <c r="B13" s="30">
        <v>4.0</v>
      </c>
      <c r="C13" s="31">
        <v>43252.0</v>
      </c>
      <c r="D13" s="10" t="s">
        <v>988</v>
      </c>
      <c r="E13" s="10" t="s">
        <v>584</v>
      </c>
      <c r="F13" s="12" t="s">
        <v>585</v>
      </c>
      <c r="G13" s="14">
        <v>43232.0</v>
      </c>
      <c r="H13" s="183" t="s">
        <v>586</v>
      </c>
      <c r="I13" s="59" t="s">
        <v>1026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988</v>
      </c>
      <c r="E14" s="10" t="s">
        <v>575</v>
      </c>
      <c r="F14" s="12" t="s">
        <v>576</v>
      </c>
      <c r="G14" s="14">
        <v>43202.0</v>
      </c>
      <c r="H14" s="180" t="s">
        <v>578</v>
      </c>
      <c r="I14" s="163" t="s">
        <v>1025</v>
      </c>
    </row>
    <row r="15" ht="23.25" customHeight="1">
      <c r="A15" s="4"/>
      <c r="B15" s="30">
        <v>2.0</v>
      </c>
      <c r="C15" s="31">
        <v>43253.0</v>
      </c>
      <c r="D15" s="10" t="s">
        <v>988</v>
      </c>
      <c r="E15" s="10" t="s">
        <v>584</v>
      </c>
      <c r="F15" s="12" t="s">
        <v>585</v>
      </c>
      <c r="G15" s="14">
        <v>43232.0</v>
      </c>
      <c r="H15" s="183" t="s">
        <v>586</v>
      </c>
      <c r="I15" s="52" t="s">
        <v>1026</v>
      </c>
    </row>
    <row r="16" ht="23.25" customHeight="1">
      <c r="A16" s="4"/>
      <c r="B16" s="30">
        <v>3.0</v>
      </c>
      <c r="C16" s="31">
        <v>43254.0</v>
      </c>
      <c r="D16" s="10" t="s">
        <v>988</v>
      </c>
      <c r="E16" s="10" t="s">
        <v>566</v>
      </c>
      <c r="F16" s="12" t="s">
        <v>567</v>
      </c>
      <c r="G16" s="14">
        <v>43171.0</v>
      </c>
      <c r="H16" s="12"/>
      <c r="I16" s="59" t="s">
        <v>1020</v>
      </c>
    </row>
    <row r="17" ht="23.25" customHeight="1">
      <c r="A17" s="19"/>
      <c r="B17" s="30">
        <v>4.0</v>
      </c>
      <c r="C17" s="31">
        <v>43254.0</v>
      </c>
      <c r="D17" s="10" t="s">
        <v>988</v>
      </c>
      <c r="E17" s="10" t="s">
        <v>575</v>
      </c>
      <c r="F17" s="12" t="s">
        <v>576</v>
      </c>
      <c r="G17" s="14">
        <v>43202.0</v>
      </c>
      <c r="H17" s="180" t="s">
        <v>578</v>
      </c>
      <c r="I17" s="188" t="s">
        <v>1025</v>
      </c>
    </row>
    <row r="18">
      <c r="A18" s="2" t="s">
        <v>148</v>
      </c>
      <c r="B18" s="10">
        <v>1.0</v>
      </c>
      <c r="C18" s="31">
        <v>43254.0</v>
      </c>
      <c r="D18" s="10" t="s">
        <v>988</v>
      </c>
      <c r="E18" s="10" t="s">
        <v>584</v>
      </c>
      <c r="F18" s="12" t="s">
        <v>585</v>
      </c>
      <c r="G18" s="14">
        <v>43232.0</v>
      </c>
      <c r="H18" s="183" t="s">
        <v>586</v>
      </c>
      <c r="I18" s="59" t="s">
        <v>1026</v>
      </c>
    </row>
    <row r="19">
      <c r="A19" s="4"/>
      <c r="B19" s="30">
        <v>2.0</v>
      </c>
      <c r="C19" s="31">
        <v>43253.0</v>
      </c>
      <c r="D19" s="10" t="s">
        <v>988</v>
      </c>
      <c r="E19" s="10" t="s">
        <v>593</v>
      </c>
      <c r="F19" s="12" t="s">
        <v>594</v>
      </c>
      <c r="G19" s="14">
        <v>43263.0</v>
      </c>
      <c r="H19" s="62" t="s">
        <v>595</v>
      </c>
      <c r="I19" s="59" t="s">
        <v>1029</v>
      </c>
    </row>
    <row r="20">
      <c r="A20" s="4"/>
      <c r="B20" s="30">
        <v>3.0</v>
      </c>
      <c r="C20" s="31">
        <v>43252.0</v>
      </c>
      <c r="D20" s="10" t="s">
        <v>988</v>
      </c>
      <c r="E20" s="10" t="s">
        <v>593</v>
      </c>
      <c r="F20" s="12" t="s">
        <v>594</v>
      </c>
      <c r="G20" s="14">
        <v>43263.0</v>
      </c>
      <c r="H20" s="62" t="s">
        <v>595</v>
      </c>
      <c r="I20" s="189" t="s">
        <v>1029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4"/>
    <hyperlink r:id="rId3" ref="I6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</hyperlinks>
  <drawing r:id="rId17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43223.0</v>
      </c>
      <c r="D2" s="10" t="s">
        <v>1013</v>
      </c>
      <c r="E2" s="10" t="s">
        <v>561</v>
      </c>
      <c r="F2" s="12" t="s">
        <v>562</v>
      </c>
      <c r="G2" s="14">
        <v>43262.0</v>
      </c>
      <c r="H2" s="81" t="s">
        <v>563</v>
      </c>
      <c r="I2" s="52" t="s">
        <v>1017</v>
      </c>
    </row>
    <row r="3">
      <c r="A3" s="4"/>
      <c r="B3" s="30">
        <v>2.0</v>
      </c>
      <c r="C3" s="31">
        <v>43223.0</v>
      </c>
      <c r="D3" s="10" t="s">
        <v>1013</v>
      </c>
      <c r="E3" s="10" t="s">
        <v>570</v>
      </c>
      <c r="F3" s="12" t="s">
        <v>571</v>
      </c>
      <c r="G3" s="14">
        <v>43292.0</v>
      </c>
      <c r="H3" s="12" t="s">
        <v>572</v>
      </c>
      <c r="I3" s="163" t="s">
        <v>1018</v>
      </c>
    </row>
    <row r="4">
      <c r="A4" s="4"/>
      <c r="B4" s="30">
        <v>3.0</v>
      </c>
      <c r="C4" s="31">
        <v>43221.0</v>
      </c>
      <c r="D4" s="10" t="s">
        <v>1013</v>
      </c>
      <c r="E4" s="10" t="s">
        <v>551</v>
      </c>
      <c r="F4" s="12" t="s">
        <v>552</v>
      </c>
      <c r="G4" s="14">
        <v>43170.0</v>
      </c>
      <c r="H4" s="12" t="s">
        <v>553</v>
      </c>
      <c r="I4" s="163" t="s">
        <v>1019</v>
      </c>
    </row>
    <row r="5">
      <c r="A5" s="19"/>
      <c r="B5" s="30">
        <v>4.0</v>
      </c>
      <c r="C5" s="31">
        <v>43222.0</v>
      </c>
      <c r="D5" s="10" t="s">
        <v>1013</v>
      </c>
      <c r="E5" s="10" t="s">
        <v>561</v>
      </c>
      <c r="F5" s="12" t="s">
        <v>571</v>
      </c>
      <c r="G5" s="14">
        <v>43292.0</v>
      </c>
      <c r="H5" s="12" t="s">
        <v>572</v>
      </c>
      <c r="I5" s="163" t="s">
        <v>1018</v>
      </c>
    </row>
    <row r="6">
      <c r="A6" s="2" t="s">
        <v>109</v>
      </c>
      <c r="B6" s="10">
        <v>1.0</v>
      </c>
      <c r="C6" s="31">
        <v>43222.0</v>
      </c>
      <c r="D6" s="10" t="s">
        <v>1013</v>
      </c>
      <c r="E6" s="10" t="s">
        <v>570</v>
      </c>
      <c r="F6" s="12" t="s">
        <v>581</v>
      </c>
      <c r="G6" s="14">
        <v>43323.0</v>
      </c>
      <c r="H6" s="12" t="s">
        <v>582</v>
      </c>
      <c r="I6" s="52" t="s">
        <v>1021</v>
      </c>
    </row>
    <row r="7">
      <c r="A7" s="4"/>
      <c r="B7" s="30">
        <v>2.0</v>
      </c>
      <c r="C7" s="31">
        <v>43222.0</v>
      </c>
      <c r="D7" s="10" t="s">
        <v>1013</v>
      </c>
      <c r="E7" s="10" t="s">
        <v>588</v>
      </c>
      <c r="F7" s="12" t="s">
        <v>1022</v>
      </c>
      <c r="G7" s="95" t="s">
        <v>131</v>
      </c>
      <c r="H7" s="12" t="s">
        <v>590</v>
      </c>
      <c r="I7" s="163" t="s">
        <v>1023</v>
      </c>
    </row>
    <row r="8">
      <c r="A8" s="4"/>
      <c r="B8" s="30">
        <v>3.0</v>
      </c>
      <c r="C8" s="31">
        <v>43223.0</v>
      </c>
      <c r="D8" s="10" t="s">
        <v>1013</v>
      </c>
      <c r="E8" s="10" t="s">
        <v>580</v>
      </c>
      <c r="F8" s="12" t="s">
        <v>581</v>
      </c>
      <c r="G8" s="14">
        <v>43323.0</v>
      </c>
      <c r="H8" s="12" t="s">
        <v>582</v>
      </c>
      <c r="I8" s="52" t="s">
        <v>1021</v>
      </c>
    </row>
    <row r="9">
      <c r="A9" s="19"/>
      <c r="B9" s="30">
        <v>4.0</v>
      </c>
      <c r="C9" s="31">
        <v>43223.0</v>
      </c>
      <c r="D9" s="10" t="s">
        <v>1013</v>
      </c>
      <c r="E9" s="10" t="s">
        <v>588</v>
      </c>
      <c r="F9" s="12" t="s">
        <v>1022</v>
      </c>
      <c r="G9" s="95" t="s">
        <v>131</v>
      </c>
      <c r="H9" s="12" t="s">
        <v>590</v>
      </c>
      <c r="I9" s="163" t="s">
        <v>1023</v>
      </c>
    </row>
    <row r="10">
      <c r="A10" s="2" t="s">
        <v>111</v>
      </c>
      <c r="B10" s="10">
        <v>1.0</v>
      </c>
      <c r="C10" s="31">
        <v>43221.0</v>
      </c>
      <c r="D10" s="10" t="s">
        <v>1013</v>
      </c>
      <c r="E10" s="10" t="s">
        <v>556</v>
      </c>
      <c r="F10" s="12" t="s">
        <v>1014</v>
      </c>
      <c r="G10" s="53" t="s">
        <v>558</v>
      </c>
      <c r="H10" s="12" t="s">
        <v>559</v>
      </c>
      <c r="I10" s="163" t="s">
        <v>1015</v>
      </c>
    </row>
    <row r="11">
      <c r="A11" s="4"/>
      <c r="B11" s="30">
        <v>2.0</v>
      </c>
      <c r="C11" s="31">
        <v>43221.0</v>
      </c>
      <c r="D11" s="10" t="s">
        <v>1013</v>
      </c>
      <c r="E11" s="10" t="s">
        <v>561</v>
      </c>
      <c r="F11" s="12" t="s">
        <v>562</v>
      </c>
      <c r="G11" s="14">
        <v>43262.0</v>
      </c>
      <c r="H11" s="81" t="s">
        <v>563</v>
      </c>
      <c r="I11" s="52" t="s">
        <v>1017</v>
      </c>
    </row>
    <row r="12" ht="20.25" customHeight="1">
      <c r="A12" s="4"/>
      <c r="B12" s="30">
        <v>3.0</v>
      </c>
      <c r="C12" s="31">
        <v>43252.0</v>
      </c>
      <c r="D12" s="10" t="s">
        <v>988</v>
      </c>
      <c r="E12" s="10" t="s">
        <v>599</v>
      </c>
      <c r="F12" s="12" t="s">
        <v>611</v>
      </c>
      <c r="G12" s="95" t="s">
        <v>601</v>
      </c>
      <c r="H12" s="96" t="s">
        <v>602</v>
      </c>
      <c r="I12" s="165" t="s">
        <v>1027</v>
      </c>
    </row>
    <row r="13" ht="20.25" customHeight="1">
      <c r="A13" s="19"/>
      <c r="B13" s="30">
        <v>4.0</v>
      </c>
      <c r="C13" s="31">
        <v>43252.0</v>
      </c>
      <c r="D13" s="10" t="s">
        <v>988</v>
      </c>
      <c r="E13" s="10" t="s">
        <v>617</v>
      </c>
      <c r="F13" s="12" t="s">
        <v>619</v>
      </c>
      <c r="G13" s="14">
        <v>43355.0</v>
      </c>
      <c r="H13" s="12"/>
      <c r="I13" s="59" t="s">
        <v>1028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988</v>
      </c>
      <c r="E14" s="10" t="s">
        <v>599</v>
      </c>
      <c r="F14" s="12" t="s">
        <v>611</v>
      </c>
      <c r="G14" s="95" t="s">
        <v>601</v>
      </c>
      <c r="H14" s="96" t="s">
        <v>602</v>
      </c>
      <c r="I14" s="163" t="s">
        <v>1027</v>
      </c>
    </row>
    <row r="15" ht="23.25" customHeight="1">
      <c r="A15" s="4"/>
      <c r="B15" s="30">
        <v>2.0</v>
      </c>
      <c r="C15" s="31">
        <v>43253.0</v>
      </c>
      <c r="D15" s="10" t="s">
        <v>988</v>
      </c>
      <c r="E15" s="10" t="s">
        <v>617</v>
      </c>
      <c r="F15" s="12" t="s">
        <v>619</v>
      </c>
      <c r="G15" s="14">
        <v>43355.0</v>
      </c>
      <c r="H15" s="14"/>
      <c r="I15" s="52" t="s">
        <v>1028</v>
      </c>
    </row>
    <row r="16" ht="23.25" customHeight="1">
      <c r="A16" s="4"/>
      <c r="B16" s="30">
        <v>3.0</v>
      </c>
      <c r="C16" s="31">
        <v>43254.0</v>
      </c>
      <c r="D16" s="10" t="s">
        <v>988</v>
      </c>
      <c r="E16" s="10" t="s">
        <v>593</v>
      </c>
      <c r="F16" s="12" t="s">
        <v>594</v>
      </c>
      <c r="G16" s="14">
        <v>43263.0</v>
      </c>
      <c r="H16" s="173" t="s">
        <v>595</v>
      </c>
      <c r="I16" s="174" t="s">
        <v>1029</v>
      </c>
    </row>
    <row r="17" ht="23.25" customHeight="1">
      <c r="A17" s="19"/>
      <c r="B17" s="30">
        <v>4.0</v>
      </c>
      <c r="C17" s="31">
        <v>43254.0</v>
      </c>
      <c r="D17" s="10" t="s">
        <v>988</v>
      </c>
      <c r="E17" s="10" t="s">
        <v>599</v>
      </c>
      <c r="F17" s="12" t="s">
        <v>611</v>
      </c>
      <c r="G17" s="95" t="s">
        <v>601</v>
      </c>
      <c r="H17" s="96" t="s">
        <v>602</v>
      </c>
      <c r="I17" s="188" t="s">
        <v>1027</v>
      </c>
    </row>
    <row r="18">
      <c r="A18" s="2" t="s">
        <v>148</v>
      </c>
      <c r="B18" s="10">
        <v>1.0</v>
      </c>
      <c r="C18" s="31">
        <v>43254.0</v>
      </c>
      <c r="D18" s="10" t="s">
        <v>988</v>
      </c>
      <c r="E18" s="10" t="s">
        <v>617</v>
      </c>
      <c r="F18" s="12" t="s">
        <v>619</v>
      </c>
      <c r="G18" s="14">
        <v>43355.0</v>
      </c>
      <c r="H18" s="12"/>
      <c r="I18" s="59" t="s">
        <v>1028</v>
      </c>
    </row>
    <row r="19">
      <c r="A19" s="4"/>
      <c r="B19" s="30">
        <v>2.0</v>
      </c>
      <c r="C19" s="31">
        <v>43253.0</v>
      </c>
      <c r="D19" s="10" t="s">
        <v>988</v>
      </c>
      <c r="E19" s="10" t="s">
        <v>634</v>
      </c>
      <c r="F19" s="12" t="s">
        <v>1030</v>
      </c>
      <c r="G19" s="95" t="s">
        <v>658</v>
      </c>
      <c r="H19" s="136" t="s">
        <v>636</v>
      </c>
      <c r="I19" s="59" t="s">
        <v>1031</v>
      </c>
    </row>
    <row r="20">
      <c r="A20" s="4"/>
      <c r="B20" s="30">
        <v>3.0</v>
      </c>
      <c r="C20" s="31">
        <v>43252.0</v>
      </c>
      <c r="D20" s="10" t="s">
        <v>988</v>
      </c>
      <c r="E20" s="10" t="s">
        <v>634</v>
      </c>
      <c r="F20" s="12" t="s">
        <v>1030</v>
      </c>
      <c r="G20" s="95" t="s">
        <v>658</v>
      </c>
      <c r="H20" s="136" t="s">
        <v>636</v>
      </c>
      <c r="I20" s="189" t="s">
        <v>1031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 t="s">
        <v>1034</v>
      </c>
      <c r="D22" s="12" t="s">
        <v>1035</v>
      </c>
      <c r="E22" s="10"/>
      <c r="F22" s="12"/>
      <c r="G22" s="14"/>
      <c r="H22" s="12" t="s">
        <v>1036</v>
      </c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</hyperlinks>
  <drawing r:id="rId20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43221.0</v>
      </c>
      <c r="D2" s="10" t="s">
        <v>1013</v>
      </c>
      <c r="E2" s="10" t="s">
        <v>570</v>
      </c>
      <c r="F2" s="12" t="s">
        <v>571</v>
      </c>
      <c r="G2" s="14">
        <v>43292.0</v>
      </c>
      <c r="H2" s="12" t="s">
        <v>572</v>
      </c>
      <c r="I2" s="163" t="s">
        <v>1018</v>
      </c>
    </row>
    <row r="3">
      <c r="A3" s="4"/>
      <c r="B3" s="30">
        <v>2.0</v>
      </c>
      <c r="C3" s="31">
        <v>43222.0</v>
      </c>
      <c r="D3" s="10" t="s">
        <v>1032</v>
      </c>
      <c r="E3" s="10" t="s">
        <v>608</v>
      </c>
      <c r="F3" s="12" t="s">
        <v>609</v>
      </c>
      <c r="G3" s="14">
        <v>43111.0</v>
      </c>
      <c r="H3" s="12" t="s">
        <v>1000</v>
      </c>
      <c r="I3" s="163" t="s">
        <v>1033</v>
      </c>
    </row>
    <row r="4">
      <c r="A4" s="4"/>
      <c r="B4" s="30">
        <v>3.0</v>
      </c>
      <c r="C4" s="31">
        <v>43223.0</v>
      </c>
      <c r="D4" s="10" t="s">
        <v>1013</v>
      </c>
      <c r="E4" s="10"/>
      <c r="F4" s="12"/>
      <c r="G4" s="14"/>
      <c r="H4" s="12" t="s">
        <v>141</v>
      </c>
      <c r="I4" s="163"/>
    </row>
    <row r="5">
      <c r="A5" s="19"/>
      <c r="B5" s="30">
        <v>4.0</v>
      </c>
      <c r="C5" s="31">
        <v>43223.0</v>
      </c>
      <c r="D5" s="10" t="s">
        <v>1032</v>
      </c>
      <c r="E5" s="10" t="s">
        <v>608</v>
      </c>
      <c r="F5" s="12" t="s">
        <v>609</v>
      </c>
      <c r="G5" s="14">
        <v>43111.0</v>
      </c>
      <c r="H5" s="12" t="s">
        <v>1000</v>
      </c>
      <c r="I5" s="163" t="s">
        <v>1033</v>
      </c>
    </row>
    <row r="6">
      <c r="A6" s="2" t="s">
        <v>109</v>
      </c>
      <c r="B6" s="10">
        <v>1.0</v>
      </c>
      <c r="C6" s="31">
        <v>43222.0</v>
      </c>
      <c r="D6" s="10" t="s">
        <v>1032</v>
      </c>
      <c r="E6" s="10" t="s">
        <v>1037</v>
      </c>
      <c r="F6" s="12" t="s">
        <v>1038</v>
      </c>
      <c r="G6" s="14">
        <v>43142.0</v>
      </c>
      <c r="H6" s="12"/>
      <c r="I6" s="52" t="s">
        <v>1039</v>
      </c>
    </row>
    <row r="7">
      <c r="A7" s="4"/>
      <c r="B7" s="30">
        <v>2.0</v>
      </c>
      <c r="C7" s="31">
        <v>43222.0</v>
      </c>
      <c r="D7" s="10" t="s">
        <v>1032</v>
      </c>
      <c r="E7" s="10" t="s">
        <v>1002</v>
      </c>
      <c r="F7" s="12" t="s">
        <v>1003</v>
      </c>
      <c r="G7" s="14">
        <v>43170.0</v>
      </c>
      <c r="H7" s="12"/>
      <c r="I7" s="163" t="s">
        <v>1040</v>
      </c>
    </row>
    <row r="8">
      <c r="A8" s="4"/>
      <c r="B8" s="30">
        <v>3.0</v>
      </c>
      <c r="C8" s="154"/>
      <c r="D8" s="42"/>
      <c r="E8" s="42"/>
      <c r="F8" s="42"/>
      <c r="G8" s="155"/>
      <c r="H8" s="12"/>
      <c r="I8" s="12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63"/>
    </row>
    <row r="10">
      <c r="A10" s="2" t="s">
        <v>111</v>
      </c>
      <c r="B10" s="10">
        <v>1.0</v>
      </c>
      <c r="C10" s="31">
        <v>43221.0</v>
      </c>
      <c r="D10" s="10" t="s">
        <v>1013</v>
      </c>
      <c r="E10" s="10" t="s">
        <v>580</v>
      </c>
      <c r="F10" s="12" t="s">
        <v>581</v>
      </c>
      <c r="G10" s="14">
        <v>43323.0</v>
      </c>
      <c r="H10" s="12" t="s">
        <v>582</v>
      </c>
      <c r="I10" s="52" t="s">
        <v>1021</v>
      </c>
    </row>
    <row r="11">
      <c r="A11" s="4"/>
      <c r="B11" s="30">
        <v>2.0</v>
      </c>
      <c r="C11" s="31">
        <v>43221.0</v>
      </c>
      <c r="D11" s="10" t="s">
        <v>1013</v>
      </c>
      <c r="E11" s="10" t="s">
        <v>588</v>
      </c>
      <c r="F11" s="12" t="s">
        <v>1022</v>
      </c>
      <c r="G11" s="95" t="s">
        <v>131</v>
      </c>
      <c r="H11" s="173" t="s">
        <v>590</v>
      </c>
      <c r="I11" s="176" t="s">
        <v>1023</v>
      </c>
    </row>
    <row r="12" ht="20.25" customHeight="1">
      <c r="A12" s="4"/>
      <c r="B12" s="30">
        <v>3.0</v>
      </c>
      <c r="C12" s="31">
        <v>43252.0</v>
      </c>
      <c r="D12" s="10" t="s">
        <v>1045</v>
      </c>
      <c r="E12" s="10" t="s">
        <v>666</v>
      </c>
      <c r="F12" s="12" t="s">
        <v>1046</v>
      </c>
      <c r="G12" s="14">
        <v>43142.0</v>
      </c>
      <c r="H12" s="96"/>
      <c r="I12" s="165" t="s">
        <v>1047</v>
      </c>
    </row>
    <row r="13" ht="20.25" customHeight="1">
      <c r="A13" s="19"/>
      <c r="B13" s="30">
        <v>4.0</v>
      </c>
      <c r="C13" s="31">
        <v>43252.0</v>
      </c>
      <c r="D13" s="10" t="s">
        <v>1045</v>
      </c>
      <c r="E13" s="10" t="s">
        <v>675</v>
      </c>
      <c r="F13" s="12" t="s">
        <v>1050</v>
      </c>
      <c r="G13" s="14">
        <v>43170.0</v>
      </c>
      <c r="H13" s="12"/>
      <c r="I13" s="59" t="s">
        <v>1051</v>
      </c>
    </row>
    <row r="14" ht="23.25" customHeight="1">
      <c r="A14" s="119" t="s">
        <v>129</v>
      </c>
      <c r="B14" s="84">
        <v>1.0</v>
      </c>
      <c r="C14" s="85"/>
      <c r="D14" s="86" t="s">
        <v>1054</v>
      </c>
      <c r="E14" s="86"/>
      <c r="F14" s="87" t="s">
        <v>980</v>
      </c>
      <c r="G14" s="121"/>
      <c r="H14" s="190"/>
      <c r="I14" s="191"/>
    </row>
    <row r="15" ht="23.25" customHeight="1">
      <c r="A15" s="4"/>
      <c r="B15" s="84">
        <v>2.0</v>
      </c>
      <c r="C15" s="85"/>
      <c r="D15" s="86"/>
      <c r="E15" s="86"/>
      <c r="F15" s="87"/>
      <c r="G15" s="88"/>
      <c r="H15" s="88"/>
      <c r="I15" s="87"/>
    </row>
    <row r="16" ht="23.25" customHeight="1">
      <c r="A16" s="4"/>
      <c r="B16" s="84">
        <v>3.0</v>
      </c>
      <c r="C16" s="85"/>
      <c r="D16" s="86"/>
      <c r="E16" s="86"/>
      <c r="F16" s="87"/>
      <c r="G16" s="88"/>
      <c r="H16" s="192"/>
      <c r="I16" s="193"/>
    </row>
    <row r="17" ht="23.25" customHeight="1">
      <c r="A17" s="19"/>
      <c r="B17" s="84">
        <v>4.0</v>
      </c>
      <c r="C17" s="85"/>
      <c r="D17" s="86"/>
      <c r="E17" s="86"/>
      <c r="F17" s="87"/>
      <c r="G17" s="121"/>
      <c r="H17" s="190"/>
      <c r="I17" s="172"/>
    </row>
    <row r="18">
      <c r="A18" s="2" t="s">
        <v>148</v>
      </c>
      <c r="B18" s="10">
        <v>1.0</v>
      </c>
      <c r="C18" s="31">
        <v>43254.0</v>
      </c>
      <c r="D18" s="10" t="s">
        <v>988</v>
      </c>
      <c r="E18" s="10" t="s">
        <v>634</v>
      </c>
      <c r="F18" s="12" t="s">
        <v>1030</v>
      </c>
      <c r="G18" s="95" t="s">
        <v>658</v>
      </c>
      <c r="H18" s="136" t="s">
        <v>636</v>
      </c>
      <c r="I18" s="59" t="s">
        <v>1031</v>
      </c>
    </row>
    <row r="19">
      <c r="A19" s="4"/>
      <c r="B19" s="30">
        <v>2.0</v>
      </c>
      <c r="C19" s="31">
        <v>43253.0</v>
      </c>
      <c r="D19" s="10" t="s">
        <v>1045</v>
      </c>
      <c r="E19" s="10" t="s">
        <v>666</v>
      </c>
      <c r="F19" s="12" t="s">
        <v>1046</v>
      </c>
      <c r="G19" s="14">
        <v>43142.0</v>
      </c>
      <c r="H19" s="96"/>
      <c r="I19" s="59" t="s">
        <v>1047</v>
      </c>
    </row>
    <row r="20">
      <c r="A20" s="4"/>
      <c r="B20" s="30">
        <v>3.0</v>
      </c>
      <c r="C20" s="31">
        <v>43252.0</v>
      </c>
      <c r="D20" s="10" t="s">
        <v>1045</v>
      </c>
      <c r="E20" s="10" t="s">
        <v>702</v>
      </c>
      <c r="F20" s="12" t="s">
        <v>703</v>
      </c>
      <c r="G20" s="14">
        <v>43201.0</v>
      </c>
      <c r="H20" s="96"/>
      <c r="I20" s="189" t="s">
        <v>1061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5"/>
    <hyperlink r:id="rId4" ref="I6"/>
    <hyperlink r:id="rId5" ref="I7"/>
    <hyperlink r:id="rId6" ref="I10"/>
    <hyperlink r:id="rId7" ref="I11"/>
    <hyperlink r:id="rId8" ref="I12"/>
    <hyperlink r:id="rId9" ref="I13"/>
    <hyperlink r:id="rId10" ref="I18"/>
    <hyperlink r:id="rId11" ref="I19"/>
    <hyperlink r:id="rId12" ref="I20"/>
  </hyperlinks>
  <drawing r:id="rId13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43223.0</v>
      </c>
      <c r="D2" s="10" t="s">
        <v>1032</v>
      </c>
      <c r="E2" s="10" t="s">
        <v>1037</v>
      </c>
      <c r="F2" s="12" t="s">
        <v>1038</v>
      </c>
      <c r="G2" s="14">
        <v>43142.0</v>
      </c>
      <c r="H2" s="12"/>
      <c r="I2" s="52" t="s">
        <v>1039</v>
      </c>
    </row>
    <row r="3">
      <c r="A3" s="4"/>
      <c r="B3" s="30">
        <v>2.0</v>
      </c>
      <c r="C3" s="31">
        <v>43223.0</v>
      </c>
      <c r="D3" s="10" t="s">
        <v>1032</v>
      </c>
      <c r="E3" s="10" t="s">
        <v>1002</v>
      </c>
      <c r="F3" s="12" t="s">
        <v>1003</v>
      </c>
      <c r="G3" s="14">
        <v>43170.0</v>
      </c>
      <c r="H3" s="12"/>
      <c r="I3" s="163" t="s">
        <v>1040</v>
      </c>
    </row>
    <row r="4">
      <c r="A4" s="4"/>
      <c r="B4" s="30">
        <v>3.0</v>
      </c>
      <c r="C4" s="31">
        <v>43221.0</v>
      </c>
      <c r="D4" s="10" t="s">
        <v>1032</v>
      </c>
      <c r="E4" s="10" t="s">
        <v>608</v>
      </c>
      <c r="F4" s="12" t="s">
        <v>609</v>
      </c>
      <c r="G4" s="14">
        <v>43111.0</v>
      </c>
      <c r="H4" s="12" t="s">
        <v>1000</v>
      </c>
      <c r="I4" s="163" t="s">
        <v>1033</v>
      </c>
    </row>
    <row r="5">
      <c r="A5" s="19"/>
      <c r="B5" s="30">
        <v>4.0</v>
      </c>
      <c r="C5" s="31">
        <v>43222.0</v>
      </c>
      <c r="D5" s="10" t="s">
        <v>1032</v>
      </c>
      <c r="E5" s="10" t="s">
        <v>616</v>
      </c>
      <c r="F5" s="12" t="s">
        <v>618</v>
      </c>
      <c r="G5" s="14">
        <v>43201.0</v>
      </c>
      <c r="H5" s="83" t="s">
        <v>621</v>
      </c>
      <c r="I5" s="163" t="s">
        <v>1043</v>
      </c>
    </row>
    <row r="6">
      <c r="A6" s="2" t="s">
        <v>109</v>
      </c>
      <c r="B6" s="10">
        <v>1.0</v>
      </c>
      <c r="C6" s="31">
        <v>43222.0</v>
      </c>
      <c r="D6" s="10" t="s">
        <v>1032</v>
      </c>
      <c r="E6" s="10" t="s">
        <v>626</v>
      </c>
      <c r="F6" s="12" t="s">
        <v>627</v>
      </c>
      <c r="G6" s="14">
        <v>43231.0</v>
      </c>
      <c r="H6" s="12" t="s">
        <v>628</v>
      </c>
      <c r="I6" s="52" t="s">
        <v>1049</v>
      </c>
    </row>
    <row r="7">
      <c r="A7" s="4"/>
      <c r="B7" s="30">
        <v>2.0</v>
      </c>
      <c r="C7" s="31">
        <v>43222.0</v>
      </c>
      <c r="D7" s="10" t="s">
        <v>1032</v>
      </c>
      <c r="E7" s="10" t="s">
        <v>623</v>
      </c>
      <c r="F7" s="12" t="s">
        <v>624</v>
      </c>
      <c r="G7" s="14">
        <v>43262.0</v>
      </c>
      <c r="H7" s="12"/>
      <c r="I7" s="163" t="s">
        <v>1044</v>
      </c>
    </row>
    <row r="8">
      <c r="A8" s="4"/>
      <c r="B8" s="30">
        <v>3.0</v>
      </c>
      <c r="C8" s="31">
        <v>43223.0</v>
      </c>
      <c r="D8" s="10" t="s">
        <v>1032</v>
      </c>
      <c r="E8" s="10" t="s">
        <v>616</v>
      </c>
      <c r="F8" s="12" t="s">
        <v>618</v>
      </c>
      <c r="G8" s="14">
        <v>43201.0</v>
      </c>
      <c r="H8" s="83" t="s">
        <v>621</v>
      </c>
      <c r="I8" s="52" t="s">
        <v>1043</v>
      </c>
    </row>
    <row r="9">
      <c r="A9" s="19"/>
      <c r="B9" s="30">
        <v>4.0</v>
      </c>
      <c r="C9" s="31">
        <v>43223.0</v>
      </c>
      <c r="D9" s="10" t="s">
        <v>1032</v>
      </c>
      <c r="E9" s="10" t="s">
        <v>626</v>
      </c>
      <c r="F9" s="12" t="s">
        <v>627</v>
      </c>
      <c r="G9" s="14">
        <v>43231.0</v>
      </c>
      <c r="H9" s="12" t="s">
        <v>628</v>
      </c>
      <c r="I9" s="163" t="s">
        <v>1049</v>
      </c>
    </row>
    <row r="10">
      <c r="A10" s="2" t="s">
        <v>111</v>
      </c>
      <c r="B10" s="10">
        <v>1.0</v>
      </c>
      <c r="C10" s="31">
        <v>43221.0</v>
      </c>
      <c r="D10" s="10" t="s">
        <v>1032</v>
      </c>
      <c r="E10" s="10" t="s">
        <v>1037</v>
      </c>
      <c r="F10" s="12" t="s">
        <v>1038</v>
      </c>
      <c r="G10" s="14">
        <v>43142.0</v>
      </c>
      <c r="H10" s="12"/>
      <c r="I10" s="163" t="s">
        <v>1039</v>
      </c>
    </row>
    <row r="11">
      <c r="A11" s="4"/>
      <c r="B11" s="30">
        <v>2.0</v>
      </c>
      <c r="C11" s="31">
        <v>43221.0</v>
      </c>
      <c r="D11" s="10" t="s">
        <v>1032</v>
      </c>
      <c r="E11" s="10" t="s">
        <v>1002</v>
      </c>
      <c r="F11" s="12" t="s">
        <v>1003</v>
      </c>
      <c r="G11" s="14">
        <v>43170.0</v>
      </c>
      <c r="H11" s="12"/>
      <c r="I11" s="52" t="s">
        <v>1040</v>
      </c>
    </row>
    <row r="12" ht="20.25" customHeight="1">
      <c r="A12" s="4"/>
      <c r="B12" s="30">
        <v>3.0</v>
      </c>
      <c r="C12" s="31">
        <v>43252.0</v>
      </c>
      <c r="D12" s="10" t="s">
        <v>1045</v>
      </c>
      <c r="E12" s="10" t="s">
        <v>648</v>
      </c>
      <c r="F12" s="12" t="s">
        <v>649</v>
      </c>
      <c r="G12" s="14">
        <v>43231.0</v>
      </c>
      <c r="H12" s="96"/>
      <c r="I12" s="165" t="s">
        <v>1059</v>
      </c>
    </row>
    <row r="13" ht="20.25" customHeight="1">
      <c r="A13" s="19"/>
      <c r="B13" s="30">
        <v>4.0</v>
      </c>
      <c r="C13" s="31">
        <v>43252.0</v>
      </c>
      <c r="D13" s="10" t="s">
        <v>1045</v>
      </c>
      <c r="E13" s="10" t="s">
        <v>651</v>
      </c>
      <c r="F13" s="12" t="s">
        <v>652</v>
      </c>
      <c r="G13" s="14">
        <v>43262.0</v>
      </c>
      <c r="H13" s="12" t="s">
        <v>653</v>
      </c>
      <c r="I13" s="59" t="s">
        <v>1060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1045</v>
      </c>
      <c r="E14" s="10" t="s">
        <v>675</v>
      </c>
      <c r="F14" s="12" t="s">
        <v>1050</v>
      </c>
      <c r="G14" s="14">
        <v>43170.0</v>
      </c>
      <c r="H14" s="96"/>
      <c r="I14" s="59" t="s">
        <v>1051</v>
      </c>
    </row>
    <row r="15" ht="23.25" customHeight="1">
      <c r="A15" s="4"/>
      <c r="B15" s="30">
        <v>2.0</v>
      </c>
      <c r="C15" s="31">
        <v>43253.0</v>
      </c>
      <c r="D15" s="10" t="s">
        <v>1045</v>
      </c>
      <c r="E15" s="10" t="s">
        <v>702</v>
      </c>
      <c r="F15" s="12" t="s">
        <v>703</v>
      </c>
      <c r="G15" s="14">
        <v>43201.0</v>
      </c>
      <c r="H15" s="14"/>
      <c r="I15" s="52" t="s">
        <v>1061</v>
      </c>
    </row>
    <row r="16" ht="23.25" customHeight="1">
      <c r="A16" s="4"/>
      <c r="B16" s="30">
        <v>3.0</v>
      </c>
      <c r="C16" s="31">
        <v>43254.0</v>
      </c>
      <c r="D16" s="10" t="s">
        <v>1045</v>
      </c>
      <c r="E16" s="10" t="s">
        <v>666</v>
      </c>
      <c r="F16" s="12" t="s">
        <v>1046</v>
      </c>
      <c r="G16" s="14">
        <v>43142.0</v>
      </c>
      <c r="H16" s="180" t="s">
        <v>1063</v>
      </c>
      <c r="I16" s="165" t="s">
        <v>1047</v>
      </c>
    </row>
    <row r="17" ht="23.25" customHeight="1">
      <c r="A17" s="19"/>
      <c r="B17" s="30">
        <v>4.0</v>
      </c>
      <c r="C17" s="31">
        <v>43254.0</v>
      </c>
      <c r="D17" s="10" t="s">
        <v>1045</v>
      </c>
      <c r="E17" s="10" t="s">
        <v>675</v>
      </c>
      <c r="F17" s="12" t="s">
        <v>1050</v>
      </c>
      <c r="G17" s="14">
        <v>43170.0</v>
      </c>
      <c r="H17" s="96"/>
      <c r="I17" s="59" t="s">
        <v>1051</v>
      </c>
    </row>
    <row r="18">
      <c r="A18" s="2" t="s">
        <v>148</v>
      </c>
      <c r="B18" s="10">
        <v>1.0</v>
      </c>
      <c r="C18" s="31">
        <v>43254.0</v>
      </c>
      <c r="D18" s="10" t="s">
        <v>1045</v>
      </c>
      <c r="E18" s="10" t="s">
        <v>702</v>
      </c>
      <c r="F18" s="12" t="s">
        <v>703</v>
      </c>
      <c r="G18" s="14">
        <v>43201.0</v>
      </c>
      <c r="H18" s="12"/>
      <c r="I18" s="59" t="s">
        <v>1061</v>
      </c>
    </row>
    <row r="19">
      <c r="A19" s="4"/>
      <c r="B19" s="30">
        <v>2.0</v>
      </c>
      <c r="C19" s="31">
        <v>43253.0</v>
      </c>
      <c r="D19" s="10" t="s">
        <v>1045</v>
      </c>
      <c r="E19" s="10" t="s">
        <v>648</v>
      </c>
      <c r="F19" s="12" t="s">
        <v>649</v>
      </c>
      <c r="G19" s="14">
        <v>43231.0</v>
      </c>
      <c r="H19" s="96"/>
      <c r="I19" s="59" t="s">
        <v>1059</v>
      </c>
    </row>
    <row r="20">
      <c r="A20" s="4"/>
      <c r="B20" s="30">
        <v>3.0</v>
      </c>
      <c r="C20" s="31">
        <v>43252.0</v>
      </c>
      <c r="D20" s="10" t="s">
        <v>1045</v>
      </c>
      <c r="E20" s="10" t="s">
        <v>670</v>
      </c>
      <c r="F20" s="12" t="s">
        <v>671</v>
      </c>
      <c r="G20" s="14">
        <v>43292.0</v>
      </c>
      <c r="H20" s="62" t="s">
        <v>672</v>
      </c>
      <c r="I20" s="189" t="s">
        <v>1062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</hyperlinks>
  <drawing r:id="rId20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 t="s">
        <v>1032</v>
      </c>
      <c r="E3" s="10" t="s">
        <v>630</v>
      </c>
      <c r="F3" s="12" t="s">
        <v>631</v>
      </c>
      <c r="G3" s="14">
        <v>43292.0</v>
      </c>
      <c r="H3" s="12" t="s">
        <v>1041</v>
      </c>
      <c r="I3" s="163" t="s">
        <v>1042</v>
      </c>
    </row>
    <row r="4">
      <c r="A4" s="4"/>
      <c r="B4" s="30">
        <v>3.0</v>
      </c>
      <c r="C4" s="31">
        <v>43221.0</v>
      </c>
      <c r="D4" s="10" t="s">
        <v>1032</v>
      </c>
      <c r="E4" s="10" t="s">
        <v>616</v>
      </c>
      <c r="F4" s="12" t="s">
        <v>618</v>
      </c>
      <c r="G4" s="14">
        <v>43201.0</v>
      </c>
      <c r="H4" s="83" t="s">
        <v>621</v>
      </c>
      <c r="I4" s="163" t="s">
        <v>1043</v>
      </c>
    </row>
    <row r="5">
      <c r="A5" s="19"/>
      <c r="B5" s="30">
        <v>4.0</v>
      </c>
      <c r="C5" s="31">
        <v>43223.0</v>
      </c>
      <c r="D5" s="10" t="s">
        <v>1032</v>
      </c>
      <c r="E5" s="10" t="s">
        <v>623</v>
      </c>
      <c r="F5" s="12" t="s">
        <v>624</v>
      </c>
      <c r="G5" s="14">
        <v>43262.0</v>
      </c>
      <c r="H5" s="12"/>
      <c r="I5" s="163" t="s">
        <v>1044</v>
      </c>
    </row>
    <row r="6">
      <c r="A6" s="2" t="s">
        <v>109</v>
      </c>
      <c r="B6" s="10">
        <v>1.0</v>
      </c>
      <c r="C6" s="31">
        <v>43222.0</v>
      </c>
      <c r="D6" s="10" t="s">
        <v>1032</v>
      </c>
      <c r="E6" s="10" t="s">
        <v>637</v>
      </c>
      <c r="F6" s="12" t="s">
        <v>638</v>
      </c>
      <c r="G6" s="14">
        <v>43323.0</v>
      </c>
      <c r="H6" s="12"/>
      <c r="I6" s="52" t="s">
        <v>1048</v>
      </c>
    </row>
    <row r="7">
      <c r="A7" s="4"/>
      <c r="B7" s="30">
        <v>2.0</v>
      </c>
      <c r="C7" s="31">
        <v>43222.0</v>
      </c>
      <c r="D7" s="10" t="s">
        <v>1032</v>
      </c>
      <c r="E7" s="10" t="s">
        <v>643</v>
      </c>
      <c r="F7" s="12" t="s">
        <v>1052</v>
      </c>
      <c r="G7" s="53" t="s">
        <v>131</v>
      </c>
      <c r="H7" s="12"/>
      <c r="I7" s="163" t="s">
        <v>1053</v>
      </c>
    </row>
    <row r="8">
      <c r="A8" s="4"/>
      <c r="B8" s="30">
        <v>3.0</v>
      </c>
      <c r="C8" s="31">
        <v>43223.0</v>
      </c>
      <c r="D8" s="10" t="s">
        <v>1032</v>
      </c>
      <c r="E8" s="10" t="s">
        <v>630</v>
      </c>
      <c r="F8" s="12" t="s">
        <v>631</v>
      </c>
      <c r="G8" s="14">
        <v>43292.0</v>
      </c>
      <c r="H8" s="83"/>
      <c r="I8" s="163" t="s">
        <v>1042</v>
      </c>
    </row>
    <row r="9">
      <c r="A9" s="19"/>
      <c r="B9" s="30">
        <v>4.0</v>
      </c>
      <c r="C9" s="31">
        <v>43223.0</v>
      </c>
      <c r="D9" s="10" t="s">
        <v>1032</v>
      </c>
      <c r="E9" s="10" t="s">
        <v>637</v>
      </c>
      <c r="F9" s="12" t="s">
        <v>638</v>
      </c>
      <c r="G9" s="14">
        <v>43323.0</v>
      </c>
      <c r="H9" s="12"/>
      <c r="I9" s="52" t="s">
        <v>1048</v>
      </c>
    </row>
    <row r="10">
      <c r="A10" s="2" t="s">
        <v>111</v>
      </c>
      <c r="B10" s="10">
        <v>1.0</v>
      </c>
      <c r="C10" s="31">
        <v>43221.0</v>
      </c>
      <c r="D10" s="10" t="s">
        <v>1032</v>
      </c>
      <c r="E10" s="10" t="s">
        <v>626</v>
      </c>
      <c r="F10" s="12" t="s">
        <v>627</v>
      </c>
      <c r="G10" s="14">
        <v>43231.0</v>
      </c>
      <c r="H10" s="12" t="s">
        <v>628</v>
      </c>
      <c r="I10" s="52" t="s">
        <v>1049</v>
      </c>
    </row>
    <row r="11">
      <c r="A11" s="4"/>
      <c r="B11" s="30">
        <v>2.0</v>
      </c>
      <c r="C11" s="31">
        <v>43221.0</v>
      </c>
      <c r="D11" s="10" t="s">
        <v>1032</v>
      </c>
      <c r="E11" s="10" t="s">
        <v>623</v>
      </c>
      <c r="F11" s="12" t="s">
        <v>624</v>
      </c>
      <c r="G11" s="14">
        <v>43262.0</v>
      </c>
      <c r="H11" s="12"/>
      <c r="I11" s="163" t="s">
        <v>1044</v>
      </c>
    </row>
    <row r="12" ht="20.25" customHeight="1">
      <c r="A12" s="4"/>
      <c r="B12" s="30">
        <v>3.0</v>
      </c>
      <c r="C12" s="31">
        <v>43252.0</v>
      </c>
      <c r="D12" s="10" t="s">
        <v>1045</v>
      </c>
      <c r="E12" s="10" t="s">
        <v>670</v>
      </c>
      <c r="F12" s="12" t="s">
        <v>1055</v>
      </c>
      <c r="G12" s="14">
        <v>43354.0</v>
      </c>
      <c r="H12" s="173" t="s">
        <v>1056</v>
      </c>
      <c r="I12" s="174" t="s">
        <v>1057</v>
      </c>
    </row>
    <row r="13" ht="20.25" customHeight="1">
      <c r="A13" s="19"/>
      <c r="B13" s="30">
        <v>4.0</v>
      </c>
      <c r="C13" s="31">
        <v>43252.0</v>
      </c>
      <c r="D13" s="10" t="s">
        <v>1045</v>
      </c>
      <c r="E13" s="10" t="s">
        <v>682</v>
      </c>
      <c r="F13" s="12" t="s">
        <v>1058</v>
      </c>
      <c r="G13" s="53" t="s">
        <v>247</v>
      </c>
      <c r="H13" s="12"/>
      <c r="I13" s="59" t="s">
        <v>1057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1045</v>
      </c>
      <c r="E14" s="10" t="s">
        <v>651</v>
      </c>
      <c r="F14" s="12" t="s">
        <v>652</v>
      </c>
      <c r="G14" s="14">
        <v>43262.0</v>
      </c>
      <c r="H14" s="12" t="s">
        <v>653</v>
      </c>
      <c r="I14" s="59" t="s">
        <v>1060</v>
      </c>
    </row>
    <row r="15" ht="23.25" customHeight="1">
      <c r="A15" s="4"/>
      <c r="B15" s="30">
        <v>2.0</v>
      </c>
      <c r="C15" s="31">
        <v>43253.0</v>
      </c>
      <c r="D15" s="10" t="s">
        <v>1045</v>
      </c>
      <c r="E15" s="10" t="s">
        <v>670</v>
      </c>
      <c r="F15" s="12" t="s">
        <v>671</v>
      </c>
      <c r="G15" s="14">
        <v>43292.0</v>
      </c>
      <c r="H15" s="62" t="s">
        <v>672</v>
      </c>
      <c r="I15" s="189" t="s">
        <v>1062</v>
      </c>
    </row>
    <row r="16" ht="23.25" customHeight="1">
      <c r="A16" s="4"/>
      <c r="B16" s="30">
        <v>3.0</v>
      </c>
      <c r="C16" s="31">
        <v>43254.0</v>
      </c>
      <c r="D16" s="10" t="s">
        <v>1045</v>
      </c>
      <c r="E16" s="10" t="s">
        <v>648</v>
      </c>
      <c r="F16" s="12" t="s">
        <v>649</v>
      </c>
      <c r="G16" s="14">
        <v>43231.0</v>
      </c>
      <c r="H16" s="96"/>
      <c r="I16" s="165" t="s">
        <v>1059</v>
      </c>
    </row>
    <row r="17" ht="23.25" customHeight="1">
      <c r="A17" s="19"/>
      <c r="B17" s="30">
        <v>4.0</v>
      </c>
      <c r="C17" s="31">
        <v>43254.0</v>
      </c>
      <c r="D17" s="10" t="s">
        <v>1045</v>
      </c>
      <c r="E17" s="10" t="s">
        <v>651</v>
      </c>
      <c r="F17" s="12" t="s">
        <v>652</v>
      </c>
      <c r="G17" s="14">
        <v>43262.0</v>
      </c>
      <c r="H17" s="12" t="s">
        <v>653</v>
      </c>
      <c r="I17" s="59" t="s">
        <v>1060</v>
      </c>
    </row>
    <row r="18">
      <c r="A18" s="2" t="s">
        <v>148</v>
      </c>
      <c r="B18" s="10">
        <v>1.0</v>
      </c>
      <c r="C18" s="31">
        <v>43254.0</v>
      </c>
      <c r="D18" s="10" t="s">
        <v>1045</v>
      </c>
      <c r="E18" s="10" t="s">
        <v>670</v>
      </c>
      <c r="F18" s="12" t="s">
        <v>671</v>
      </c>
      <c r="G18" s="14">
        <v>43292.0</v>
      </c>
      <c r="H18" s="58" t="s">
        <v>672</v>
      </c>
      <c r="I18" s="189" t="s">
        <v>1062</v>
      </c>
    </row>
    <row r="19">
      <c r="A19" s="4"/>
      <c r="B19" s="30">
        <v>2.0</v>
      </c>
      <c r="C19" s="31">
        <v>43253.0</v>
      </c>
      <c r="D19" s="10" t="s">
        <v>1045</v>
      </c>
      <c r="E19" s="10" t="s">
        <v>670</v>
      </c>
      <c r="F19" s="12" t="s">
        <v>709</v>
      </c>
      <c r="G19" s="14">
        <v>43323.0</v>
      </c>
      <c r="H19" s="194" t="s">
        <v>672</v>
      </c>
      <c r="I19" s="174" t="s">
        <v>1062</v>
      </c>
    </row>
    <row r="20">
      <c r="A20" s="4"/>
      <c r="B20" s="30">
        <v>3.0</v>
      </c>
      <c r="C20" s="31">
        <v>43252.0</v>
      </c>
      <c r="D20" s="10" t="s">
        <v>1045</v>
      </c>
      <c r="E20" s="10" t="s">
        <v>682</v>
      </c>
      <c r="F20" s="12" t="s">
        <v>709</v>
      </c>
      <c r="G20" s="14">
        <v>43323.0</v>
      </c>
      <c r="H20" s="194" t="s">
        <v>672</v>
      </c>
      <c r="I20" s="174" t="s">
        <v>1062</v>
      </c>
    </row>
    <row r="21">
      <c r="A21" s="4"/>
      <c r="B21" s="30">
        <v>4.0</v>
      </c>
      <c r="C21" s="154"/>
      <c r="D21" s="10"/>
      <c r="E21" s="10"/>
      <c r="F21" s="12"/>
      <c r="G21" s="14"/>
      <c r="H21" s="57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</hyperlinks>
  <drawing r:id="rId19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63"/>
    </row>
    <row r="4">
      <c r="A4" s="4"/>
      <c r="B4" s="30">
        <v>3.0</v>
      </c>
      <c r="C4" s="31">
        <v>43221.0</v>
      </c>
      <c r="D4" s="10" t="s">
        <v>1032</v>
      </c>
      <c r="E4" s="10" t="s">
        <v>623</v>
      </c>
      <c r="F4" s="12" t="s">
        <v>624</v>
      </c>
      <c r="G4" s="14">
        <v>43262.0</v>
      </c>
      <c r="H4" s="12"/>
      <c r="I4" s="163" t="s">
        <v>1044</v>
      </c>
    </row>
    <row r="5">
      <c r="A5" s="19"/>
      <c r="B5" s="30">
        <v>4.0</v>
      </c>
      <c r="C5" s="31">
        <v>43223.0</v>
      </c>
      <c r="D5" s="10" t="s">
        <v>1032</v>
      </c>
      <c r="E5" s="10" t="s">
        <v>643</v>
      </c>
      <c r="F5" s="12" t="s">
        <v>1052</v>
      </c>
      <c r="G5" s="53" t="s">
        <v>131</v>
      </c>
      <c r="H5" s="12"/>
      <c r="I5" s="163" t="s">
        <v>1053</v>
      </c>
    </row>
    <row r="6">
      <c r="A6" s="2" t="s">
        <v>109</v>
      </c>
      <c r="B6" s="10">
        <v>1.0</v>
      </c>
      <c r="C6" s="31">
        <v>43222.0</v>
      </c>
      <c r="D6" s="10" t="s">
        <v>1032</v>
      </c>
      <c r="E6" s="10" t="s">
        <v>643</v>
      </c>
      <c r="F6" s="12" t="s">
        <v>1052</v>
      </c>
      <c r="G6" s="53" t="s">
        <v>131</v>
      </c>
      <c r="H6" s="12"/>
      <c r="I6" s="163" t="s">
        <v>1053</v>
      </c>
    </row>
    <row r="7">
      <c r="A7" s="4"/>
      <c r="B7" s="30">
        <v>2.0</v>
      </c>
      <c r="C7" s="31">
        <v>43222.0</v>
      </c>
      <c r="D7" s="10" t="s">
        <v>1032</v>
      </c>
      <c r="E7" s="10" t="s">
        <v>659</v>
      </c>
      <c r="F7" s="12" t="s">
        <v>660</v>
      </c>
      <c r="G7" s="14">
        <v>43415.0</v>
      </c>
      <c r="H7" s="12"/>
      <c r="I7" s="163" t="s">
        <v>105</v>
      </c>
    </row>
    <row r="8">
      <c r="A8" s="4"/>
      <c r="B8" s="30">
        <v>3.0</v>
      </c>
      <c r="C8" s="31">
        <v>43223.0</v>
      </c>
      <c r="D8" s="10" t="s">
        <v>1032</v>
      </c>
      <c r="E8" s="10" t="s">
        <v>643</v>
      </c>
      <c r="F8" s="12" t="s">
        <v>660</v>
      </c>
      <c r="G8" s="14">
        <v>43415.0</v>
      </c>
      <c r="H8" s="12"/>
      <c r="I8" s="163" t="s">
        <v>105</v>
      </c>
    </row>
    <row r="9">
      <c r="A9" s="19"/>
      <c r="B9" s="30">
        <v>4.0</v>
      </c>
      <c r="C9" s="31">
        <v>43223.0</v>
      </c>
      <c r="D9" s="10"/>
      <c r="E9" s="10"/>
      <c r="F9" s="12"/>
      <c r="G9" s="14"/>
      <c r="H9" s="12"/>
      <c r="I9" s="12" t="s">
        <v>1064</v>
      </c>
    </row>
    <row r="10">
      <c r="A10" s="2" t="s">
        <v>111</v>
      </c>
      <c r="B10" s="10">
        <v>1.0</v>
      </c>
      <c r="C10" s="31">
        <v>43221.0</v>
      </c>
      <c r="D10" s="10" t="s">
        <v>1032</v>
      </c>
      <c r="E10" s="10" t="s">
        <v>637</v>
      </c>
      <c r="F10" s="12" t="s">
        <v>638</v>
      </c>
      <c r="G10" s="14">
        <v>43323.0</v>
      </c>
      <c r="H10" s="12"/>
      <c r="I10" s="52" t="s">
        <v>1048</v>
      </c>
    </row>
    <row r="11">
      <c r="A11" s="4"/>
      <c r="B11" s="30">
        <v>2.0</v>
      </c>
      <c r="C11" s="31">
        <v>43221.0</v>
      </c>
      <c r="D11" s="10" t="s">
        <v>1032</v>
      </c>
      <c r="E11" s="10" t="s">
        <v>643</v>
      </c>
      <c r="F11" s="12" t="s">
        <v>1052</v>
      </c>
      <c r="G11" s="53" t="s">
        <v>131</v>
      </c>
      <c r="H11" s="12"/>
      <c r="I11" s="163" t="s">
        <v>1053</v>
      </c>
    </row>
    <row r="12" ht="20.25" customHeight="1">
      <c r="A12" s="4"/>
      <c r="B12" s="30">
        <v>3.0</v>
      </c>
      <c r="C12" s="31">
        <v>43252.0</v>
      </c>
      <c r="D12" s="10" t="s">
        <v>1045</v>
      </c>
      <c r="E12" s="10" t="s">
        <v>710</v>
      </c>
      <c r="F12" s="12" t="s">
        <v>711</v>
      </c>
      <c r="G12" s="14">
        <v>43415.0</v>
      </c>
      <c r="H12" s="180"/>
      <c r="I12" s="189" t="s">
        <v>105</v>
      </c>
    </row>
    <row r="13" ht="20.25" customHeight="1">
      <c r="A13" s="19"/>
      <c r="B13" s="30">
        <v>4.0</v>
      </c>
      <c r="C13" s="31">
        <v>43252.0</v>
      </c>
      <c r="D13" s="10" t="s">
        <v>1067</v>
      </c>
      <c r="E13" s="10" t="s">
        <v>713</v>
      </c>
      <c r="F13" s="12" t="s">
        <v>714</v>
      </c>
      <c r="G13" s="14">
        <v>43111.0</v>
      </c>
      <c r="H13" s="81" t="s">
        <v>715</v>
      </c>
      <c r="I13" s="59" t="s">
        <v>1068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1045</v>
      </c>
      <c r="E14" s="10" t="s">
        <v>682</v>
      </c>
      <c r="F14" s="12" t="s">
        <v>1055</v>
      </c>
      <c r="G14" s="14">
        <v>43354.0</v>
      </c>
      <c r="H14" s="173" t="s">
        <v>1056</v>
      </c>
      <c r="I14" s="174" t="s">
        <v>1057</v>
      </c>
    </row>
    <row r="15" ht="23.25" customHeight="1">
      <c r="A15" s="4"/>
      <c r="B15" s="30">
        <v>2.0</v>
      </c>
      <c r="C15" s="31">
        <v>43253.0</v>
      </c>
      <c r="D15" s="10" t="s">
        <v>1045</v>
      </c>
      <c r="E15" s="10" t="s">
        <v>682</v>
      </c>
      <c r="F15" s="12" t="s">
        <v>1058</v>
      </c>
      <c r="G15" s="14">
        <v>43384.0</v>
      </c>
      <c r="H15" s="140"/>
      <c r="I15" s="59" t="s">
        <v>1057</v>
      </c>
    </row>
    <row r="16" ht="23.25" customHeight="1">
      <c r="A16" s="4"/>
      <c r="B16" s="30">
        <v>3.0</v>
      </c>
      <c r="C16" s="31">
        <v>43254.0</v>
      </c>
      <c r="D16" s="10" t="s">
        <v>1045</v>
      </c>
      <c r="E16" s="10" t="s">
        <v>682</v>
      </c>
      <c r="F16" s="12" t="s">
        <v>1055</v>
      </c>
      <c r="G16" s="14">
        <v>43354.0</v>
      </c>
      <c r="H16" s="173" t="s">
        <v>1056</v>
      </c>
      <c r="I16" s="174" t="s">
        <v>1057</v>
      </c>
    </row>
    <row r="17" ht="23.25" customHeight="1">
      <c r="A17" s="19"/>
      <c r="B17" s="30">
        <v>4.0</v>
      </c>
      <c r="C17" s="31">
        <v>43254.0</v>
      </c>
      <c r="D17" s="10" t="s">
        <v>1045</v>
      </c>
      <c r="E17" s="10" t="s">
        <v>682</v>
      </c>
      <c r="F17" s="12" t="s">
        <v>1058</v>
      </c>
      <c r="G17" s="14">
        <v>43384.0</v>
      </c>
      <c r="H17" s="12"/>
      <c r="I17" s="59" t="s">
        <v>1057</v>
      </c>
    </row>
    <row r="18">
      <c r="A18" s="2" t="s">
        <v>148</v>
      </c>
      <c r="B18" s="10">
        <v>1.0</v>
      </c>
      <c r="C18" s="31">
        <v>43254.0</v>
      </c>
      <c r="D18" s="10" t="s">
        <v>1045</v>
      </c>
      <c r="E18" s="10" t="s">
        <v>670</v>
      </c>
      <c r="F18" s="12" t="s">
        <v>709</v>
      </c>
      <c r="G18" s="14">
        <v>43323.0</v>
      </c>
      <c r="H18" s="194" t="s">
        <v>672</v>
      </c>
      <c r="I18" s="174" t="s">
        <v>1062</v>
      </c>
    </row>
    <row r="19">
      <c r="A19" s="4"/>
      <c r="B19" s="30">
        <v>2.0</v>
      </c>
      <c r="C19" s="31">
        <v>43252.0</v>
      </c>
      <c r="D19" s="10" t="s">
        <v>1067</v>
      </c>
      <c r="E19" s="10" t="s">
        <v>725</v>
      </c>
      <c r="F19" s="12" t="s">
        <v>726</v>
      </c>
      <c r="G19" s="14">
        <v>43142.0</v>
      </c>
      <c r="H19" s="143" t="s">
        <v>727</v>
      </c>
      <c r="I19" s="189" t="s">
        <v>1074</v>
      </c>
    </row>
    <row r="20">
      <c r="A20" s="4"/>
      <c r="B20" s="30">
        <v>3.0</v>
      </c>
      <c r="C20" s="31">
        <v>43253.0</v>
      </c>
      <c r="D20" s="10" t="s">
        <v>1067</v>
      </c>
      <c r="E20" s="10" t="s">
        <v>713</v>
      </c>
      <c r="F20" s="12" t="s">
        <v>714</v>
      </c>
      <c r="G20" s="14">
        <v>43111.0</v>
      </c>
      <c r="H20" s="81" t="s">
        <v>715</v>
      </c>
      <c r="I20" s="189" t="s">
        <v>1068</v>
      </c>
    </row>
    <row r="21">
      <c r="A21" s="4"/>
      <c r="B21" s="30">
        <v>4.0</v>
      </c>
      <c r="C21" s="31">
        <v>43253.0</v>
      </c>
      <c r="D21" s="10" t="s">
        <v>1067</v>
      </c>
      <c r="E21" s="10" t="s">
        <v>725</v>
      </c>
      <c r="F21" s="12" t="s">
        <v>726</v>
      </c>
      <c r="G21" s="14">
        <v>43142.0</v>
      </c>
      <c r="H21" s="143" t="s">
        <v>727</v>
      </c>
      <c r="I21" s="59" t="s">
        <v>1074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4"/>
    <hyperlink r:id="rId2" ref="I5"/>
    <hyperlink r:id="rId3" ref="I6"/>
    <hyperlink r:id="rId4" ref="I10"/>
    <hyperlink r:id="rId5" ref="I11"/>
    <hyperlink r:id="rId6" ref="I13"/>
    <hyperlink r:id="rId7" ref="I14"/>
    <hyperlink r:id="rId8" ref="I15"/>
    <hyperlink r:id="rId9" ref="I16"/>
    <hyperlink r:id="rId10" ref="I17"/>
    <hyperlink r:id="rId11" ref="I18"/>
    <hyperlink r:id="rId12" ref="I19"/>
    <hyperlink r:id="rId13" ref="I20"/>
    <hyperlink r:id="rId14" ref="I21"/>
  </hyperlinks>
  <drawing r:id="rId15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 t="s">
        <v>1065</v>
      </c>
      <c r="E3" s="10" t="s">
        <v>662</v>
      </c>
      <c r="F3" s="12" t="s">
        <v>663</v>
      </c>
      <c r="G3" s="14">
        <v>43111.0</v>
      </c>
      <c r="H3" s="12" t="s">
        <v>664</v>
      </c>
      <c r="I3" s="163" t="s">
        <v>1066</v>
      </c>
    </row>
    <row r="4">
      <c r="A4" s="4"/>
      <c r="B4" s="30">
        <v>3.0</v>
      </c>
      <c r="C4" s="31">
        <v>43221.0</v>
      </c>
      <c r="D4" s="10" t="s">
        <v>1032</v>
      </c>
      <c r="E4" s="10" t="s">
        <v>659</v>
      </c>
      <c r="F4" s="12" t="s">
        <v>660</v>
      </c>
      <c r="G4" s="14">
        <v>43415.0</v>
      </c>
      <c r="H4" s="12"/>
      <c r="I4" s="163" t="s">
        <v>105</v>
      </c>
    </row>
    <row r="5">
      <c r="A5" s="19"/>
      <c r="B5" s="30">
        <v>4.0</v>
      </c>
      <c r="C5" s="31">
        <v>43223.0</v>
      </c>
      <c r="D5" s="10" t="s">
        <v>1065</v>
      </c>
      <c r="E5" s="10" t="s">
        <v>662</v>
      </c>
      <c r="F5" s="12" t="s">
        <v>663</v>
      </c>
      <c r="G5" s="14">
        <v>43111.0</v>
      </c>
      <c r="H5" s="12" t="s">
        <v>664</v>
      </c>
      <c r="I5" s="163" t="s">
        <v>1066</v>
      </c>
    </row>
    <row r="6">
      <c r="A6" s="2" t="s">
        <v>109</v>
      </c>
      <c r="B6" s="10">
        <v>1.0</v>
      </c>
      <c r="C6" s="31">
        <v>43222.0</v>
      </c>
      <c r="D6" s="10" t="s">
        <v>1065</v>
      </c>
      <c r="E6" s="10" t="s">
        <v>678</v>
      </c>
      <c r="F6" s="12" t="s">
        <v>679</v>
      </c>
      <c r="G6" s="14">
        <v>43142.0</v>
      </c>
      <c r="H6" s="12" t="s">
        <v>680</v>
      </c>
      <c r="I6" s="163" t="s">
        <v>1069</v>
      </c>
    </row>
    <row r="7">
      <c r="A7" s="4"/>
      <c r="B7" s="30">
        <v>2.0</v>
      </c>
      <c r="C7" s="31">
        <v>43222.0</v>
      </c>
      <c r="D7" s="10" t="s">
        <v>1065</v>
      </c>
      <c r="E7" s="10" t="s">
        <v>686</v>
      </c>
      <c r="F7" s="12" t="s">
        <v>687</v>
      </c>
      <c r="G7" s="14">
        <v>43170.0</v>
      </c>
      <c r="H7" s="12"/>
      <c r="I7" s="163" t="s">
        <v>1070</v>
      </c>
    </row>
    <row r="8">
      <c r="A8" s="4"/>
      <c r="B8" s="30">
        <v>3.0</v>
      </c>
      <c r="C8" s="31">
        <v>43223.0</v>
      </c>
      <c r="D8" s="10" t="s">
        <v>1065</v>
      </c>
      <c r="E8" s="10" t="s">
        <v>678</v>
      </c>
      <c r="F8" s="12" t="s">
        <v>679</v>
      </c>
      <c r="G8" s="14">
        <v>43142.0</v>
      </c>
      <c r="H8" s="12" t="s">
        <v>680</v>
      </c>
      <c r="I8" s="163" t="s">
        <v>1069</v>
      </c>
    </row>
    <row r="9">
      <c r="A9" s="19"/>
      <c r="B9" s="30">
        <v>4.0</v>
      </c>
      <c r="C9" s="31">
        <v>43223.0</v>
      </c>
      <c r="D9" s="10" t="s">
        <v>1065</v>
      </c>
      <c r="E9" s="10" t="s">
        <v>686</v>
      </c>
      <c r="F9" s="12" t="s">
        <v>687</v>
      </c>
      <c r="G9" s="14">
        <v>43170.0</v>
      </c>
      <c r="H9" s="12"/>
      <c r="I9" s="52" t="s">
        <v>1070</v>
      </c>
    </row>
    <row r="10">
      <c r="A10" s="2" t="s">
        <v>111</v>
      </c>
      <c r="B10" s="10">
        <v>1.0</v>
      </c>
      <c r="C10" s="31">
        <v>43221.0</v>
      </c>
      <c r="D10" s="10" t="s">
        <v>1065</v>
      </c>
      <c r="E10" s="10" t="s">
        <v>662</v>
      </c>
      <c r="F10" s="12" t="s">
        <v>663</v>
      </c>
      <c r="G10" s="14">
        <v>43111.0</v>
      </c>
      <c r="H10" s="12" t="s">
        <v>664</v>
      </c>
      <c r="I10" s="52" t="s">
        <v>1066</v>
      </c>
    </row>
    <row r="11">
      <c r="A11" s="4"/>
      <c r="B11" s="30">
        <v>2.0</v>
      </c>
      <c r="C11" s="31">
        <v>43221.0</v>
      </c>
      <c r="D11" s="10" t="s">
        <v>1065</v>
      </c>
      <c r="E11" s="10" t="s">
        <v>678</v>
      </c>
      <c r="F11" s="12" t="s">
        <v>679</v>
      </c>
      <c r="G11" s="14">
        <v>43142.0</v>
      </c>
      <c r="H11" s="12" t="s">
        <v>680</v>
      </c>
      <c r="I11" s="163" t="s">
        <v>1069</v>
      </c>
    </row>
    <row r="12" ht="20.25" customHeight="1">
      <c r="A12" s="4"/>
      <c r="B12" s="30">
        <v>3.0</v>
      </c>
      <c r="C12" s="31">
        <v>43252.0</v>
      </c>
      <c r="D12" s="10" t="s">
        <v>1067</v>
      </c>
      <c r="E12" s="10" t="s">
        <v>721</v>
      </c>
      <c r="F12" s="12" t="s">
        <v>722</v>
      </c>
      <c r="G12" s="14">
        <v>43170.0</v>
      </c>
      <c r="H12" s="143" t="s">
        <v>730</v>
      </c>
      <c r="I12" s="189" t="s">
        <v>1075</v>
      </c>
    </row>
    <row r="13" ht="20.25" customHeight="1">
      <c r="A13" s="19"/>
      <c r="B13" s="30">
        <v>4.0</v>
      </c>
      <c r="C13" s="31">
        <v>43252.0</v>
      </c>
      <c r="D13" s="10" t="s">
        <v>1067</v>
      </c>
      <c r="E13" s="10" t="s">
        <v>721</v>
      </c>
      <c r="F13" s="12" t="s">
        <v>729</v>
      </c>
      <c r="G13" s="14">
        <v>43201.0</v>
      </c>
      <c r="H13" s="81"/>
      <c r="I13" s="59" t="s">
        <v>1075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1067</v>
      </c>
      <c r="E14" s="10" t="s">
        <v>721</v>
      </c>
      <c r="F14" s="12" t="s">
        <v>722</v>
      </c>
      <c r="G14" s="14">
        <v>43170.0</v>
      </c>
      <c r="H14" s="143" t="s">
        <v>730</v>
      </c>
      <c r="I14" s="189" t="s">
        <v>1075</v>
      </c>
    </row>
    <row r="15" ht="23.25" customHeight="1">
      <c r="A15" s="4"/>
      <c r="B15" s="30">
        <v>2.0</v>
      </c>
      <c r="C15" s="31">
        <v>43253.0</v>
      </c>
      <c r="D15" s="10" t="s">
        <v>1067</v>
      </c>
      <c r="E15" s="10" t="s">
        <v>721</v>
      </c>
      <c r="F15" s="12" t="s">
        <v>729</v>
      </c>
      <c r="G15" s="14">
        <v>43201.0</v>
      </c>
      <c r="H15" s="81"/>
      <c r="I15" s="59" t="s">
        <v>1075</v>
      </c>
    </row>
    <row r="16" ht="23.25" customHeight="1">
      <c r="A16" s="4"/>
      <c r="B16" s="30">
        <v>3.0</v>
      </c>
      <c r="C16" s="31">
        <v>43254.0</v>
      </c>
      <c r="D16" s="10" t="s">
        <v>1045</v>
      </c>
      <c r="E16" s="10" t="s">
        <v>710</v>
      </c>
      <c r="F16" s="12" t="s">
        <v>711</v>
      </c>
      <c r="G16" s="14">
        <v>43415.0</v>
      </c>
      <c r="H16" s="180"/>
      <c r="I16" s="189" t="s">
        <v>105</v>
      </c>
    </row>
    <row r="17" ht="23.25" customHeight="1">
      <c r="A17" s="19"/>
      <c r="B17" s="30">
        <v>4.0</v>
      </c>
      <c r="C17" s="31">
        <v>43254.0</v>
      </c>
      <c r="D17" s="10" t="s">
        <v>1067</v>
      </c>
      <c r="E17" s="10" t="s">
        <v>713</v>
      </c>
      <c r="F17" s="12" t="s">
        <v>714</v>
      </c>
      <c r="G17" s="14">
        <v>43111.0</v>
      </c>
      <c r="H17" s="81" t="s">
        <v>715</v>
      </c>
      <c r="I17" s="189" t="s">
        <v>1068</v>
      </c>
    </row>
    <row r="18">
      <c r="A18" s="2" t="s">
        <v>148</v>
      </c>
      <c r="B18" s="10">
        <v>1.0</v>
      </c>
      <c r="C18" s="31">
        <v>43254.0</v>
      </c>
      <c r="D18" s="10" t="s">
        <v>1067</v>
      </c>
      <c r="E18" s="10" t="s">
        <v>725</v>
      </c>
      <c r="F18" s="12" t="s">
        <v>726</v>
      </c>
      <c r="G18" s="14">
        <v>43142.0</v>
      </c>
      <c r="H18" s="143" t="s">
        <v>727</v>
      </c>
      <c r="I18" s="59" t="s">
        <v>1074</v>
      </c>
    </row>
    <row r="19">
      <c r="A19" s="4"/>
      <c r="B19" s="30">
        <v>2.0</v>
      </c>
      <c r="C19" s="31">
        <v>43253.0</v>
      </c>
      <c r="D19" s="10" t="s">
        <v>1067</v>
      </c>
      <c r="E19" s="10" t="s">
        <v>731</v>
      </c>
      <c r="F19" s="12" t="s">
        <v>732</v>
      </c>
      <c r="G19" s="14">
        <v>43231.0</v>
      </c>
      <c r="H19" s="81" t="s">
        <v>733</v>
      </c>
      <c r="I19" s="189" t="s">
        <v>1079</v>
      </c>
    </row>
    <row r="20">
      <c r="A20" s="4"/>
      <c r="B20" s="30">
        <v>3.0</v>
      </c>
      <c r="C20" s="31">
        <v>43252.0</v>
      </c>
      <c r="D20" s="10" t="s">
        <v>1067</v>
      </c>
      <c r="E20" s="10" t="s">
        <v>731</v>
      </c>
      <c r="F20" s="12" t="s">
        <v>732</v>
      </c>
      <c r="G20" s="14">
        <v>43231.0</v>
      </c>
      <c r="H20" s="81" t="s">
        <v>733</v>
      </c>
      <c r="I20" s="189" t="s">
        <v>1079</v>
      </c>
    </row>
    <row r="21">
      <c r="A21" s="4"/>
      <c r="B21" s="30">
        <v>4.0</v>
      </c>
      <c r="C21" s="31">
        <v>43252.0</v>
      </c>
      <c r="D21" s="10" t="s">
        <v>1067</v>
      </c>
      <c r="E21" s="10" t="s">
        <v>739</v>
      </c>
      <c r="F21" s="12" t="s">
        <v>740</v>
      </c>
      <c r="G21" s="14">
        <v>43262.0</v>
      </c>
      <c r="H21" s="140" t="s">
        <v>741</v>
      </c>
      <c r="I21" s="59" t="s">
        <v>1076</v>
      </c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7"/>
    <hyperlink r:id="rId14" ref="I18"/>
    <hyperlink r:id="rId15" ref="I19"/>
    <hyperlink r:id="rId16" ref="I20"/>
    <hyperlink r:id="rId17" ref="I21"/>
  </hyperlinks>
  <drawing r:id="rId18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63"/>
    </row>
    <row r="4">
      <c r="A4" s="4"/>
      <c r="B4" s="30">
        <v>3.0</v>
      </c>
      <c r="C4" s="31">
        <v>43221.0</v>
      </c>
      <c r="D4" s="10"/>
      <c r="E4" s="10"/>
      <c r="F4" s="12"/>
      <c r="G4" s="14"/>
      <c r="H4" s="12"/>
      <c r="I4" s="163" t="s">
        <v>1071</v>
      </c>
    </row>
    <row r="5">
      <c r="A5" s="19"/>
      <c r="B5" s="30">
        <v>4.0</v>
      </c>
      <c r="C5" s="31">
        <v>43223.0</v>
      </c>
      <c r="D5" s="10"/>
      <c r="E5" s="10"/>
      <c r="F5" s="12"/>
      <c r="G5" s="14"/>
      <c r="H5" s="12"/>
      <c r="I5" s="163" t="s">
        <v>1071</v>
      </c>
    </row>
    <row r="6">
      <c r="A6" s="2" t="s">
        <v>109</v>
      </c>
      <c r="B6" s="10">
        <v>1.0</v>
      </c>
      <c r="C6" s="31">
        <v>43222.0</v>
      </c>
      <c r="D6" s="10"/>
      <c r="E6" s="10"/>
      <c r="F6" s="12"/>
      <c r="G6" s="14"/>
      <c r="H6" s="12"/>
      <c r="I6" s="163" t="s">
        <v>1071</v>
      </c>
    </row>
    <row r="7">
      <c r="A7" s="4"/>
      <c r="B7" s="30">
        <v>2.0</v>
      </c>
      <c r="C7" s="31">
        <v>43222.0</v>
      </c>
      <c r="D7" s="10" t="s">
        <v>1065</v>
      </c>
      <c r="E7" s="10" t="s">
        <v>695</v>
      </c>
      <c r="F7" s="12" t="s">
        <v>696</v>
      </c>
      <c r="G7" s="14">
        <v>43201.0</v>
      </c>
      <c r="H7" s="81" t="s">
        <v>697</v>
      </c>
      <c r="I7" s="163" t="s">
        <v>1072</v>
      </c>
    </row>
    <row r="8">
      <c r="A8" s="4"/>
      <c r="B8" s="30">
        <v>3.0</v>
      </c>
      <c r="C8" s="31">
        <v>43223.0</v>
      </c>
      <c r="D8" s="10" t="s">
        <v>1065</v>
      </c>
      <c r="E8" s="10" t="s">
        <v>695</v>
      </c>
      <c r="F8" s="12" t="s">
        <v>696</v>
      </c>
      <c r="G8" s="14">
        <v>43201.0</v>
      </c>
      <c r="H8" s="81" t="s">
        <v>697</v>
      </c>
      <c r="I8" s="163" t="s">
        <v>1072</v>
      </c>
    </row>
    <row r="9">
      <c r="A9" s="19"/>
      <c r="B9" s="30">
        <v>4.0</v>
      </c>
      <c r="C9" s="31">
        <v>43223.0</v>
      </c>
      <c r="D9" s="10" t="s">
        <v>1065</v>
      </c>
      <c r="E9" s="10" t="s">
        <v>691</v>
      </c>
      <c r="F9" s="12" t="s">
        <v>692</v>
      </c>
      <c r="G9" s="14">
        <v>43231.0</v>
      </c>
      <c r="H9" s="81" t="s">
        <v>693</v>
      </c>
      <c r="I9" s="163" t="s">
        <v>1073</v>
      </c>
    </row>
    <row r="10">
      <c r="A10" s="2" t="s">
        <v>111</v>
      </c>
      <c r="B10" s="10">
        <v>1.0</v>
      </c>
      <c r="C10" s="31"/>
      <c r="D10" s="10"/>
      <c r="E10" s="10"/>
      <c r="F10" s="12"/>
      <c r="G10" s="14"/>
      <c r="H10" s="12"/>
      <c r="I10" s="12"/>
    </row>
    <row r="11">
      <c r="A11" s="4"/>
      <c r="B11" s="30">
        <v>2.0</v>
      </c>
      <c r="C11" s="31"/>
      <c r="D11" s="10"/>
      <c r="E11" s="10"/>
      <c r="F11" s="12"/>
      <c r="G11" s="14"/>
      <c r="H11" s="12"/>
      <c r="I11" s="163"/>
    </row>
    <row r="12" ht="20.25" customHeight="1">
      <c r="A12" s="4"/>
      <c r="B12" s="30">
        <v>3.0</v>
      </c>
      <c r="C12" s="31"/>
      <c r="D12" s="10"/>
      <c r="E12" s="10"/>
      <c r="F12" s="12"/>
      <c r="G12" s="14"/>
      <c r="H12" s="62"/>
      <c r="I12" s="189"/>
    </row>
    <row r="13" ht="20.25" customHeight="1">
      <c r="A13" s="19"/>
      <c r="B13" s="30">
        <v>4.0</v>
      </c>
      <c r="C13" s="31"/>
      <c r="D13" s="10"/>
      <c r="E13" s="10"/>
      <c r="F13" s="12"/>
      <c r="G13" s="14"/>
      <c r="H13" s="12"/>
      <c r="I13" s="15"/>
    </row>
    <row r="14" ht="23.25" customHeight="1">
      <c r="A14" s="2" t="s">
        <v>129</v>
      </c>
      <c r="B14" s="30">
        <v>1.0</v>
      </c>
      <c r="C14" s="31">
        <v>43253.0</v>
      </c>
      <c r="D14" s="10" t="s">
        <v>1067</v>
      </c>
      <c r="E14" s="10" t="s">
        <v>739</v>
      </c>
      <c r="F14" s="12" t="s">
        <v>740</v>
      </c>
      <c r="G14" s="14">
        <v>43262.0</v>
      </c>
      <c r="H14" s="140" t="s">
        <v>741</v>
      </c>
      <c r="I14" s="59" t="s">
        <v>1076</v>
      </c>
    </row>
    <row r="15" ht="23.25" customHeight="1">
      <c r="A15" s="4"/>
      <c r="B15" s="30">
        <v>2.0</v>
      </c>
      <c r="C15" s="31">
        <v>43253.0</v>
      </c>
      <c r="D15" s="10" t="s">
        <v>1067</v>
      </c>
      <c r="E15" s="10" t="s">
        <v>748</v>
      </c>
      <c r="F15" s="12" t="s">
        <v>751</v>
      </c>
      <c r="G15" s="14">
        <v>43292.0</v>
      </c>
      <c r="H15" s="81" t="s">
        <v>752</v>
      </c>
      <c r="I15" s="59" t="s">
        <v>1077</v>
      </c>
    </row>
    <row r="16" ht="23.25" customHeight="1">
      <c r="A16" s="4"/>
      <c r="B16" s="30">
        <v>3.0</v>
      </c>
      <c r="C16" s="31">
        <v>43254.0</v>
      </c>
      <c r="D16" s="10" t="s">
        <v>1067</v>
      </c>
      <c r="E16" s="10" t="s">
        <v>721</v>
      </c>
      <c r="F16" s="12" t="s">
        <v>722</v>
      </c>
      <c r="G16" s="14">
        <v>43170.0</v>
      </c>
      <c r="H16" s="143" t="s">
        <v>730</v>
      </c>
      <c r="I16" s="189" t="s">
        <v>1075</v>
      </c>
    </row>
    <row r="17" ht="23.25" customHeight="1">
      <c r="A17" s="4"/>
      <c r="B17" s="30">
        <v>4.0</v>
      </c>
      <c r="C17" s="31">
        <v>43254.0</v>
      </c>
      <c r="D17" s="10" t="s">
        <v>1067</v>
      </c>
      <c r="E17" s="10" t="s">
        <v>721</v>
      </c>
      <c r="F17" s="12" t="s">
        <v>729</v>
      </c>
      <c r="G17" s="14">
        <v>43201.0</v>
      </c>
      <c r="H17" s="81"/>
      <c r="I17" s="59" t="s">
        <v>1075</v>
      </c>
    </row>
    <row r="18" ht="23.25" customHeight="1">
      <c r="A18" s="4"/>
      <c r="B18" s="30">
        <v>5.0</v>
      </c>
      <c r="C18" s="31">
        <v>43221.0</v>
      </c>
      <c r="D18" s="10" t="s">
        <v>1065</v>
      </c>
      <c r="E18" s="10" t="s">
        <v>686</v>
      </c>
      <c r="F18" s="12" t="s">
        <v>687</v>
      </c>
      <c r="G18" s="14">
        <v>43170.0</v>
      </c>
      <c r="H18" s="12"/>
      <c r="I18" s="163" t="s">
        <v>1070</v>
      </c>
    </row>
    <row r="19" ht="23.25" customHeight="1">
      <c r="A19" s="19"/>
      <c r="B19" s="30">
        <v>6.0</v>
      </c>
      <c r="C19" s="31">
        <v>43221.0</v>
      </c>
      <c r="D19" s="10" t="s">
        <v>1065</v>
      </c>
      <c r="E19" s="10" t="s">
        <v>695</v>
      </c>
      <c r="F19" s="12" t="s">
        <v>696</v>
      </c>
      <c r="G19" s="14">
        <v>43201.0</v>
      </c>
      <c r="H19" s="81" t="s">
        <v>697</v>
      </c>
      <c r="I19" s="189" t="s">
        <v>1072</v>
      </c>
    </row>
    <row r="20">
      <c r="A20" s="2" t="s">
        <v>148</v>
      </c>
      <c r="B20" s="10">
        <v>1.0</v>
      </c>
      <c r="C20" s="31">
        <v>43254.0</v>
      </c>
      <c r="D20" s="10" t="s">
        <v>1067</v>
      </c>
      <c r="E20" s="10" t="s">
        <v>731</v>
      </c>
      <c r="F20" s="12" t="s">
        <v>732</v>
      </c>
      <c r="G20" s="14">
        <v>43231.0</v>
      </c>
      <c r="H20" s="81" t="s">
        <v>733</v>
      </c>
      <c r="I20" s="189" t="s">
        <v>1079</v>
      </c>
    </row>
    <row r="21">
      <c r="A21" s="4"/>
      <c r="B21" s="30">
        <v>2.0</v>
      </c>
      <c r="C21" s="31">
        <v>43253.0</v>
      </c>
      <c r="D21" s="10" t="s">
        <v>1067</v>
      </c>
      <c r="E21" s="10" t="s">
        <v>756</v>
      </c>
      <c r="F21" s="12" t="s">
        <v>757</v>
      </c>
      <c r="G21" s="14">
        <v>43323.0</v>
      </c>
      <c r="H21" s="12"/>
      <c r="I21" s="189" t="s">
        <v>1086</v>
      </c>
    </row>
    <row r="22">
      <c r="A22" s="4"/>
      <c r="B22" s="30">
        <v>3.0</v>
      </c>
      <c r="C22" s="31">
        <v>43252.0</v>
      </c>
      <c r="D22" s="10" t="s">
        <v>1067</v>
      </c>
      <c r="E22" s="10" t="s">
        <v>748</v>
      </c>
      <c r="F22" s="12" t="s">
        <v>751</v>
      </c>
      <c r="G22" s="14">
        <v>43292.0</v>
      </c>
      <c r="H22" s="81" t="s">
        <v>752</v>
      </c>
      <c r="I22" s="189" t="s">
        <v>1077</v>
      </c>
    </row>
    <row r="23">
      <c r="A23" s="4"/>
      <c r="B23" s="30">
        <v>4.0</v>
      </c>
      <c r="C23" s="31">
        <v>43252.0</v>
      </c>
      <c r="D23" s="10" t="s">
        <v>1067</v>
      </c>
      <c r="E23" s="10" t="s">
        <v>756</v>
      </c>
      <c r="F23" s="12" t="s">
        <v>757</v>
      </c>
      <c r="G23" s="14">
        <v>43323.0</v>
      </c>
      <c r="H23" s="63"/>
      <c r="I23" s="59" t="s">
        <v>1086</v>
      </c>
    </row>
    <row r="24">
      <c r="A24" s="4"/>
      <c r="B24" s="30">
        <v>5.0</v>
      </c>
      <c r="C24" s="30"/>
      <c r="D24" s="12"/>
      <c r="E24" s="10"/>
      <c r="F24" s="12"/>
      <c r="G24" s="14"/>
      <c r="H24" s="12"/>
      <c r="I24" s="15"/>
    </row>
    <row r="25">
      <c r="A25" s="4"/>
      <c r="B25" s="30">
        <v>6.0</v>
      </c>
      <c r="C25" s="30"/>
      <c r="D25" s="12"/>
      <c r="E25" s="10"/>
      <c r="F25" s="12"/>
      <c r="G25" s="14"/>
      <c r="H25" s="12"/>
      <c r="I25" s="15"/>
    </row>
    <row r="26">
      <c r="A26" s="4"/>
      <c r="B26" s="30">
        <v>7.0</v>
      </c>
      <c r="C26" s="30"/>
      <c r="D26" s="30"/>
      <c r="E26" s="30"/>
      <c r="F26" s="30"/>
      <c r="G26" s="30"/>
      <c r="H26" s="30"/>
      <c r="I26" s="30"/>
    </row>
    <row r="27">
      <c r="A27" s="19"/>
      <c r="B27" s="30">
        <v>8.0</v>
      </c>
      <c r="C27" s="30"/>
      <c r="D27" s="30"/>
      <c r="E27" s="30"/>
      <c r="F27" s="30"/>
      <c r="G27" s="30"/>
      <c r="H27" s="30"/>
      <c r="I27" s="30"/>
    </row>
  </sheetData>
  <mergeCells count="5">
    <mergeCell ref="A2:A5"/>
    <mergeCell ref="A6:A9"/>
    <mergeCell ref="A10:A13"/>
    <mergeCell ref="A14:A19"/>
    <mergeCell ref="A20:A27"/>
  </mergeCells>
  <hyperlinks>
    <hyperlink r:id="rId1" ref="I7"/>
    <hyperlink r:id="rId2" ref="I8"/>
    <hyperlink r:id="rId3" ref="I9"/>
    <hyperlink r:id="rId4" ref="I14"/>
    <hyperlink r:id="rId5" ref="I15"/>
    <hyperlink r:id="rId6" ref="I16"/>
    <hyperlink r:id="rId7" ref="I17"/>
    <hyperlink r:id="rId8" ref="I18"/>
    <hyperlink r:id="rId9" ref="I19"/>
    <hyperlink r:id="rId10" ref="I20"/>
    <hyperlink r:id="rId11" ref="I21"/>
    <hyperlink r:id="rId12" ref="I22"/>
    <hyperlink r:id="rId13" ref="I23"/>
  </hyperlinks>
  <drawing r:id="rId14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/>
      <c r="E3" s="10"/>
      <c r="F3" s="12"/>
      <c r="G3" s="14"/>
      <c r="H3" s="12"/>
      <c r="I3" s="163" t="s">
        <v>1078</v>
      </c>
    </row>
    <row r="4">
      <c r="A4" s="4"/>
      <c r="B4" s="30">
        <v>3.0</v>
      </c>
      <c r="C4" s="31">
        <v>43221.0</v>
      </c>
      <c r="D4" s="10"/>
      <c r="E4" s="10"/>
      <c r="F4" s="12"/>
      <c r="G4" s="14"/>
      <c r="H4" s="12"/>
      <c r="I4" s="163" t="s">
        <v>1078</v>
      </c>
    </row>
    <row r="5">
      <c r="A5" s="19"/>
      <c r="B5" s="30">
        <v>4.0</v>
      </c>
      <c r="C5" s="31">
        <v>43223.0</v>
      </c>
      <c r="D5" s="10"/>
      <c r="E5" s="10"/>
      <c r="F5" s="12"/>
      <c r="G5" s="14"/>
      <c r="H5" s="12"/>
      <c r="I5" s="163" t="s">
        <v>1078</v>
      </c>
    </row>
    <row r="6">
      <c r="A6" s="2" t="s">
        <v>109</v>
      </c>
      <c r="B6" s="10">
        <v>1.0</v>
      </c>
      <c r="C6" s="31"/>
      <c r="D6" s="10"/>
      <c r="E6" s="10"/>
      <c r="F6" s="12"/>
      <c r="G6" s="95"/>
      <c r="H6" s="12"/>
      <c r="I6" s="163"/>
    </row>
    <row r="7">
      <c r="A7" s="4"/>
      <c r="B7" s="30">
        <v>2.0</v>
      </c>
      <c r="C7" s="31"/>
      <c r="D7" s="10"/>
      <c r="E7" s="10"/>
      <c r="F7" s="12"/>
      <c r="G7" s="14"/>
      <c r="H7" s="12"/>
      <c r="I7" s="163"/>
    </row>
    <row r="8">
      <c r="A8" s="4"/>
      <c r="B8" s="30">
        <v>3.0</v>
      </c>
      <c r="C8" s="31"/>
      <c r="D8" s="10"/>
      <c r="E8" s="10"/>
      <c r="F8" s="12"/>
      <c r="G8" s="14"/>
      <c r="H8" s="12"/>
      <c r="I8" s="163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2"/>
    </row>
    <row r="10">
      <c r="A10" s="2" t="s">
        <v>111</v>
      </c>
      <c r="B10" s="10">
        <v>1.0</v>
      </c>
      <c r="C10" s="31">
        <v>43221.0</v>
      </c>
      <c r="D10" s="10" t="s">
        <v>1065</v>
      </c>
      <c r="E10" s="10" t="s">
        <v>691</v>
      </c>
      <c r="F10" s="12" t="s">
        <v>692</v>
      </c>
      <c r="G10" s="14">
        <v>43231.0</v>
      </c>
      <c r="H10" s="81" t="s">
        <v>693</v>
      </c>
      <c r="I10" s="163" t="s">
        <v>1073</v>
      </c>
    </row>
    <row r="11">
      <c r="A11" s="4"/>
      <c r="B11" s="30">
        <v>2.0</v>
      </c>
      <c r="C11" s="31">
        <v>43221.0</v>
      </c>
      <c r="D11" s="10" t="s">
        <v>1065</v>
      </c>
      <c r="E11" s="10" t="s">
        <v>699</v>
      </c>
      <c r="F11" s="12" t="s">
        <v>700</v>
      </c>
      <c r="G11" s="14">
        <v>43262.0</v>
      </c>
      <c r="H11" s="12"/>
      <c r="I11" s="163" t="s">
        <v>1080</v>
      </c>
    </row>
    <row r="12" ht="20.25" customHeight="1">
      <c r="A12" s="4"/>
      <c r="B12" s="30">
        <v>3.0</v>
      </c>
      <c r="C12" s="31">
        <v>43252.0</v>
      </c>
      <c r="D12" s="10" t="s">
        <v>1067</v>
      </c>
      <c r="E12" s="10" t="s">
        <v>765</v>
      </c>
      <c r="F12" s="12" t="s">
        <v>1081</v>
      </c>
      <c r="G12" s="95" t="s">
        <v>131</v>
      </c>
      <c r="H12" s="180"/>
      <c r="I12" s="189" t="s">
        <v>1082</v>
      </c>
    </row>
    <row r="13" ht="20.25" customHeight="1">
      <c r="A13" s="19"/>
      <c r="B13" s="30">
        <v>4.0</v>
      </c>
      <c r="C13" s="31">
        <v>43252.0</v>
      </c>
      <c r="D13" s="10" t="s">
        <v>1067</v>
      </c>
      <c r="E13" s="10" t="s">
        <v>1083</v>
      </c>
      <c r="F13" s="12" t="s">
        <v>1084</v>
      </c>
      <c r="G13" s="14">
        <v>43415.0</v>
      </c>
      <c r="H13" s="81"/>
      <c r="I13" s="15" t="s">
        <v>1085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1067</v>
      </c>
      <c r="E14" s="10" t="s">
        <v>756</v>
      </c>
      <c r="F14" s="12" t="s">
        <v>757</v>
      </c>
      <c r="G14" s="14">
        <v>43323.0</v>
      </c>
      <c r="H14" s="12"/>
      <c r="I14" s="189" t="s">
        <v>1086</v>
      </c>
    </row>
    <row r="15" ht="23.25" customHeight="1">
      <c r="A15" s="4"/>
      <c r="B15" s="30">
        <v>2.0</v>
      </c>
      <c r="C15" s="31">
        <v>43253.0</v>
      </c>
      <c r="D15" s="10" t="s">
        <v>1067</v>
      </c>
      <c r="E15" s="10" t="s">
        <v>765</v>
      </c>
      <c r="F15" s="12" t="s">
        <v>1081</v>
      </c>
      <c r="G15" s="95" t="s">
        <v>131</v>
      </c>
      <c r="H15" s="140"/>
      <c r="I15" s="59" t="s">
        <v>1082</v>
      </c>
    </row>
    <row r="16" ht="23.25" customHeight="1">
      <c r="A16" s="4"/>
      <c r="B16" s="30">
        <v>3.0</v>
      </c>
      <c r="C16" s="31">
        <v>43254.0</v>
      </c>
      <c r="D16" s="10" t="s">
        <v>1067</v>
      </c>
      <c r="E16" s="10" t="s">
        <v>739</v>
      </c>
      <c r="F16" s="12" t="s">
        <v>740</v>
      </c>
      <c r="G16" s="14">
        <v>43262.0</v>
      </c>
      <c r="H16" s="140" t="s">
        <v>741</v>
      </c>
      <c r="I16" s="59" t="s">
        <v>1076</v>
      </c>
    </row>
    <row r="17" ht="23.25" customHeight="1">
      <c r="A17" s="19"/>
      <c r="B17" s="30">
        <v>4.0</v>
      </c>
      <c r="C17" s="31">
        <v>43254.0</v>
      </c>
      <c r="D17" s="10" t="s">
        <v>1067</v>
      </c>
      <c r="E17" s="10" t="s">
        <v>748</v>
      </c>
      <c r="F17" s="12" t="s">
        <v>751</v>
      </c>
      <c r="G17" s="14">
        <v>43292.0</v>
      </c>
      <c r="H17" s="81" t="s">
        <v>752</v>
      </c>
      <c r="I17" s="59" t="s">
        <v>1077</v>
      </c>
    </row>
    <row r="18">
      <c r="A18" s="2" t="s">
        <v>148</v>
      </c>
      <c r="B18" s="10">
        <v>1.0</v>
      </c>
      <c r="C18" s="31"/>
      <c r="D18" s="10" t="s">
        <v>477</v>
      </c>
      <c r="E18" s="10"/>
      <c r="F18" s="12"/>
      <c r="G18" s="14"/>
      <c r="H18" s="183"/>
      <c r="I18" s="189" t="s">
        <v>1087</v>
      </c>
    </row>
    <row r="19">
      <c r="A19" s="4"/>
      <c r="B19" s="30">
        <v>2.0</v>
      </c>
      <c r="C19" s="31"/>
      <c r="D19" s="10" t="s">
        <v>477</v>
      </c>
      <c r="E19" s="10"/>
      <c r="F19" s="12"/>
      <c r="G19" s="14"/>
      <c r="H19" s="12"/>
      <c r="I19" s="189" t="s">
        <v>1087</v>
      </c>
    </row>
    <row r="20">
      <c r="A20" s="4"/>
      <c r="B20" s="30">
        <v>3.0</v>
      </c>
      <c r="C20" s="31"/>
      <c r="D20" s="10"/>
      <c r="E20" s="10"/>
      <c r="F20" s="12"/>
      <c r="G20" s="14"/>
      <c r="H20" s="12"/>
      <c r="I20" s="189"/>
    </row>
    <row r="21">
      <c r="A21" s="4"/>
      <c r="B21" s="30">
        <v>4.0</v>
      </c>
      <c r="C21" s="3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10"/>
    <hyperlink r:id="rId2" ref="I11"/>
    <hyperlink r:id="rId3" ref="I12"/>
    <hyperlink r:id="rId4" ref="I14"/>
    <hyperlink r:id="rId5" ref="I15"/>
    <hyperlink r:id="rId6" ref="I16"/>
    <hyperlink r:id="rId7" ref="I17"/>
  </hyperlinks>
  <drawing r:id="rId8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>
        <v>43223.0</v>
      </c>
      <c r="D2" s="10" t="s">
        <v>1065</v>
      </c>
      <c r="E2" s="10" t="s">
        <v>699</v>
      </c>
      <c r="F2" s="12" t="s">
        <v>700</v>
      </c>
      <c r="G2" s="14">
        <v>43262.0</v>
      </c>
      <c r="H2" s="12"/>
      <c r="I2" s="52" t="s">
        <v>1080</v>
      </c>
    </row>
    <row r="3">
      <c r="A3" s="4"/>
      <c r="B3" s="30">
        <v>2.0</v>
      </c>
      <c r="C3" s="31">
        <v>43223.0</v>
      </c>
      <c r="D3" s="10" t="s">
        <v>1065</v>
      </c>
      <c r="E3" s="10" t="s">
        <v>705</v>
      </c>
      <c r="F3" s="12" t="s">
        <v>706</v>
      </c>
      <c r="G3" s="14">
        <v>43292.0</v>
      </c>
      <c r="H3" s="12" t="s">
        <v>1088</v>
      </c>
      <c r="I3" s="163" t="s">
        <v>1089</v>
      </c>
    </row>
    <row r="4">
      <c r="A4" s="4"/>
      <c r="B4" s="30">
        <v>3.0</v>
      </c>
      <c r="C4" s="31">
        <v>43221.0</v>
      </c>
      <c r="D4" s="10" t="s">
        <v>1065</v>
      </c>
      <c r="E4" s="10" t="s">
        <v>705</v>
      </c>
      <c r="F4" s="12" t="s">
        <v>706</v>
      </c>
      <c r="G4" s="14">
        <v>43292.0</v>
      </c>
      <c r="H4" s="12" t="s">
        <v>1088</v>
      </c>
      <c r="I4" s="163" t="s">
        <v>1089</v>
      </c>
    </row>
    <row r="5">
      <c r="A5" s="19"/>
      <c r="B5" s="30">
        <v>4.0</v>
      </c>
      <c r="C5" s="31">
        <v>43222.0</v>
      </c>
      <c r="D5" s="10" t="s">
        <v>1065</v>
      </c>
      <c r="E5" s="10" t="s">
        <v>691</v>
      </c>
      <c r="F5" s="12" t="s">
        <v>692</v>
      </c>
      <c r="G5" s="14">
        <v>43231.0</v>
      </c>
      <c r="H5" s="12"/>
      <c r="I5" s="163" t="s">
        <v>1073</v>
      </c>
    </row>
    <row r="6">
      <c r="A6" s="2" t="s">
        <v>109</v>
      </c>
      <c r="B6" s="10">
        <v>1.0</v>
      </c>
      <c r="C6" s="31"/>
      <c r="D6" s="10"/>
      <c r="E6" s="10"/>
      <c r="F6" s="12"/>
      <c r="G6" s="95"/>
      <c r="H6" s="12"/>
      <c r="I6" s="163"/>
    </row>
    <row r="7">
      <c r="A7" s="4"/>
      <c r="B7" s="30">
        <v>2.0</v>
      </c>
      <c r="C7" s="31"/>
      <c r="D7" s="10"/>
      <c r="E7" s="10"/>
      <c r="F7" s="12"/>
      <c r="G7" s="14"/>
      <c r="H7" s="12"/>
      <c r="I7" s="163"/>
    </row>
    <row r="8">
      <c r="A8" s="4"/>
      <c r="B8" s="30">
        <v>3.0</v>
      </c>
      <c r="C8" s="31"/>
      <c r="D8" s="10"/>
      <c r="E8" s="10"/>
      <c r="F8" s="12"/>
      <c r="G8" s="14"/>
      <c r="H8" s="12"/>
      <c r="I8" s="163"/>
    </row>
    <row r="9">
      <c r="A9" s="19"/>
      <c r="B9" s="30">
        <v>4.0</v>
      </c>
      <c r="C9" s="31"/>
      <c r="D9" s="10"/>
      <c r="E9" s="10"/>
      <c r="F9" s="12"/>
      <c r="G9" s="14"/>
      <c r="H9" s="12"/>
      <c r="I9" s="12"/>
    </row>
    <row r="10">
      <c r="A10" s="2" t="s">
        <v>111</v>
      </c>
      <c r="B10" s="10">
        <v>1.0</v>
      </c>
      <c r="C10" s="31">
        <v>43221.0</v>
      </c>
      <c r="D10" s="10" t="s">
        <v>1065</v>
      </c>
      <c r="E10" s="10" t="s">
        <v>717</v>
      </c>
      <c r="F10" s="12" t="s">
        <v>718</v>
      </c>
      <c r="G10" s="14">
        <v>43323.0</v>
      </c>
      <c r="H10" s="12" t="s">
        <v>628</v>
      </c>
      <c r="I10" s="52" t="s">
        <v>1090</v>
      </c>
    </row>
    <row r="11">
      <c r="A11" s="4"/>
      <c r="B11" s="30">
        <v>2.0</v>
      </c>
      <c r="C11" s="31">
        <v>43221.0</v>
      </c>
      <c r="D11" s="10" t="s">
        <v>1065</v>
      </c>
      <c r="E11" s="10" t="s">
        <v>744</v>
      </c>
      <c r="F11" s="12" t="s">
        <v>745</v>
      </c>
      <c r="G11" s="14">
        <v>43415.0</v>
      </c>
      <c r="H11" s="12"/>
      <c r="I11" s="163" t="s">
        <v>141</v>
      </c>
    </row>
    <row r="12" ht="20.25" customHeight="1">
      <c r="A12" s="4"/>
      <c r="B12" s="30">
        <v>5.0</v>
      </c>
      <c r="C12" s="31">
        <v>43222.0</v>
      </c>
      <c r="D12" s="10" t="s">
        <v>1065</v>
      </c>
      <c r="E12" s="10" t="s">
        <v>699</v>
      </c>
      <c r="F12" s="12" t="s">
        <v>700</v>
      </c>
      <c r="G12" s="14">
        <v>43262.0</v>
      </c>
      <c r="H12" s="180"/>
      <c r="I12" s="163" t="s">
        <v>1080</v>
      </c>
    </row>
    <row r="13" ht="20.25" customHeight="1">
      <c r="A13" s="19"/>
      <c r="B13" s="30">
        <v>6.0</v>
      </c>
      <c r="C13" s="31">
        <v>43223.0</v>
      </c>
      <c r="D13" s="10" t="s">
        <v>1065</v>
      </c>
      <c r="E13" s="10" t="s">
        <v>717</v>
      </c>
      <c r="F13" s="12" t="s">
        <v>718</v>
      </c>
      <c r="G13" s="14">
        <v>43323.0</v>
      </c>
      <c r="H13" s="183" t="s">
        <v>628</v>
      </c>
      <c r="I13" s="59" t="s">
        <v>1090</v>
      </c>
    </row>
    <row r="14" ht="23.25" customHeight="1">
      <c r="A14" s="2" t="s">
        <v>129</v>
      </c>
      <c r="B14" s="30">
        <v>1.0</v>
      </c>
      <c r="C14" s="31">
        <v>43253.0</v>
      </c>
      <c r="D14" s="10" t="s">
        <v>1067</v>
      </c>
      <c r="E14" s="10" t="s">
        <v>1083</v>
      </c>
      <c r="F14" s="12" t="s">
        <v>1084</v>
      </c>
      <c r="G14" s="14">
        <v>43415.0</v>
      </c>
      <c r="H14" s="183"/>
      <c r="I14" s="189" t="s">
        <v>1093</v>
      </c>
    </row>
    <row r="15" ht="23.25" customHeight="1">
      <c r="A15" s="4"/>
      <c r="B15" s="30">
        <v>2.0</v>
      </c>
      <c r="C15" s="31">
        <v>43253.0</v>
      </c>
      <c r="D15" s="12" t="s">
        <v>419</v>
      </c>
      <c r="E15" s="10" t="s">
        <v>94</v>
      </c>
      <c r="F15" s="12" t="s">
        <v>1094</v>
      </c>
      <c r="G15" s="95" t="s">
        <v>94</v>
      </c>
      <c r="H15" s="183"/>
      <c r="I15" s="15" t="s">
        <v>1095</v>
      </c>
    </row>
    <row r="16" ht="23.25" customHeight="1">
      <c r="A16" s="4"/>
      <c r="B16" s="30">
        <v>3.0</v>
      </c>
      <c r="C16" s="31">
        <v>43254.0</v>
      </c>
      <c r="D16" s="10" t="s">
        <v>1067</v>
      </c>
      <c r="E16" s="10" t="s">
        <v>756</v>
      </c>
      <c r="F16" s="12" t="s">
        <v>757</v>
      </c>
      <c r="G16" s="14">
        <v>43323.0</v>
      </c>
      <c r="H16" s="183"/>
      <c r="I16" s="189" t="s">
        <v>1086</v>
      </c>
    </row>
    <row r="17" ht="23.25" customHeight="1">
      <c r="A17" s="19"/>
      <c r="B17" s="30">
        <v>4.0</v>
      </c>
      <c r="C17" s="31">
        <v>43254.0</v>
      </c>
      <c r="D17" s="10" t="s">
        <v>1067</v>
      </c>
      <c r="E17" s="10" t="s">
        <v>765</v>
      </c>
      <c r="F17" s="12" t="s">
        <v>1081</v>
      </c>
      <c r="G17" s="95" t="s">
        <v>131</v>
      </c>
      <c r="H17" s="12" t="s">
        <v>1097</v>
      </c>
      <c r="I17" s="59" t="s">
        <v>1082</v>
      </c>
    </row>
    <row r="18">
      <c r="A18" s="2" t="s">
        <v>148</v>
      </c>
      <c r="B18" s="10">
        <v>1.0</v>
      </c>
      <c r="C18" s="31"/>
      <c r="D18" s="10"/>
      <c r="E18" s="10"/>
      <c r="F18" s="12"/>
      <c r="G18" s="14"/>
      <c r="H18" s="183"/>
      <c r="I18" s="189"/>
    </row>
    <row r="19">
      <c r="A19" s="4"/>
      <c r="B19" s="30">
        <v>2.0</v>
      </c>
      <c r="C19" s="31"/>
      <c r="D19" s="10"/>
      <c r="E19" s="10"/>
      <c r="F19" s="12"/>
      <c r="G19" s="14"/>
      <c r="H19" s="12"/>
      <c r="I19" s="189"/>
    </row>
    <row r="20">
      <c r="A20" s="4"/>
      <c r="B20" s="30">
        <v>3.0</v>
      </c>
      <c r="C20" s="31"/>
      <c r="D20" s="10"/>
      <c r="E20" s="10"/>
      <c r="F20" s="12"/>
      <c r="G20" s="14"/>
      <c r="H20" s="12"/>
      <c r="I20" s="189"/>
    </row>
    <row r="21">
      <c r="A21" s="4"/>
      <c r="B21" s="30">
        <v>4.0</v>
      </c>
      <c r="C21" s="31"/>
      <c r="D21" s="10"/>
      <c r="E21" s="10"/>
      <c r="F21" s="12"/>
      <c r="G21" s="14"/>
      <c r="H21" s="1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2"/>
    <hyperlink r:id="rId2" ref="I3"/>
    <hyperlink r:id="rId3" ref="I4"/>
    <hyperlink r:id="rId4" ref="I5"/>
    <hyperlink r:id="rId5" ref="I10"/>
    <hyperlink r:id="rId6" ref="I12"/>
    <hyperlink r:id="rId7" ref="I13"/>
    <hyperlink r:id="rId8" ref="I16"/>
    <hyperlink r:id="rId9" ref="I17"/>
  </hyperlinks>
  <drawing r:id="rId10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35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</row>
    <row r="3">
      <c r="A3" s="4"/>
      <c r="B3" s="30">
        <v>2.0</v>
      </c>
      <c r="C3" s="31">
        <v>43222.0</v>
      </c>
      <c r="D3" s="10" t="s">
        <v>1065</v>
      </c>
      <c r="E3" s="10" t="s">
        <v>705</v>
      </c>
      <c r="F3" s="12" t="s">
        <v>706</v>
      </c>
      <c r="G3" s="14">
        <v>43292.0</v>
      </c>
      <c r="H3" s="12" t="s">
        <v>1088</v>
      </c>
      <c r="I3" s="163" t="s">
        <v>1089</v>
      </c>
    </row>
    <row r="4">
      <c r="A4" s="4"/>
      <c r="B4" s="30">
        <v>3.0</v>
      </c>
      <c r="C4" s="31">
        <v>43222.0</v>
      </c>
      <c r="D4" s="10" t="s">
        <v>1065</v>
      </c>
      <c r="E4" s="10" t="s">
        <v>717</v>
      </c>
      <c r="F4" s="12" t="s">
        <v>718</v>
      </c>
      <c r="G4" s="14">
        <v>43323.0</v>
      </c>
      <c r="H4" s="12" t="s">
        <v>628</v>
      </c>
      <c r="I4" s="163" t="s">
        <v>1090</v>
      </c>
    </row>
    <row r="5">
      <c r="A5" s="19"/>
      <c r="B5" s="30">
        <v>4.0</v>
      </c>
      <c r="C5" s="31">
        <v>43223.0</v>
      </c>
      <c r="D5" s="10" t="s">
        <v>1065</v>
      </c>
      <c r="E5" s="10" t="s">
        <v>744</v>
      </c>
      <c r="F5" s="12" t="s">
        <v>745</v>
      </c>
      <c r="G5" s="14">
        <v>43415.0</v>
      </c>
      <c r="H5" s="12"/>
      <c r="I5" s="163" t="s">
        <v>105</v>
      </c>
    </row>
    <row r="6">
      <c r="A6" s="2" t="s">
        <v>109</v>
      </c>
      <c r="B6" s="10">
        <v>1.0</v>
      </c>
      <c r="C6" s="31">
        <v>43222.0</v>
      </c>
      <c r="D6" s="10" t="s">
        <v>1065</v>
      </c>
      <c r="E6" s="10" t="s">
        <v>735</v>
      </c>
      <c r="F6" s="12" t="s">
        <v>1091</v>
      </c>
      <c r="G6" s="95" t="s">
        <v>131</v>
      </c>
      <c r="H6" s="12"/>
      <c r="I6" s="163" t="s">
        <v>1092</v>
      </c>
    </row>
    <row r="7">
      <c r="A7" s="4"/>
      <c r="B7" s="30">
        <v>2.0</v>
      </c>
      <c r="C7" s="31">
        <v>43222.0</v>
      </c>
      <c r="D7" s="10" t="s">
        <v>1065</v>
      </c>
      <c r="E7" s="10" t="s">
        <v>744</v>
      </c>
      <c r="F7" s="12" t="s">
        <v>745</v>
      </c>
      <c r="G7" s="14">
        <v>43415.0</v>
      </c>
      <c r="H7" s="12"/>
      <c r="I7" s="163" t="s">
        <v>105</v>
      </c>
    </row>
    <row r="8">
      <c r="A8" s="4"/>
      <c r="B8" s="30">
        <v>3.0</v>
      </c>
      <c r="C8" s="31">
        <v>43223.0</v>
      </c>
      <c r="D8" s="10" t="s">
        <v>1065</v>
      </c>
      <c r="E8" s="10" t="s">
        <v>735</v>
      </c>
      <c r="F8" s="12" t="s">
        <v>1091</v>
      </c>
      <c r="G8" s="95" t="s">
        <v>131</v>
      </c>
      <c r="H8" s="12"/>
      <c r="I8" s="163" t="s">
        <v>1092</v>
      </c>
    </row>
    <row r="9">
      <c r="A9" s="19"/>
      <c r="B9" s="30">
        <v>4.0</v>
      </c>
      <c r="C9" s="31">
        <v>43223.0</v>
      </c>
      <c r="D9" s="10" t="s">
        <v>1065</v>
      </c>
      <c r="E9" s="10" t="s">
        <v>735</v>
      </c>
      <c r="F9" s="12" t="s">
        <v>1091</v>
      </c>
      <c r="G9" s="95" t="s">
        <v>131</v>
      </c>
      <c r="H9" s="12"/>
      <c r="I9" s="15" t="s">
        <v>1095</v>
      </c>
    </row>
    <row r="10">
      <c r="A10" s="2" t="s">
        <v>111</v>
      </c>
      <c r="B10" s="10">
        <v>1.0</v>
      </c>
      <c r="C10" s="31">
        <v>43221.0</v>
      </c>
      <c r="D10" s="10" t="s">
        <v>1065</v>
      </c>
      <c r="E10" s="10" t="s">
        <v>735</v>
      </c>
      <c r="F10" s="12" t="s">
        <v>1091</v>
      </c>
      <c r="G10" s="95" t="s">
        <v>131</v>
      </c>
      <c r="H10" s="12"/>
      <c r="I10" s="52" t="s">
        <v>1092</v>
      </c>
    </row>
    <row r="11">
      <c r="A11" s="4"/>
      <c r="B11" s="30">
        <v>2.0</v>
      </c>
      <c r="C11" s="31">
        <v>43221.0</v>
      </c>
      <c r="D11" s="10" t="s">
        <v>1065</v>
      </c>
      <c r="E11" s="10" t="s">
        <v>735</v>
      </c>
      <c r="F11" s="12" t="s">
        <v>1091</v>
      </c>
      <c r="G11" s="95" t="s">
        <v>131</v>
      </c>
      <c r="H11" s="12"/>
      <c r="I11" s="15" t="s">
        <v>1095</v>
      </c>
    </row>
    <row r="12" ht="20.25" customHeight="1">
      <c r="A12" s="4"/>
      <c r="B12" s="30">
        <v>3.0</v>
      </c>
      <c r="C12" s="31"/>
      <c r="D12" s="10"/>
      <c r="E12" s="10"/>
      <c r="F12" s="12"/>
      <c r="G12" s="14"/>
      <c r="H12" s="180"/>
      <c r="I12" s="189"/>
    </row>
    <row r="13" ht="20.25" customHeight="1">
      <c r="A13" s="19"/>
      <c r="B13" s="30">
        <v>4.0</v>
      </c>
      <c r="C13" s="31"/>
      <c r="D13" s="10"/>
      <c r="E13" s="10"/>
      <c r="F13" s="12"/>
      <c r="G13" s="95"/>
      <c r="H13" s="12"/>
      <c r="I13" s="15"/>
    </row>
    <row r="14" ht="23.25" customHeight="1">
      <c r="A14" s="2" t="s">
        <v>129</v>
      </c>
      <c r="B14" s="30">
        <v>1.0</v>
      </c>
      <c r="C14" s="31"/>
      <c r="D14" s="12"/>
      <c r="E14" s="10"/>
      <c r="F14" s="12"/>
      <c r="G14" s="95"/>
      <c r="H14" s="183"/>
      <c r="I14" s="189"/>
    </row>
    <row r="15" ht="23.25" customHeight="1">
      <c r="A15" s="4"/>
      <c r="B15" s="30">
        <v>2.0</v>
      </c>
      <c r="C15" s="31"/>
      <c r="D15" s="12"/>
      <c r="E15" s="10"/>
      <c r="F15" s="12"/>
      <c r="G15" s="95"/>
      <c r="H15" s="57"/>
      <c r="I15" s="15"/>
    </row>
    <row r="16" ht="23.25" customHeight="1">
      <c r="A16" s="4"/>
      <c r="B16" s="30">
        <v>3.0</v>
      </c>
      <c r="C16" s="31"/>
      <c r="D16" s="10"/>
      <c r="E16" s="10"/>
      <c r="F16" s="12"/>
      <c r="G16" s="14"/>
      <c r="H16" s="183"/>
      <c r="I16" s="189"/>
    </row>
    <row r="17" ht="23.25" customHeight="1">
      <c r="A17" s="19"/>
      <c r="B17" s="30">
        <v>4.0</v>
      </c>
      <c r="C17" s="31"/>
      <c r="D17" s="10"/>
      <c r="E17" s="10"/>
      <c r="F17" s="12"/>
      <c r="G17" s="95"/>
      <c r="H17" s="12"/>
      <c r="I17" s="15"/>
    </row>
    <row r="18">
      <c r="A18" s="2" t="s">
        <v>148</v>
      </c>
      <c r="B18" s="10">
        <v>1.0</v>
      </c>
      <c r="C18" s="31"/>
      <c r="D18" s="10"/>
      <c r="E18" s="10"/>
      <c r="F18" s="12"/>
      <c r="G18" s="14"/>
      <c r="H18" s="183"/>
      <c r="I18" s="189"/>
    </row>
    <row r="19">
      <c r="A19" s="4"/>
      <c r="B19" s="30">
        <v>2.0</v>
      </c>
      <c r="C19" s="31"/>
      <c r="D19" s="10"/>
      <c r="E19" s="10"/>
      <c r="F19" s="12"/>
      <c r="G19" s="14"/>
      <c r="H19" s="62"/>
      <c r="I19" s="189"/>
    </row>
    <row r="20">
      <c r="A20" s="4"/>
      <c r="B20" s="30">
        <v>3.0</v>
      </c>
      <c r="C20" s="31"/>
      <c r="D20" s="10"/>
      <c r="E20" s="10"/>
      <c r="F20" s="12"/>
      <c r="G20" s="14"/>
      <c r="H20" s="12"/>
      <c r="I20" s="189"/>
    </row>
    <row r="21">
      <c r="A21" s="4"/>
      <c r="B21" s="30">
        <v>4.0</v>
      </c>
      <c r="C21" s="31"/>
      <c r="D21" s="10"/>
      <c r="E21" s="10"/>
      <c r="F21" s="12"/>
      <c r="G21" s="14"/>
      <c r="H21" s="62"/>
      <c r="I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</row>
  </sheetData>
  <mergeCells count="5">
    <mergeCell ref="A2:A5"/>
    <mergeCell ref="A6:A9"/>
    <mergeCell ref="A10:A13"/>
    <mergeCell ref="A14:A17"/>
    <mergeCell ref="A18:A25"/>
  </mergeCells>
  <hyperlinks>
    <hyperlink r:id="rId1" ref="I3"/>
    <hyperlink r:id="rId2" ref="I4"/>
    <hyperlink r:id="rId3" ref="I6"/>
    <hyperlink r:id="rId4" ref="I8"/>
    <hyperlink r:id="rId5" ref="I10"/>
  </hyperlinks>
  <drawing r:id="rId6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9" width="35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  <c r="J3" s="163"/>
    </row>
    <row r="4">
      <c r="A4" s="4"/>
      <c r="B4" s="30">
        <v>3.0</v>
      </c>
      <c r="C4" s="31"/>
      <c r="D4" s="10"/>
      <c r="E4" s="10"/>
      <c r="F4" s="12"/>
      <c r="G4" s="14"/>
      <c r="H4" s="12"/>
      <c r="I4" s="12"/>
      <c r="J4" s="163"/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  <c r="J5" s="163"/>
    </row>
    <row r="6">
      <c r="A6" s="2" t="s">
        <v>109</v>
      </c>
      <c r="B6" s="10">
        <v>1.0</v>
      </c>
      <c r="C6" s="31"/>
      <c r="D6" s="10"/>
      <c r="E6" s="10"/>
      <c r="F6" s="12"/>
      <c r="G6" s="95"/>
      <c r="H6" s="12"/>
      <c r="I6" s="12"/>
      <c r="J6" s="163"/>
    </row>
    <row r="7">
      <c r="A7" s="4"/>
      <c r="B7" s="30">
        <v>2.0</v>
      </c>
      <c r="C7" s="31"/>
      <c r="D7" s="10"/>
      <c r="E7" s="10"/>
      <c r="F7" s="12"/>
      <c r="G7" s="14"/>
      <c r="H7" s="12"/>
      <c r="I7" s="12"/>
      <c r="J7" s="163"/>
    </row>
    <row r="8">
      <c r="A8" s="4"/>
      <c r="B8" s="30">
        <v>3.0</v>
      </c>
      <c r="C8" s="31"/>
      <c r="D8" s="10"/>
      <c r="E8" s="10"/>
      <c r="F8" s="12"/>
      <c r="G8" s="95"/>
      <c r="H8" s="12"/>
      <c r="I8" s="12"/>
      <c r="J8" s="163"/>
    </row>
    <row r="9">
      <c r="A9" s="19"/>
      <c r="B9" s="30">
        <v>4.0</v>
      </c>
      <c r="C9" s="31"/>
      <c r="D9" s="10"/>
      <c r="E9" s="10"/>
      <c r="F9" s="12"/>
      <c r="G9" s="95"/>
      <c r="H9" s="12"/>
      <c r="I9" s="12"/>
      <c r="J9" s="15"/>
    </row>
    <row r="10">
      <c r="A10" s="2" t="s">
        <v>111</v>
      </c>
      <c r="B10" s="10">
        <v>1.0</v>
      </c>
      <c r="C10" s="195">
        <v>43586.0</v>
      </c>
      <c r="D10" s="196"/>
      <c r="E10" s="196"/>
      <c r="F10" s="196" t="s">
        <v>746</v>
      </c>
      <c r="G10" s="197"/>
      <c r="H10" s="12"/>
      <c r="I10" s="12"/>
      <c r="J10" s="12" t="s">
        <v>1096</v>
      </c>
    </row>
    <row r="11">
      <c r="A11" s="4"/>
      <c r="B11" s="30">
        <v>2.0</v>
      </c>
      <c r="C11" s="195">
        <v>43586.0</v>
      </c>
      <c r="D11" s="196" t="s">
        <v>1098</v>
      </c>
      <c r="E11" s="196" t="s">
        <v>1099</v>
      </c>
      <c r="F11" s="196" t="s">
        <v>1100</v>
      </c>
      <c r="G11" s="197">
        <v>43471.0</v>
      </c>
      <c r="H11" s="12"/>
      <c r="I11" s="12" t="s">
        <v>1101</v>
      </c>
      <c r="J11" s="52" t="s">
        <v>1102</v>
      </c>
    </row>
    <row r="12" ht="20.25" customHeight="1">
      <c r="A12" s="4"/>
      <c r="B12" s="30">
        <v>3.0</v>
      </c>
      <c r="C12" s="195">
        <v>43617.0</v>
      </c>
      <c r="D12" s="196"/>
      <c r="E12" s="196"/>
      <c r="F12" s="196" t="s">
        <v>746</v>
      </c>
      <c r="G12" s="198"/>
      <c r="H12" s="183"/>
      <c r="I12" s="183"/>
      <c r="J12" s="183" t="s">
        <v>1096</v>
      </c>
    </row>
    <row r="13" ht="20.25" customHeight="1">
      <c r="A13" s="19"/>
      <c r="B13" s="30">
        <v>4.0</v>
      </c>
      <c r="C13" s="195">
        <v>43617.0</v>
      </c>
      <c r="D13" s="196" t="s">
        <v>1103</v>
      </c>
      <c r="E13" s="196" t="s">
        <v>1099</v>
      </c>
      <c r="F13" s="196" t="s">
        <v>1104</v>
      </c>
      <c r="G13" s="198" t="s">
        <v>1105</v>
      </c>
      <c r="H13" s="10"/>
      <c r="I13" s="10"/>
      <c r="J13" s="71" t="s">
        <v>1106</v>
      </c>
    </row>
    <row r="14" ht="23.25" customHeight="1">
      <c r="A14" s="2" t="s">
        <v>129</v>
      </c>
      <c r="B14" s="30">
        <v>1.0</v>
      </c>
      <c r="C14" s="195">
        <v>43618.0</v>
      </c>
      <c r="D14" s="196"/>
      <c r="E14" s="196"/>
      <c r="F14" s="196" t="s">
        <v>746</v>
      </c>
      <c r="G14" s="198"/>
      <c r="H14" s="183"/>
      <c r="I14" s="183"/>
      <c r="J14" s="183" t="s">
        <v>1096</v>
      </c>
    </row>
    <row r="15" ht="23.25" customHeight="1">
      <c r="A15" s="4"/>
      <c r="B15" s="30">
        <v>2.0</v>
      </c>
      <c r="C15" s="195">
        <v>43618.0</v>
      </c>
      <c r="D15" s="196" t="s">
        <v>1103</v>
      </c>
      <c r="E15" s="196" t="s">
        <v>1099</v>
      </c>
      <c r="F15" s="196" t="s">
        <v>1104</v>
      </c>
      <c r="G15" s="198" t="s">
        <v>1105</v>
      </c>
      <c r="H15" s="57"/>
      <c r="I15" s="57"/>
      <c r="J15" s="148" t="s">
        <v>1106</v>
      </c>
    </row>
    <row r="16" ht="23.25" customHeight="1">
      <c r="A16" s="4"/>
      <c r="B16" s="30">
        <v>3.0</v>
      </c>
      <c r="C16" s="195">
        <v>43619.0</v>
      </c>
      <c r="D16" s="196"/>
      <c r="E16" s="196"/>
      <c r="F16" s="196" t="s">
        <v>746</v>
      </c>
      <c r="G16" s="198"/>
      <c r="H16" s="183"/>
      <c r="I16" s="183"/>
      <c r="J16" s="183" t="s">
        <v>1096</v>
      </c>
    </row>
    <row r="17" ht="23.25" customHeight="1">
      <c r="A17" s="19"/>
      <c r="B17" s="30">
        <v>4.0</v>
      </c>
      <c r="C17" s="195">
        <v>43619.0</v>
      </c>
      <c r="D17" s="196" t="s">
        <v>1103</v>
      </c>
      <c r="E17" s="196" t="s">
        <v>1099</v>
      </c>
      <c r="F17" s="196" t="s">
        <v>1104</v>
      </c>
      <c r="G17" s="198" t="s">
        <v>1105</v>
      </c>
      <c r="H17" s="12"/>
      <c r="I17" s="12"/>
      <c r="J17" s="52" t="s">
        <v>1106</v>
      </c>
    </row>
    <row r="18">
      <c r="A18" s="2" t="s">
        <v>148</v>
      </c>
      <c r="B18" s="10">
        <v>1.0</v>
      </c>
      <c r="C18" s="200"/>
      <c r="D18" s="10"/>
      <c r="E18" s="10"/>
      <c r="F18" s="12"/>
      <c r="G18" s="14"/>
      <c r="H18" s="183"/>
      <c r="I18" s="183"/>
      <c r="J18" s="183"/>
    </row>
    <row r="19">
      <c r="A19" s="4"/>
      <c r="B19" s="30">
        <v>2.0</v>
      </c>
      <c r="C19" s="200"/>
      <c r="D19" s="10"/>
      <c r="E19" s="10"/>
      <c r="F19" s="12"/>
      <c r="G19" s="14"/>
      <c r="H19" s="58"/>
      <c r="I19" s="58"/>
      <c r="J19" s="58"/>
    </row>
    <row r="20">
      <c r="A20" s="4"/>
      <c r="B20" s="30">
        <v>3.0</v>
      </c>
      <c r="C20" s="195">
        <v>43586.0</v>
      </c>
      <c r="D20" s="196" t="s">
        <v>1098</v>
      </c>
      <c r="E20" s="196" t="s">
        <v>1115</v>
      </c>
      <c r="F20" s="196" t="s">
        <v>774</v>
      </c>
      <c r="G20" s="197">
        <v>43530.0</v>
      </c>
      <c r="H20" s="12"/>
      <c r="I20" s="12"/>
      <c r="J20" s="52" t="s">
        <v>1114</v>
      </c>
    </row>
    <row r="21">
      <c r="A21" s="4"/>
      <c r="B21" s="30">
        <v>4.0</v>
      </c>
      <c r="C21" s="31"/>
      <c r="D21" s="10"/>
      <c r="E21" s="10"/>
      <c r="F21" s="12"/>
      <c r="G21" s="14"/>
      <c r="H21" s="58"/>
      <c r="I21" s="58"/>
      <c r="J21" s="15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2"/>
      <c r="J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2"/>
      <c r="J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  <c r="J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11"/>
    <hyperlink r:id="rId2" ref="J13"/>
    <hyperlink r:id="rId3" ref="J15"/>
    <hyperlink r:id="rId4" ref="J17"/>
    <hyperlink r:id="rId5" ref="J20"/>
  </hyperlinks>
  <drawing r:id="rId6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9" width="35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31"/>
      <c r="D3" s="10"/>
      <c r="E3" s="10"/>
      <c r="F3" s="12"/>
      <c r="G3" s="14"/>
      <c r="H3" s="12"/>
      <c r="I3" s="12"/>
      <c r="J3" s="163"/>
    </row>
    <row r="4">
      <c r="A4" s="4"/>
      <c r="B4" s="30">
        <v>3.0</v>
      </c>
      <c r="C4" s="199">
        <v>43587.0</v>
      </c>
      <c r="D4" s="196"/>
      <c r="E4" s="196"/>
      <c r="F4" s="196" t="s">
        <v>746</v>
      </c>
      <c r="G4" s="197"/>
      <c r="H4" s="12"/>
      <c r="I4" s="12"/>
      <c r="J4" s="163" t="s">
        <v>1107</v>
      </c>
    </row>
    <row r="5">
      <c r="A5" s="19"/>
      <c r="B5" s="30">
        <v>4.0</v>
      </c>
      <c r="C5" s="31"/>
      <c r="D5" s="10"/>
      <c r="E5" s="10"/>
      <c r="F5" s="12"/>
      <c r="G5" s="14"/>
      <c r="H5" s="12"/>
      <c r="I5" s="12"/>
      <c r="J5" s="163"/>
    </row>
    <row r="6">
      <c r="A6" s="2" t="s">
        <v>109</v>
      </c>
      <c r="B6" s="10">
        <v>1.0</v>
      </c>
      <c r="C6" s="195">
        <v>43587.0</v>
      </c>
      <c r="D6" s="196" t="s">
        <v>1098</v>
      </c>
      <c r="E6" s="196" t="s">
        <v>1099</v>
      </c>
      <c r="F6" s="196" t="s">
        <v>1100</v>
      </c>
      <c r="G6" s="197">
        <v>43471.0</v>
      </c>
      <c r="H6" s="12"/>
      <c r="I6" s="12" t="s">
        <v>1101</v>
      </c>
      <c r="J6" s="52" t="s">
        <v>1102</v>
      </c>
    </row>
    <row r="7">
      <c r="A7" s="4"/>
      <c r="B7" s="30">
        <v>2.0</v>
      </c>
      <c r="C7" s="195">
        <v>43587.0</v>
      </c>
      <c r="D7" s="196" t="s">
        <v>1098</v>
      </c>
      <c r="E7" s="196" t="s">
        <v>1112</v>
      </c>
      <c r="F7" s="196" t="s">
        <v>1113</v>
      </c>
      <c r="G7" s="197">
        <v>43502.0</v>
      </c>
      <c r="H7" s="12"/>
      <c r="I7" s="12"/>
      <c r="J7" s="52" t="s">
        <v>1114</v>
      </c>
    </row>
    <row r="8">
      <c r="A8" s="4"/>
      <c r="B8" s="30">
        <v>3.0</v>
      </c>
      <c r="C8" s="195">
        <v>43588.0</v>
      </c>
      <c r="D8" s="196"/>
      <c r="E8" s="196"/>
      <c r="F8" s="196" t="s">
        <v>746</v>
      </c>
      <c r="G8" s="197"/>
      <c r="H8" s="12"/>
      <c r="I8" s="12"/>
      <c r="J8" s="163" t="s">
        <v>1107</v>
      </c>
    </row>
    <row r="9">
      <c r="A9" s="19"/>
      <c r="B9" s="30">
        <v>4.0</v>
      </c>
      <c r="C9" s="195">
        <v>43588.0</v>
      </c>
      <c r="D9" s="196" t="s">
        <v>1098</v>
      </c>
      <c r="E9" s="196" t="s">
        <v>1099</v>
      </c>
      <c r="F9" s="196" t="s">
        <v>1100</v>
      </c>
      <c r="G9" s="197">
        <v>43471.0</v>
      </c>
      <c r="H9" s="12"/>
      <c r="I9" s="12" t="s">
        <v>1101</v>
      </c>
      <c r="J9" s="52" t="s">
        <v>1102</v>
      </c>
    </row>
    <row r="10">
      <c r="A10" s="2" t="s">
        <v>111</v>
      </c>
      <c r="B10" s="10">
        <v>1.0</v>
      </c>
      <c r="C10" s="195">
        <v>43586.0</v>
      </c>
      <c r="D10" s="196" t="s">
        <v>1103</v>
      </c>
      <c r="E10" s="196" t="s">
        <v>1115</v>
      </c>
      <c r="F10" s="196" t="s">
        <v>774</v>
      </c>
      <c r="G10" s="197">
        <v>43530.0</v>
      </c>
      <c r="H10" s="12"/>
      <c r="I10" s="12" t="s">
        <v>1120</v>
      </c>
      <c r="J10" s="52" t="s">
        <v>1121</v>
      </c>
    </row>
    <row r="11">
      <c r="A11" s="4"/>
      <c r="B11" s="30">
        <v>2.0</v>
      </c>
      <c r="C11" s="195">
        <v>43586.0</v>
      </c>
      <c r="D11" s="196" t="s">
        <v>1103</v>
      </c>
      <c r="E11" s="196" t="s">
        <v>1115</v>
      </c>
      <c r="F11" s="196" t="s">
        <v>772</v>
      </c>
      <c r="G11" s="197">
        <v>43561.0</v>
      </c>
      <c r="H11" s="12"/>
      <c r="I11" s="12"/>
      <c r="J11" s="59" t="s">
        <v>1125</v>
      </c>
    </row>
    <row r="12" ht="20.25" customHeight="1">
      <c r="A12" s="4"/>
      <c r="B12" s="30">
        <v>3.0</v>
      </c>
      <c r="C12" s="195">
        <v>43617.0</v>
      </c>
      <c r="D12" s="196" t="s">
        <v>1103</v>
      </c>
      <c r="E12" s="196" t="s">
        <v>1112</v>
      </c>
      <c r="F12" s="196" t="s">
        <v>1113</v>
      </c>
      <c r="G12" s="197">
        <v>43502.0</v>
      </c>
      <c r="H12" s="183"/>
      <c r="I12" s="183"/>
      <c r="J12" s="189" t="s">
        <v>1129</v>
      </c>
    </row>
    <row r="13" ht="20.25" customHeight="1">
      <c r="A13" s="19"/>
      <c r="B13" s="30">
        <v>4.0</v>
      </c>
      <c r="C13" s="195">
        <v>43617.0</v>
      </c>
      <c r="D13" s="196" t="s">
        <v>1103</v>
      </c>
      <c r="E13" s="196" t="s">
        <v>1115</v>
      </c>
      <c r="F13" s="196" t="s">
        <v>772</v>
      </c>
      <c r="G13" s="202" t="s">
        <v>29</v>
      </c>
      <c r="H13" s="180"/>
      <c r="I13" s="180" t="s">
        <v>1134</v>
      </c>
      <c r="J13" s="59" t="s">
        <v>1135</v>
      </c>
    </row>
    <row r="14" ht="23.25" customHeight="1">
      <c r="A14" s="2" t="s">
        <v>129</v>
      </c>
      <c r="B14" s="30">
        <v>1.0</v>
      </c>
      <c r="C14" s="195">
        <v>43618.0</v>
      </c>
      <c r="D14" s="196" t="s">
        <v>1103</v>
      </c>
      <c r="E14" s="196" t="s">
        <v>1112</v>
      </c>
      <c r="F14" s="196" t="s">
        <v>1113</v>
      </c>
      <c r="G14" s="197">
        <v>43502.0</v>
      </c>
      <c r="H14" s="183"/>
      <c r="I14" s="183"/>
      <c r="J14" s="189" t="s">
        <v>1129</v>
      </c>
    </row>
    <row r="15" ht="23.25" customHeight="1">
      <c r="A15" s="4"/>
      <c r="B15" s="30">
        <v>2.0</v>
      </c>
      <c r="C15" s="154"/>
      <c r="D15" s="42"/>
      <c r="E15" s="42"/>
      <c r="F15" s="42"/>
      <c r="G15" s="155"/>
      <c r="H15" s="57"/>
      <c r="I15" s="57"/>
      <c r="J15" s="15"/>
    </row>
    <row r="16" ht="23.25" customHeight="1">
      <c r="A16" s="4"/>
      <c r="B16" s="30">
        <v>3.0</v>
      </c>
      <c r="C16" s="195">
        <v>43619.0</v>
      </c>
      <c r="D16" s="196" t="s">
        <v>1103</v>
      </c>
      <c r="E16" s="196" t="s">
        <v>1112</v>
      </c>
      <c r="F16" s="196" t="s">
        <v>1113</v>
      </c>
      <c r="G16" s="197">
        <v>43502.0</v>
      </c>
      <c r="H16" s="183"/>
      <c r="I16" s="183"/>
      <c r="J16" s="189" t="s">
        <v>1129</v>
      </c>
    </row>
    <row r="17" ht="23.25" customHeight="1">
      <c r="A17" s="19"/>
      <c r="B17" s="30">
        <v>4.0</v>
      </c>
      <c r="C17" s="195">
        <v>43619.0</v>
      </c>
      <c r="D17" s="196" t="s">
        <v>1103</v>
      </c>
      <c r="E17" s="196" t="s">
        <v>1115</v>
      </c>
      <c r="F17" s="196" t="s">
        <v>772</v>
      </c>
      <c r="G17" s="202" t="s">
        <v>29</v>
      </c>
      <c r="H17" s="180"/>
      <c r="I17" s="180" t="s">
        <v>1134</v>
      </c>
      <c r="J17" s="59" t="s">
        <v>1135</v>
      </c>
    </row>
    <row r="18">
      <c r="A18" s="2" t="s">
        <v>148</v>
      </c>
      <c r="B18" s="10">
        <v>1.0</v>
      </c>
      <c r="C18" s="195">
        <v>43619.0</v>
      </c>
      <c r="D18" s="196" t="s">
        <v>1103</v>
      </c>
      <c r="E18" s="196" t="s">
        <v>1139</v>
      </c>
      <c r="F18" s="196" t="s">
        <v>1140</v>
      </c>
      <c r="G18" s="198" t="s">
        <v>457</v>
      </c>
      <c r="H18" s="183"/>
      <c r="I18" s="183" t="s">
        <v>1141</v>
      </c>
      <c r="J18" s="189" t="s">
        <v>1142</v>
      </c>
    </row>
    <row r="19">
      <c r="A19" s="4"/>
      <c r="B19" s="30">
        <v>2.0</v>
      </c>
      <c r="C19" s="195">
        <v>43618.0</v>
      </c>
      <c r="D19" s="196" t="s">
        <v>1103</v>
      </c>
      <c r="E19" s="196" t="s">
        <v>1115</v>
      </c>
      <c r="F19" s="196" t="s">
        <v>772</v>
      </c>
      <c r="G19" s="202" t="s">
        <v>29</v>
      </c>
      <c r="H19" s="180"/>
      <c r="I19" s="180" t="s">
        <v>1134</v>
      </c>
      <c r="J19" s="189" t="s">
        <v>1135</v>
      </c>
    </row>
    <row r="20">
      <c r="A20" s="4"/>
      <c r="B20" s="30">
        <v>3.0</v>
      </c>
      <c r="C20" s="195">
        <v>43617.0</v>
      </c>
      <c r="D20" s="196" t="s">
        <v>1103</v>
      </c>
      <c r="E20" s="196" t="s">
        <v>1139</v>
      </c>
      <c r="F20" s="196" t="s">
        <v>1140</v>
      </c>
      <c r="G20" s="198" t="s">
        <v>457</v>
      </c>
      <c r="H20" s="183"/>
      <c r="I20" s="183" t="s">
        <v>1141</v>
      </c>
      <c r="J20" s="189" t="s">
        <v>1142</v>
      </c>
    </row>
    <row r="21">
      <c r="A21" s="4"/>
      <c r="B21" s="30">
        <v>4.0</v>
      </c>
      <c r="C21" s="31"/>
      <c r="D21" s="42"/>
      <c r="E21" s="42"/>
      <c r="F21" s="42"/>
      <c r="G21" s="155"/>
      <c r="H21" s="62"/>
      <c r="I21" s="62"/>
      <c r="J21" s="15"/>
    </row>
    <row r="22">
      <c r="A22" s="4"/>
      <c r="B22" s="30">
        <v>5.0</v>
      </c>
      <c r="C22" s="30"/>
      <c r="D22" s="196" t="s">
        <v>917</v>
      </c>
      <c r="E22" s="196" t="s">
        <v>94</v>
      </c>
      <c r="F22" s="196" t="s">
        <v>917</v>
      </c>
      <c r="G22" s="197">
        <v>43466.0</v>
      </c>
      <c r="H22" s="12"/>
      <c r="I22" s="12"/>
      <c r="J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2"/>
      <c r="J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  <c r="J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6"/>
    <hyperlink r:id="rId2" ref="J7"/>
    <hyperlink r:id="rId3" ref="J9"/>
    <hyperlink r:id="rId4" ref="J10"/>
    <hyperlink r:id="rId5" ref="J11"/>
    <hyperlink r:id="rId6" ref="J12"/>
    <hyperlink r:id="rId7" ref="J13"/>
    <hyperlink r:id="rId8" ref="J14"/>
    <hyperlink r:id="rId9" ref="J16"/>
    <hyperlink r:id="rId10" ref="J17"/>
    <hyperlink r:id="rId11" ref="J18"/>
    <hyperlink r:id="rId12" ref="J19"/>
    <hyperlink r:id="rId13" ref="J20"/>
  </hyperlinks>
  <drawing r:id="rId14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1109</v>
      </c>
      <c r="E3" s="196" t="s">
        <v>14</v>
      </c>
      <c r="F3" s="196" t="s">
        <v>1110</v>
      </c>
      <c r="G3" s="197">
        <v>43477.0</v>
      </c>
      <c r="H3" s="12"/>
      <c r="I3" s="12" t="s">
        <v>1111</v>
      </c>
      <c r="J3" s="201" t="str">
        <f>HYPERLINK("https://prezi.com/azadhboswc0c/?token=a5367ff93a77ec2d5f463e36c26c738dfb2f129756f52375e5b1add842fbaa2e&amp;utm_campaign=share&amp;utm_medium=copy&amp;rc=ex0share","https://prezi.com/azadhboswc0c/?token=a5367ff93a77ec2d5f463e36c26c738dfb2f129756f52375e5b1add842fbaa2e&amp;utm_campaign=share&amp;utm_medium=copy&amp;rc=ex0share")</f>
        <v>https://prezi.com/azadhboswc0c/?token=a5367ff93a77ec2d5f463e36c26c738dfb2f129756f52375e5b1add842fbaa2e&amp;utm_campaign=share&amp;utm_medium=copy&amp;rc=ex0share</v>
      </c>
    </row>
    <row r="4">
      <c r="A4" s="4"/>
      <c r="B4" s="30">
        <v>3.0</v>
      </c>
      <c r="C4" s="195">
        <v>43619.0</v>
      </c>
      <c r="D4" s="196" t="s">
        <v>1116</v>
      </c>
      <c r="E4" s="196" t="s">
        <v>14</v>
      </c>
      <c r="F4" s="196" t="s">
        <v>1117</v>
      </c>
      <c r="G4" s="202" t="s">
        <v>1118</v>
      </c>
      <c r="H4" s="12"/>
      <c r="I4" s="12" t="s">
        <v>1119</v>
      </c>
      <c r="J4" s="203" t="str">
        <f>HYPERLINK("https://prezi.com/jmbeiq-lcuz7/?token=31024e716a0f7196335c73ed7f7b68615cffd364c36dccecdc54ccfdbf4348ed&amp;utm_campaign=share&amp;utm_medium=copy","https://prezi.com/jmbeiq-lcuz7/?token=31024e716a0f7196335c73ed7f7b68615cffd364c36dccecdc54ccfdbf4348ed&amp;utm_campaign=share&amp;utm_medium=copy")</f>
        <v>https://prezi.com/jmbeiq-lcuz7/?token=31024e716a0f7196335c73ed7f7b68615cffd364c36dccecdc54ccfdbf4348ed&amp;utm_campaign=share&amp;utm_medium=copy</v>
      </c>
    </row>
    <row r="5">
      <c r="A5" s="19"/>
      <c r="B5" s="30">
        <v>4.0</v>
      </c>
      <c r="C5" s="195">
        <v>43588.0</v>
      </c>
      <c r="D5" s="196" t="s">
        <v>1098</v>
      </c>
      <c r="E5" s="196" t="s">
        <v>1115</v>
      </c>
      <c r="F5" s="196" t="s">
        <v>774</v>
      </c>
      <c r="G5" s="202" t="s">
        <v>29</v>
      </c>
      <c r="H5" s="12"/>
      <c r="I5" s="12" t="s">
        <v>1120</v>
      </c>
      <c r="J5" s="52" t="s">
        <v>1121</v>
      </c>
    </row>
    <row r="6">
      <c r="A6" s="2" t="s">
        <v>109</v>
      </c>
      <c r="B6" s="10">
        <v>1.0</v>
      </c>
      <c r="C6" s="195">
        <v>43619.0</v>
      </c>
      <c r="D6" s="196" t="s">
        <v>1116</v>
      </c>
      <c r="E6" s="196" t="s">
        <v>1122</v>
      </c>
      <c r="F6" s="196" t="s">
        <v>1123</v>
      </c>
      <c r="G6" s="197">
        <v>43507.0</v>
      </c>
      <c r="H6" s="12"/>
      <c r="I6" s="12" t="s">
        <v>1124</v>
      </c>
      <c r="J6" s="203" t="str">
        <f>HYPERLINK("https://prezi.com/7_hkrgpfi4rp/?token=9e7548cca5a5ced252f77e099a9082874cfb4b6c711914737baf9c96c4b110a9&amp;utm_campaign=share&amp;utm_medium=copy","https://prezi.com/7_hkrgpfi4rp/?token=9e7548cca5a5ced252f77e099a9082874cfb4b6c711914737baf9c96c4b110a9&amp;utm_campaign=share&amp;utm_medium=copy")</f>
        <v>https://prezi.com/7_hkrgpfi4rp/?token=9e7548cca5a5ced252f77e099a9082874cfb4b6c711914737baf9c96c4b110a9&amp;utm_campaign=share&amp;utm_medium=copy</v>
      </c>
    </row>
    <row r="7">
      <c r="A7" s="4"/>
      <c r="B7" s="30">
        <v>2.0</v>
      </c>
      <c r="C7" s="195">
        <v>43619.0</v>
      </c>
      <c r="D7" s="196" t="s">
        <v>1116</v>
      </c>
      <c r="E7" s="196" t="s">
        <v>1126</v>
      </c>
      <c r="F7" s="196" t="s">
        <v>1127</v>
      </c>
      <c r="G7" s="197">
        <v>43535.0</v>
      </c>
      <c r="H7" s="12"/>
      <c r="I7" s="12"/>
      <c r="J7" s="203" t="str">
        <f>HYPERLINK("https://prezi.com/jf_ycjuzf_aa/?token=bc1266f10375eb37a1c8a924107d0fbd81f7c74ad42a99bfb7a1772a0f5e474b&amp;utm_campaign=share&amp;utm_medium=copy","https://prezi.com/jf_ycjuzf_aa/?token=bc1266f10375eb37a1c8a924107d0fbd81f7c74ad42a99bfb7a1772a0f5e474b&amp;utm_campaign=share&amp;utm_medium=copy")</f>
        <v>https://prezi.com/jf_ycjuzf_aa/?token=bc1266f10375eb37a1c8a924107d0fbd81f7c74ad42a99bfb7a1772a0f5e474b&amp;utm_campaign=share&amp;utm_medium=copy</v>
      </c>
    </row>
    <row r="8">
      <c r="A8" s="4"/>
      <c r="B8" s="30">
        <v>3.0</v>
      </c>
      <c r="C8" s="195">
        <v>43588.0</v>
      </c>
      <c r="D8" s="196" t="s">
        <v>1098</v>
      </c>
      <c r="E8" s="196" t="s">
        <v>1128</v>
      </c>
      <c r="F8" s="196" t="s">
        <v>46</v>
      </c>
      <c r="G8" s="202" t="s">
        <v>457</v>
      </c>
      <c r="H8" s="12"/>
      <c r="I8" s="12"/>
      <c r="J8" s="59" t="s">
        <v>1125</v>
      </c>
    </row>
    <row r="9">
      <c r="A9" s="19"/>
      <c r="B9" s="30">
        <v>4.0</v>
      </c>
      <c r="C9" s="195">
        <v>43588.0</v>
      </c>
      <c r="D9" s="196" t="s">
        <v>1109</v>
      </c>
      <c r="E9" s="196" t="s">
        <v>14</v>
      </c>
      <c r="F9" s="196" t="s">
        <v>1110</v>
      </c>
      <c r="G9" s="197">
        <v>43477.0</v>
      </c>
      <c r="H9" s="12"/>
      <c r="I9" s="12" t="s">
        <v>1111</v>
      </c>
      <c r="J9" s="201" t="str">
        <f>HYPERLINK("https://prezi.com/azadhboswc0c/?token=a5367ff93a77ec2d5f463e36c26c738dfb2f129756f52375e5b1add842fbaa2e&amp;utm_campaign=share&amp;utm_medium=copy&amp;rc=ex0share","https://prezi.com/azadhboswc0c/?token=a5367ff93a77ec2d5f463e36c26c738dfb2f129756f52375e5b1add842fbaa2e&amp;utm_campaign=share&amp;utm_medium=copy&amp;rc=ex0share")</f>
        <v>https://prezi.com/azadhboswc0c/?token=a5367ff93a77ec2d5f463e36c26c738dfb2f129756f52375e5b1add842fbaa2e&amp;utm_campaign=share&amp;utm_medium=copy&amp;rc=ex0share</v>
      </c>
    </row>
    <row r="10">
      <c r="A10" s="2" t="s">
        <v>111</v>
      </c>
      <c r="B10" s="10">
        <v>1.0</v>
      </c>
      <c r="C10" s="195">
        <v>43586.0</v>
      </c>
      <c r="D10" s="196" t="s">
        <v>1109</v>
      </c>
      <c r="E10" s="196" t="s">
        <v>1136</v>
      </c>
      <c r="F10" s="196" t="s">
        <v>37</v>
      </c>
      <c r="G10" s="197">
        <v>43508.0</v>
      </c>
      <c r="H10" s="12" t="s">
        <v>1137</v>
      </c>
      <c r="I10" s="12"/>
      <c r="J10" s="204" t="str">
        <f>HYPERLINK("https://prezi.com/vkoo6oc21alg/?token=93b50485e04f8db7cac0a1482ab27b087eb58ae3076dc8683c3053361876bdac&amp;utm_campaign=share&amp;utm_medium=copy&amp;rc=ex0share","https://prezi.com/vkoo6oc21alg/?token=93b50485e04f8db7cac0a1482ab27b087eb58ae3076dc8683c3053361876bdac&amp;utm_campaign=share&amp;utm_medium=copy&amp;rc=ex0share")</f>
        <v>https://prezi.com/vkoo6oc21alg/?token=93b50485e04f8db7cac0a1482ab27b087eb58ae3076dc8683c3053361876bdac&amp;utm_campaign=share&amp;utm_medium=copy&amp;rc=ex0share</v>
      </c>
    </row>
    <row r="11">
      <c r="A11" s="4"/>
      <c r="B11" s="30">
        <v>2.0</v>
      </c>
      <c r="C11" s="195">
        <v>43586.0</v>
      </c>
      <c r="D11" s="196" t="s">
        <v>1109</v>
      </c>
      <c r="E11" s="196" t="s">
        <v>1130</v>
      </c>
      <c r="F11" s="196" t="s">
        <v>1138</v>
      </c>
      <c r="G11" s="197">
        <v>43536.0</v>
      </c>
      <c r="H11" s="12"/>
      <c r="I11" s="12" t="s">
        <v>1132</v>
      </c>
      <c r="J11" s="59" t="s">
        <v>1133</v>
      </c>
    </row>
    <row r="12" ht="20.25" customHeight="1">
      <c r="A12" s="4"/>
      <c r="B12" s="30">
        <v>3.0</v>
      </c>
      <c r="C12" s="195">
        <v>43617.0</v>
      </c>
      <c r="D12" s="196" t="s">
        <v>1116</v>
      </c>
      <c r="E12" s="196" t="s">
        <v>14</v>
      </c>
      <c r="F12" s="196" t="s">
        <v>1117</v>
      </c>
      <c r="G12" s="202" t="s">
        <v>1118</v>
      </c>
      <c r="H12" s="12"/>
      <c r="I12" s="12" t="s">
        <v>1119</v>
      </c>
      <c r="J12" s="203" t="str">
        <f>HYPERLINK("https://prezi.com/jmbeiq-lcuz7/?token=31024e716a0f7196335c73ed7f7b68615cffd364c36dccecdc54ccfdbf4348ed&amp;utm_campaign=share&amp;utm_medium=copy","https://prezi.com/jmbeiq-lcuz7/?token=31024e716a0f7196335c73ed7f7b68615cffd364c36dccecdc54ccfdbf4348ed&amp;utm_campaign=share&amp;utm_medium=copy")</f>
        <v>https://prezi.com/jmbeiq-lcuz7/?token=31024e716a0f7196335c73ed7f7b68615cffd364c36dccecdc54ccfdbf4348ed&amp;utm_campaign=share&amp;utm_medium=copy</v>
      </c>
    </row>
    <row r="13" ht="20.25" customHeight="1">
      <c r="A13" s="19"/>
      <c r="B13" s="30">
        <v>4.0</v>
      </c>
      <c r="C13" s="195">
        <v>43617.0</v>
      </c>
      <c r="D13" s="196" t="s">
        <v>1116</v>
      </c>
      <c r="E13" s="196" t="s">
        <v>1122</v>
      </c>
      <c r="F13" s="196" t="s">
        <v>1123</v>
      </c>
      <c r="G13" s="197">
        <v>43507.0</v>
      </c>
      <c r="H13" s="12"/>
      <c r="I13" s="12" t="s">
        <v>1124</v>
      </c>
      <c r="J13" s="203" t="str">
        <f>HYPERLINK("https://prezi.com/7_hkrgpfi4rp/?token=9e7548cca5a5ced252f77e099a9082874cfb4b6c711914737baf9c96c4b110a9&amp;utm_campaign=share&amp;utm_medium=copy","https://prezi.com/7_hkrgpfi4rp/?token=9e7548cca5a5ced252f77e099a9082874cfb4b6c711914737baf9c96c4b110a9&amp;utm_campaign=share&amp;utm_medium=copy")</f>
        <v>https://prezi.com/7_hkrgpfi4rp/?token=9e7548cca5a5ced252f77e099a9082874cfb4b6c711914737baf9c96c4b110a9&amp;utm_campaign=share&amp;utm_medium=copy</v>
      </c>
    </row>
    <row r="14" ht="23.25" customHeight="1">
      <c r="A14" s="2" t="s">
        <v>129</v>
      </c>
      <c r="B14" s="30">
        <v>1.0</v>
      </c>
      <c r="C14" s="195">
        <v>43618.0</v>
      </c>
      <c r="D14" s="196" t="s">
        <v>1103</v>
      </c>
      <c r="E14" s="196" t="s">
        <v>1139</v>
      </c>
      <c r="F14" s="196" t="s">
        <v>1140</v>
      </c>
      <c r="G14" s="198" t="s">
        <v>457</v>
      </c>
      <c r="H14" s="183"/>
      <c r="I14" s="183" t="s">
        <v>1141</v>
      </c>
      <c r="J14" s="189" t="s">
        <v>1142</v>
      </c>
    </row>
    <row r="15" ht="23.25" customHeight="1">
      <c r="A15" s="4"/>
      <c r="B15" s="30">
        <v>2.0</v>
      </c>
      <c r="C15" s="195">
        <v>43618.0</v>
      </c>
      <c r="D15" s="196" t="s">
        <v>1116</v>
      </c>
      <c r="E15" s="196" t="s">
        <v>14</v>
      </c>
      <c r="F15" s="196" t="s">
        <v>1117</v>
      </c>
      <c r="G15" s="202" t="s">
        <v>1118</v>
      </c>
      <c r="H15" s="12"/>
      <c r="I15" s="12" t="s">
        <v>1119</v>
      </c>
      <c r="J15" s="203" t="str">
        <f>HYPERLINK("https://prezi.com/jmbeiq-lcuz7/?token=31024e716a0f7196335c73ed7f7b68615cffd364c36dccecdc54ccfdbf4348ed&amp;utm_campaign=share&amp;utm_medium=copy","https://prezi.com/jmbeiq-lcuz7/?token=31024e716a0f7196335c73ed7f7b68615cffd364c36dccecdc54ccfdbf4348ed&amp;utm_campaign=share&amp;utm_medium=copy")</f>
        <v>https://prezi.com/jmbeiq-lcuz7/?token=31024e716a0f7196335c73ed7f7b68615cffd364c36dccecdc54ccfdbf4348ed&amp;utm_campaign=share&amp;utm_medium=copy</v>
      </c>
    </row>
    <row r="16" ht="23.25" customHeight="1">
      <c r="A16" s="4"/>
      <c r="B16" s="30">
        <v>3.0</v>
      </c>
      <c r="C16" s="195">
        <v>43587.0</v>
      </c>
      <c r="D16" s="196" t="s">
        <v>1098</v>
      </c>
      <c r="E16" s="196" t="s">
        <v>1115</v>
      </c>
      <c r="F16" s="196" t="s">
        <v>774</v>
      </c>
      <c r="G16" s="202" t="s">
        <v>29</v>
      </c>
      <c r="H16" s="12"/>
      <c r="I16" s="12" t="s">
        <v>1120</v>
      </c>
      <c r="J16" s="52" t="s">
        <v>1121</v>
      </c>
    </row>
    <row r="17" ht="23.25" customHeight="1">
      <c r="A17" s="19"/>
      <c r="B17" s="30">
        <v>4.0</v>
      </c>
      <c r="C17" s="195">
        <v>43587.0</v>
      </c>
      <c r="D17" s="196" t="s">
        <v>1098</v>
      </c>
      <c r="E17" s="196" t="s">
        <v>1128</v>
      </c>
      <c r="F17" s="196" t="s">
        <v>46</v>
      </c>
      <c r="G17" s="202" t="s">
        <v>457</v>
      </c>
      <c r="H17" s="12"/>
      <c r="I17" s="12"/>
      <c r="J17" s="59" t="s">
        <v>1125</v>
      </c>
    </row>
    <row r="18">
      <c r="A18" s="2" t="s">
        <v>148</v>
      </c>
      <c r="B18" s="10">
        <v>1.0</v>
      </c>
      <c r="C18" s="195">
        <v>43587.0</v>
      </c>
      <c r="D18" s="196" t="s">
        <v>1109</v>
      </c>
      <c r="E18" s="196" t="s">
        <v>14</v>
      </c>
      <c r="F18" s="196" t="s">
        <v>1110</v>
      </c>
      <c r="G18" s="197">
        <v>43477.0</v>
      </c>
      <c r="H18" s="12"/>
      <c r="I18" s="12" t="s">
        <v>1111</v>
      </c>
      <c r="J18" s="201" t="str">
        <f>HYPERLINK("https://prezi.com/azadhboswc0c/?token=a5367ff93a77ec2d5f463e36c26c738dfb2f129756f52375e5b1add842fbaa2e&amp;utm_campaign=share&amp;utm_medium=copy&amp;rc=ex0share","https://prezi.com/azadhboswc0c/?token=a5367ff93a77ec2d5f463e36c26c738dfb2f129756f52375e5b1add842fbaa2e&amp;utm_campaign=share&amp;utm_medium=copy&amp;rc=ex0share")</f>
        <v>https://prezi.com/azadhboswc0c/?token=a5367ff93a77ec2d5f463e36c26c738dfb2f129756f52375e5b1add842fbaa2e&amp;utm_campaign=share&amp;utm_medium=copy&amp;rc=ex0share</v>
      </c>
    </row>
    <row r="19">
      <c r="A19" s="4"/>
      <c r="B19" s="30">
        <v>2.0</v>
      </c>
      <c r="C19" s="195">
        <v>43618.0</v>
      </c>
      <c r="D19" s="196" t="s">
        <v>1116</v>
      </c>
      <c r="E19" s="196" t="s">
        <v>1122</v>
      </c>
      <c r="F19" s="196" t="s">
        <v>1123</v>
      </c>
      <c r="G19" s="197">
        <v>43507.0</v>
      </c>
      <c r="H19" s="12"/>
      <c r="I19" s="12"/>
      <c r="J19" s="203" t="str">
        <f>HYPERLINK("https://prezi.com/7_hkrgpfi4rp/?token=9e7548cca5a5ced252f77e099a9082874cfb4b6c711914737baf9c96c4b110a9&amp;utm_campaign=share&amp;utm_medium=copy","https://prezi.com/7_hkrgpfi4rp/?token=9e7548cca5a5ced252f77e099a9082874cfb4b6c711914737baf9c96c4b110a9&amp;utm_campaign=share&amp;utm_medium=copy")</f>
        <v>https://prezi.com/7_hkrgpfi4rp/?token=9e7548cca5a5ced252f77e099a9082874cfb4b6c711914737baf9c96c4b110a9&amp;utm_campaign=share&amp;utm_medium=copy</v>
      </c>
    </row>
    <row r="20">
      <c r="A20" s="4"/>
      <c r="B20" s="30">
        <v>3.0</v>
      </c>
      <c r="C20" s="195">
        <v>43617.0</v>
      </c>
      <c r="D20" s="196" t="s">
        <v>1116</v>
      </c>
      <c r="E20" s="196" t="s">
        <v>1126</v>
      </c>
      <c r="F20" s="196" t="s">
        <v>1127</v>
      </c>
      <c r="G20" s="197">
        <v>43535.0</v>
      </c>
      <c r="H20" s="12"/>
      <c r="I20" s="12"/>
      <c r="J20" s="203" t="str">
        <f>HYPERLINK("https://prezi.com/jf_ycjuzf_aa/?token=bc1266f10375eb37a1c8a924107d0fbd81f7c74ad42a99bfb7a1772a0f5e474b&amp;utm_campaign=share&amp;utm_medium=copy","https://prezi.com/jf_ycjuzf_aa/?token=bc1266f10375eb37a1c8a924107d0fbd81f7c74ad42a99bfb7a1772a0f5e474b&amp;utm_campaign=share&amp;utm_medium=copy")</f>
        <v>https://prezi.com/jf_ycjuzf_aa/?token=bc1266f10375eb37a1c8a924107d0fbd81f7c74ad42a99bfb7a1772a0f5e474b&amp;utm_campaign=share&amp;utm_medium=copy</v>
      </c>
    </row>
    <row r="21">
      <c r="A21" s="4"/>
      <c r="B21" s="30">
        <v>4.0</v>
      </c>
      <c r="C21" s="31"/>
      <c r="D21" s="42"/>
      <c r="E21" s="42"/>
      <c r="F21" s="42"/>
      <c r="G21" s="155"/>
      <c r="H21" s="62"/>
      <c r="I21" s="62"/>
      <c r="J21" s="15"/>
    </row>
    <row r="22">
      <c r="A22" s="4"/>
      <c r="B22" s="30">
        <v>5.0</v>
      </c>
      <c r="C22" s="30"/>
      <c r="D22" s="196"/>
      <c r="E22" s="196"/>
      <c r="F22" s="196"/>
      <c r="G22" s="197"/>
      <c r="H22" s="12"/>
      <c r="I22" s="12"/>
      <c r="J22" s="15"/>
    </row>
    <row r="23">
      <c r="A23" s="4"/>
      <c r="B23" s="30">
        <v>6.0</v>
      </c>
      <c r="C23" s="30"/>
      <c r="D23" s="12"/>
      <c r="E23" s="10"/>
      <c r="F23" s="12"/>
      <c r="G23" s="14"/>
      <c r="H23" s="12"/>
      <c r="I23" s="12"/>
      <c r="J23" s="15"/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  <c r="J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5"/>
    <hyperlink r:id="rId2" ref="J8"/>
    <hyperlink r:id="rId3" ref="J11"/>
    <hyperlink r:id="rId4" ref="J14"/>
    <hyperlink r:id="rId5" ref="J16"/>
    <hyperlink r:id="rId6" ref="J17"/>
  </hyperlinks>
  <drawing r:id="rId7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16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199">
        <v>43586.0</v>
      </c>
      <c r="D3" s="196" t="s">
        <v>1109</v>
      </c>
      <c r="E3" s="196" t="s">
        <v>1130</v>
      </c>
      <c r="F3" s="196" t="s">
        <v>1131</v>
      </c>
      <c r="G3" s="197">
        <v>43567.0</v>
      </c>
      <c r="H3" s="12"/>
      <c r="I3" s="12" t="s">
        <v>1132</v>
      </c>
      <c r="J3" s="59" t="s">
        <v>1133</v>
      </c>
    </row>
    <row r="4">
      <c r="A4" s="4"/>
      <c r="B4" s="30">
        <v>3.0</v>
      </c>
      <c r="C4" s="195"/>
      <c r="D4" s="196"/>
      <c r="E4" s="196"/>
      <c r="F4" s="196"/>
      <c r="G4" s="198"/>
      <c r="H4" s="12"/>
      <c r="I4" s="12"/>
      <c r="J4" s="203"/>
    </row>
    <row r="5">
      <c r="A5" s="4"/>
      <c r="B5" s="30">
        <v>4.0</v>
      </c>
      <c r="C5" s="199">
        <v>43588.0</v>
      </c>
      <c r="D5" s="196" t="s">
        <v>1109</v>
      </c>
      <c r="E5" s="196" t="s">
        <v>1136</v>
      </c>
      <c r="F5" s="196" t="s">
        <v>37</v>
      </c>
      <c r="G5" s="197">
        <v>43508.0</v>
      </c>
      <c r="H5" s="12" t="s">
        <v>1137</v>
      </c>
      <c r="I5" s="12"/>
      <c r="J5" s="204" t="str">
        <f>HYPERLINK("https://prezi.com/vkoo6oc21alg/?token=93b50485e04f8db7cac0a1482ab27b087eb58ae3076dc8683c3053361876bdac&amp;utm_campaign=share&amp;utm_medium=copy&amp;rc=ex0share","https://prezi.com/vkoo6oc21alg/?token=93b50485e04f8db7cac0a1482ab27b087eb58ae3076dc8683c3053361876bdac&amp;utm_campaign=share&amp;utm_medium=copy&amp;rc=ex0share")</f>
        <v>https://prezi.com/vkoo6oc21alg/?token=93b50485e04f8db7cac0a1482ab27b087eb58ae3076dc8683c3053361876bdac&amp;utm_campaign=share&amp;utm_medium=copy&amp;rc=ex0share</v>
      </c>
    </row>
    <row r="6">
      <c r="A6" s="4"/>
      <c r="B6" s="30">
        <v>5.0</v>
      </c>
      <c r="C6" s="195"/>
      <c r="D6" s="196"/>
      <c r="E6" s="196"/>
      <c r="F6" s="196"/>
      <c r="G6" s="198"/>
      <c r="H6" s="12"/>
      <c r="I6" s="12"/>
      <c r="J6" s="12"/>
    </row>
    <row r="7">
      <c r="A7" s="19"/>
      <c r="B7" s="30">
        <v>6.0</v>
      </c>
      <c r="C7" s="199">
        <v>43587.0</v>
      </c>
      <c r="D7" s="196" t="s">
        <v>1109</v>
      </c>
      <c r="E7" s="196" t="s">
        <v>1136</v>
      </c>
      <c r="F7" s="196" t="s">
        <v>37</v>
      </c>
      <c r="G7" s="197">
        <v>43508.0</v>
      </c>
      <c r="H7" s="12" t="s">
        <v>1137</v>
      </c>
      <c r="I7" s="12"/>
      <c r="J7" s="204" t="str">
        <f>HYPERLINK("https://prezi.com/vkoo6oc21alg/?token=93b50485e04f8db7cac0a1482ab27b087eb58ae3076dc8683c3053361876bdac&amp;utm_campaign=share&amp;utm_medium=copy&amp;rc=ex0share","https://prezi.com/vkoo6oc21alg/?token=93b50485e04f8db7cac0a1482ab27b087eb58ae3076dc8683c3053361876bdac&amp;utm_campaign=share&amp;utm_medium=copy&amp;rc=ex0share")</f>
        <v>https://prezi.com/vkoo6oc21alg/?token=93b50485e04f8db7cac0a1482ab27b087eb58ae3076dc8683c3053361876bdac&amp;utm_campaign=share&amp;utm_medium=copy&amp;rc=ex0share</v>
      </c>
    </row>
    <row r="8">
      <c r="A8" s="2" t="s">
        <v>109</v>
      </c>
      <c r="B8" s="10">
        <v>1.0</v>
      </c>
      <c r="C8" s="195">
        <v>43587.0</v>
      </c>
      <c r="D8" s="196" t="s">
        <v>1109</v>
      </c>
      <c r="E8" s="196" t="s">
        <v>1130</v>
      </c>
      <c r="F8" s="196" t="s">
        <v>1138</v>
      </c>
      <c r="G8" s="197">
        <v>43536.0</v>
      </c>
      <c r="H8" s="12"/>
      <c r="I8" s="12" t="s">
        <v>1132</v>
      </c>
      <c r="J8" s="59" t="s">
        <v>1133</v>
      </c>
    </row>
    <row r="9">
      <c r="A9" s="4"/>
      <c r="B9" s="30">
        <v>2.0</v>
      </c>
      <c r="C9" s="195">
        <v>43587.0</v>
      </c>
      <c r="D9" s="196" t="s">
        <v>1109</v>
      </c>
      <c r="E9" s="196" t="s">
        <v>1130</v>
      </c>
      <c r="F9" s="196" t="s">
        <v>1131</v>
      </c>
      <c r="G9" s="197">
        <v>43567.0</v>
      </c>
      <c r="H9" s="12"/>
      <c r="I9" s="12" t="s">
        <v>1132</v>
      </c>
      <c r="J9" s="59" t="s">
        <v>1133</v>
      </c>
    </row>
    <row r="10">
      <c r="A10" s="4"/>
      <c r="B10" s="30">
        <v>3.0</v>
      </c>
      <c r="C10" s="195">
        <v>43588.0</v>
      </c>
      <c r="D10" s="196" t="s">
        <v>1109</v>
      </c>
      <c r="E10" s="196" t="s">
        <v>1130</v>
      </c>
      <c r="F10" s="196" t="s">
        <v>1138</v>
      </c>
      <c r="G10" s="197">
        <v>43536.0</v>
      </c>
      <c r="H10" s="12"/>
      <c r="I10" s="12" t="s">
        <v>1132</v>
      </c>
      <c r="J10" s="59" t="s">
        <v>1133</v>
      </c>
    </row>
    <row r="11">
      <c r="A11" s="19"/>
      <c r="B11" s="30">
        <v>4.0</v>
      </c>
      <c r="C11" s="195">
        <v>43588.0</v>
      </c>
      <c r="D11" s="196" t="s">
        <v>1109</v>
      </c>
      <c r="E11" s="196" t="s">
        <v>1130</v>
      </c>
      <c r="F11" s="196" t="s">
        <v>1131</v>
      </c>
      <c r="G11" s="197">
        <v>43567.0</v>
      </c>
      <c r="H11" s="12"/>
      <c r="I11" s="12" t="s">
        <v>1132</v>
      </c>
      <c r="J11" s="59" t="s">
        <v>1133</v>
      </c>
    </row>
    <row r="12">
      <c r="A12" s="2" t="s">
        <v>111</v>
      </c>
      <c r="B12" s="10">
        <v>1.0</v>
      </c>
      <c r="C12" s="195">
        <v>43586.0</v>
      </c>
      <c r="D12" s="196" t="s">
        <v>1109</v>
      </c>
      <c r="E12" s="196" t="s">
        <v>1143</v>
      </c>
      <c r="F12" s="196" t="s">
        <v>25</v>
      </c>
      <c r="G12" s="197">
        <v>43597.0</v>
      </c>
      <c r="H12" s="12"/>
      <c r="I12" s="12" t="s">
        <v>1144</v>
      </c>
      <c r="J12" s="204" t="s">
        <v>1145</v>
      </c>
    </row>
    <row r="13">
      <c r="A13" s="4"/>
      <c r="B13" s="30">
        <v>2.0</v>
      </c>
      <c r="C13" s="195">
        <v>43586.0</v>
      </c>
      <c r="D13" s="196" t="s">
        <v>1109</v>
      </c>
      <c r="E13" s="196" t="s">
        <v>1150</v>
      </c>
      <c r="F13" s="196" t="s">
        <v>42</v>
      </c>
      <c r="G13" s="197">
        <v>43628.0</v>
      </c>
      <c r="H13" s="12" t="s">
        <v>1151</v>
      </c>
      <c r="I13" s="12" t="s">
        <v>1152</v>
      </c>
      <c r="J13" s="59" t="s">
        <v>1153</v>
      </c>
    </row>
    <row r="14" ht="20.25" customHeight="1">
      <c r="A14" s="4"/>
      <c r="B14" s="30">
        <v>3.0</v>
      </c>
      <c r="C14" s="195">
        <v>43617.0</v>
      </c>
      <c r="D14" s="196" t="s">
        <v>1116</v>
      </c>
      <c r="E14" s="196" t="s">
        <v>1154</v>
      </c>
      <c r="F14" s="196" t="s">
        <v>1155</v>
      </c>
      <c r="G14" s="197">
        <v>43566.0</v>
      </c>
      <c r="H14" s="12" t="s">
        <v>1151</v>
      </c>
      <c r="I14" s="12" t="s">
        <v>1156</v>
      </c>
      <c r="J14" s="203" t="s">
        <v>1157</v>
      </c>
    </row>
    <row r="15" ht="20.25" customHeight="1">
      <c r="A15" s="19"/>
      <c r="B15" s="30">
        <v>4.0</v>
      </c>
      <c r="C15" s="195">
        <v>43617.0</v>
      </c>
      <c r="D15" s="196" t="s">
        <v>1116</v>
      </c>
      <c r="E15" s="196" t="s">
        <v>1161</v>
      </c>
      <c r="F15" s="196" t="s">
        <v>1162</v>
      </c>
      <c r="G15" s="197">
        <v>43596.0</v>
      </c>
      <c r="H15" s="12" t="s">
        <v>1151</v>
      </c>
      <c r="I15" s="12" t="s">
        <v>1156</v>
      </c>
      <c r="J15" s="203" t="s">
        <v>1163</v>
      </c>
    </row>
    <row r="16" ht="23.25" customHeight="1">
      <c r="A16" s="2" t="s">
        <v>129</v>
      </c>
      <c r="B16" s="30">
        <v>1.0</v>
      </c>
      <c r="C16" s="195">
        <v>43618.0</v>
      </c>
      <c r="D16" s="196" t="s">
        <v>1116</v>
      </c>
      <c r="E16" s="196" t="s">
        <v>1126</v>
      </c>
      <c r="F16" s="196" t="s">
        <v>1127</v>
      </c>
      <c r="G16" s="197">
        <v>43535.0</v>
      </c>
      <c r="H16" s="12"/>
      <c r="I16" s="12"/>
      <c r="J16" s="203" t="str">
        <f>HYPERLINK("https://prezi.com/jf_ycjuzf_aa/?token=bc1266f10375eb37a1c8a924107d0fbd81f7c74ad42a99bfb7a1772a0f5e474b&amp;utm_campaign=share&amp;utm_medium=copy","https://prezi.com/jf_ycjuzf_aa/?token=bc1266f10375eb37a1c8a924107d0fbd81f7c74ad42a99bfb7a1772a0f5e474b&amp;utm_campaign=share&amp;utm_medium=copy")</f>
        <v>https://prezi.com/jf_ycjuzf_aa/?token=bc1266f10375eb37a1c8a924107d0fbd81f7c74ad42a99bfb7a1772a0f5e474b&amp;utm_campaign=share&amp;utm_medium=copy</v>
      </c>
    </row>
    <row r="17" ht="23.25" customHeight="1">
      <c r="A17" s="4"/>
      <c r="B17" s="30">
        <v>2.0</v>
      </c>
      <c r="C17" s="195">
        <v>43618.0</v>
      </c>
      <c r="D17" s="196" t="s">
        <v>1116</v>
      </c>
      <c r="E17" s="196" t="s">
        <v>1154</v>
      </c>
      <c r="F17" s="196" t="s">
        <v>1155</v>
      </c>
      <c r="G17" s="197">
        <v>43566.0</v>
      </c>
      <c r="H17" s="12" t="s">
        <v>1151</v>
      </c>
      <c r="I17" s="12" t="s">
        <v>1156</v>
      </c>
      <c r="J17" s="203" t="s">
        <v>1157</v>
      </c>
    </row>
    <row r="18" ht="23.25" customHeight="1">
      <c r="A18" s="4"/>
      <c r="B18" s="30">
        <v>3.0</v>
      </c>
      <c r="C18" s="195">
        <v>43619.0</v>
      </c>
      <c r="D18" s="196" t="s">
        <v>1116</v>
      </c>
      <c r="E18" s="196" t="s">
        <v>1154</v>
      </c>
      <c r="F18" s="196" t="s">
        <v>1155</v>
      </c>
      <c r="G18" s="197">
        <v>43566.0</v>
      </c>
      <c r="H18" s="12" t="s">
        <v>1151</v>
      </c>
      <c r="I18" s="12" t="s">
        <v>1156</v>
      </c>
      <c r="J18" s="203" t="s">
        <v>1157</v>
      </c>
    </row>
    <row r="19" ht="23.25" customHeight="1">
      <c r="A19" s="19"/>
      <c r="B19" s="30">
        <v>4.0</v>
      </c>
      <c r="C19" s="195">
        <v>43619.0</v>
      </c>
      <c r="D19" s="196" t="s">
        <v>1116</v>
      </c>
      <c r="E19" s="196" t="s">
        <v>1161</v>
      </c>
      <c r="F19" s="196" t="s">
        <v>1162</v>
      </c>
      <c r="G19" s="197">
        <v>43596.0</v>
      </c>
      <c r="H19" s="12" t="s">
        <v>1151</v>
      </c>
      <c r="I19" s="12" t="s">
        <v>1156</v>
      </c>
      <c r="J19" s="203" t="s">
        <v>1163</v>
      </c>
    </row>
    <row r="20">
      <c r="A20" s="2" t="s">
        <v>148</v>
      </c>
      <c r="B20" s="10">
        <v>1.0</v>
      </c>
      <c r="C20" s="195"/>
      <c r="D20" s="196"/>
      <c r="E20" s="196"/>
      <c r="F20" s="196"/>
      <c r="G20" s="197"/>
      <c r="H20" s="12"/>
      <c r="I20" s="12"/>
      <c r="J20" s="206"/>
    </row>
    <row r="21">
      <c r="A21" s="4"/>
      <c r="B21" s="30">
        <v>2.0</v>
      </c>
      <c r="C21" s="195"/>
      <c r="D21" s="196"/>
      <c r="E21" s="196"/>
      <c r="F21" s="196"/>
      <c r="G21" s="197"/>
      <c r="H21" s="12"/>
      <c r="I21" s="12"/>
      <c r="J21" s="203"/>
    </row>
    <row r="22">
      <c r="A22" s="4"/>
      <c r="B22" s="30">
        <v>3.0</v>
      </c>
      <c r="C22" s="195"/>
      <c r="D22" s="196"/>
      <c r="E22" s="196"/>
      <c r="F22" s="196"/>
      <c r="G22" s="197"/>
      <c r="H22" s="12"/>
      <c r="I22" s="12"/>
      <c r="J22" s="203"/>
    </row>
    <row r="23">
      <c r="A23" s="4"/>
      <c r="B23" s="30">
        <v>4.0</v>
      </c>
      <c r="C23" s="31"/>
      <c r="D23" s="42"/>
      <c r="E23" s="42"/>
      <c r="F23" s="42"/>
      <c r="G23" s="155"/>
      <c r="H23" s="62"/>
      <c r="I23" s="62"/>
      <c r="J23" s="15"/>
    </row>
    <row r="24">
      <c r="A24" s="4"/>
      <c r="B24" s="30">
        <v>5.0</v>
      </c>
      <c r="C24" s="30"/>
      <c r="D24" s="196"/>
      <c r="E24" s="196"/>
      <c r="F24" s="196"/>
      <c r="G24" s="197"/>
      <c r="H24" s="12"/>
      <c r="I24" s="12"/>
      <c r="J24" s="15"/>
    </row>
    <row r="25">
      <c r="A25" s="4"/>
      <c r="B25" s="30">
        <v>6.0</v>
      </c>
      <c r="C25" s="30"/>
      <c r="D25" s="12"/>
      <c r="E25" s="10"/>
      <c r="F25" s="12"/>
      <c r="G25" s="14"/>
      <c r="H25" s="12"/>
      <c r="I25" s="12"/>
      <c r="J25" s="15"/>
    </row>
    <row r="26">
      <c r="A26" s="4"/>
      <c r="B26" s="30">
        <v>7.0</v>
      </c>
      <c r="C26" s="30"/>
      <c r="D26" s="30"/>
      <c r="E26" s="30"/>
      <c r="F26" s="30"/>
      <c r="G26" s="30"/>
      <c r="H26" s="30"/>
      <c r="I26" s="30"/>
      <c r="J26" s="30"/>
    </row>
    <row r="27">
      <c r="A27" s="19"/>
      <c r="B27" s="30">
        <v>8.0</v>
      </c>
      <c r="C27" s="30"/>
      <c r="D27" s="30"/>
      <c r="E27" s="30"/>
      <c r="F27" s="30"/>
      <c r="G27" s="30"/>
      <c r="H27" s="30"/>
      <c r="I27" s="30"/>
      <c r="J27" s="30"/>
    </row>
  </sheetData>
  <mergeCells count="5">
    <mergeCell ref="A2:A7"/>
    <mergeCell ref="A8:A11"/>
    <mergeCell ref="A12:A15"/>
    <mergeCell ref="A16:A19"/>
    <mergeCell ref="A20:A27"/>
  </mergeCells>
  <hyperlinks>
    <hyperlink r:id="rId1" ref="J3"/>
    <hyperlink r:id="rId2" ref="J8"/>
    <hyperlink r:id="rId3" ref="J9"/>
    <hyperlink r:id="rId4" ref="J10"/>
    <hyperlink r:id="rId5" ref="J11"/>
    <hyperlink r:id="rId6" ref="J12"/>
    <hyperlink r:id="rId7" ref="J13"/>
    <hyperlink r:id="rId8" ref="J14"/>
    <hyperlink r:id="rId9" ref="J15"/>
    <hyperlink r:id="rId10" ref="J17"/>
    <hyperlink r:id="rId11" ref="J18"/>
    <hyperlink r:id="rId12" ref="J19"/>
  </hyperlinks>
  <drawing r:id="rId13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1109</v>
      </c>
      <c r="E3" s="196" t="s">
        <v>1146</v>
      </c>
      <c r="F3" s="196" t="s">
        <v>1147</v>
      </c>
      <c r="G3" s="197">
        <v>43658.0</v>
      </c>
      <c r="H3" s="12"/>
      <c r="I3" s="12" t="s">
        <v>1148</v>
      </c>
      <c r="J3" s="201" t="s">
        <v>1149</v>
      </c>
    </row>
    <row r="4">
      <c r="A4" s="4"/>
      <c r="B4" s="30">
        <v>3.0</v>
      </c>
      <c r="C4" s="195"/>
      <c r="D4" s="196"/>
      <c r="E4" s="196"/>
      <c r="F4" s="196"/>
      <c r="G4" s="197"/>
      <c r="H4" s="12"/>
      <c r="I4" s="12"/>
      <c r="J4" s="205"/>
    </row>
    <row r="5">
      <c r="A5" s="4"/>
      <c r="B5" s="30">
        <v>4.0</v>
      </c>
      <c r="C5" s="195">
        <v>43588.0</v>
      </c>
      <c r="D5" s="196" t="s">
        <v>1109</v>
      </c>
      <c r="E5" s="196" t="s">
        <v>1143</v>
      </c>
      <c r="F5" s="196" t="s">
        <v>25</v>
      </c>
      <c r="G5" s="197">
        <v>43597.0</v>
      </c>
      <c r="H5" s="12"/>
      <c r="I5" s="12" t="s">
        <v>1144</v>
      </c>
      <c r="J5" s="204" t="s">
        <v>1145</v>
      </c>
    </row>
    <row r="6">
      <c r="A6" s="4"/>
      <c r="B6" s="30">
        <v>5.0</v>
      </c>
      <c r="C6" s="195"/>
      <c r="D6" s="196"/>
      <c r="E6" s="196"/>
      <c r="F6" s="196"/>
      <c r="G6" s="197"/>
      <c r="H6" s="12"/>
      <c r="I6" s="12"/>
      <c r="J6" s="205"/>
    </row>
    <row r="7">
      <c r="A7" s="19"/>
      <c r="B7" s="30">
        <v>6.0</v>
      </c>
      <c r="C7" s="195">
        <v>43587.0</v>
      </c>
      <c r="D7" s="196" t="s">
        <v>1109</v>
      </c>
      <c r="E7" s="196" t="s">
        <v>1143</v>
      </c>
      <c r="F7" s="196" t="s">
        <v>25</v>
      </c>
      <c r="G7" s="197">
        <v>43597.0</v>
      </c>
      <c r="H7" s="12"/>
      <c r="I7" s="12" t="s">
        <v>1144</v>
      </c>
      <c r="J7" s="204" t="s">
        <v>1145</v>
      </c>
    </row>
    <row r="8">
      <c r="A8" s="2" t="s">
        <v>109</v>
      </c>
      <c r="B8" s="10">
        <v>1.0</v>
      </c>
      <c r="C8" s="195">
        <v>43619.0</v>
      </c>
      <c r="D8" s="196" t="s">
        <v>1116</v>
      </c>
      <c r="E8" s="196" t="s">
        <v>1164</v>
      </c>
      <c r="F8" s="196" t="s">
        <v>74</v>
      </c>
      <c r="G8" s="197">
        <v>43627.0</v>
      </c>
      <c r="H8" s="12" t="s">
        <v>1165</v>
      </c>
      <c r="I8" s="12" t="s">
        <v>1166</v>
      </c>
      <c r="J8" s="203" t="s">
        <v>1167</v>
      </c>
    </row>
    <row r="9">
      <c r="A9" s="4"/>
      <c r="B9" s="30">
        <v>2.0</v>
      </c>
      <c r="C9" s="195">
        <v>43619.0</v>
      </c>
      <c r="D9" s="196" t="s">
        <v>1116</v>
      </c>
      <c r="E9" s="196" t="s">
        <v>1168</v>
      </c>
      <c r="F9" s="196" t="s">
        <v>1169</v>
      </c>
      <c r="G9" s="197">
        <v>43657.0</v>
      </c>
      <c r="H9" s="12" t="s">
        <v>1151</v>
      </c>
      <c r="I9" s="12"/>
      <c r="J9" s="203" t="s">
        <v>1170</v>
      </c>
    </row>
    <row r="10">
      <c r="A10" s="4"/>
      <c r="B10" s="30">
        <v>3.0</v>
      </c>
      <c r="C10" s="195"/>
      <c r="D10" s="196"/>
      <c r="E10" s="196"/>
      <c r="F10" s="196"/>
      <c r="G10" s="197"/>
      <c r="H10" s="12"/>
      <c r="I10" s="12"/>
      <c r="J10" s="15"/>
    </row>
    <row r="11">
      <c r="A11" s="4"/>
      <c r="B11" s="30">
        <v>4.0</v>
      </c>
      <c r="C11" s="195"/>
      <c r="D11" s="196"/>
      <c r="E11" s="196"/>
      <c r="F11" s="196"/>
      <c r="G11" s="197"/>
      <c r="H11" s="12"/>
      <c r="I11" s="12"/>
      <c r="J11" s="206"/>
    </row>
    <row r="12">
      <c r="A12" s="4"/>
      <c r="B12" s="30">
        <v>5.0</v>
      </c>
      <c r="C12" s="195">
        <v>43588.0</v>
      </c>
      <c r="D12" s="196" t="s">
        <v>1109</v>
      </c>
      <c r="E12" s="196" t="s">
        <v>1150</v>
      </c>
      <c r="F12" s="196" t="s">
        <v>42</v>
      </c>
      <c r="G12" s="197">
        <v>43628.0</v>
      </c>
      <c r="H12" s="12"/>
      <c r="I12" s="12" t="s">
        <v>1152</v>
      </c>
      <c r="J12" s="59" t="s">
        <v>1153</v>
      </c>
    </row>
    <row r="13">
      <c r="A13" s="19"/>
      <c r="B13" s="30">
        <v>6.0</v>
      </c>
      <c r="C13" s="195">
        <v>43588.0</v>
      </c>
      <c r="D13" s="196" t="s">
        <v>1109</v>
      </c>
      <c r="E13" s="196" t="s">
        <v>1146</v>
      </c>
      <c r="F13" s="196" t="s">
        <v>1147</v>
      </c>
      <c r="G13" s="197">
        <v>43658.0</v>
      </c>
      <c r="H13" s="12"/>
      <c r="I13" s="12" t="s">
        <v>1148</v>
      </c>
      <c r="J13" s="201" t="s">
        <v>1149</v>
      </c>
    </row>
    <row r="14">
      <c r="A14" s="2" t="s">
        <v>111</v>
      </c>
      <c r="B14" s="10">
        <v>1.0</v>
      </c>
      <c r="C14" s="195"/>
      <c r="D14" s="196"/>
      <c r="E14" s="196"/>
      <c r="F14" s="196"/>
      <c r="G14" s="197"/>
      <c r="H14" s="12"/>
      <c r="I14" s="12"/>
      <c r="J14" s="205"/>
    </row>
    <row r="15">
      <c r="A15" s="4"/>
      <c r="B15" s="30">
        <v>2.0</v>
      </c>
      <c r="C15" s="195"/>
      <c r="D15" s="196"/>
      <c r="E15" s="196"/>
      <c r="F15" s="196"/>
      <c r="G15" s="197"/>
      <c r="H15" s="12"/>
      <c r="I15" s="12"/>
      <c r="J15" s="15"/>
    </row>
    <row r="16" ht="20.25" customHeight="1">
      <c r="A16" s="4"/>
      <c r="B16" s="30">
        <v>3.0</v>
      </c>
      <c r="C16" s="195">
        <v>43617.0</v>
      </c>
      <c r="D16" s="196" t="s">
        <v>1116</v>
      </c>
      <c r="E16" s="196" t="s">
        <v>1164</v>
      </c>
      <c r="F16" s="196" t="s">
        <v>74</v>
      </c>
      <c r="G16" s="197">
        <v>43627.0</v>
      </c>
      <c r="H16" s="12" t="s">
        <v>1165</v>
      </c>
      <c r="I16" s="12" t="s">
        <v>1166</v>
      </c>
      <c r="J16" s="203" t="s">
        <v>1167</v>
      </c>
    </row>
    <row r="17" ht="20.25" customHeight="1">
      <c r="A17" s="19"/>
      <c r="B17" s="30">
        <v>4.0</v>
      </c>
      <c r="C17" s="195">
        <v>43617.0</v>
      </c>
      <c r="D17" s="196" t="s">
        <v>1116</v>
      </c>
      <c r="E17" s="196" t="s">
        <v>1168</v>
      </c>
      <c r="F17" s="196" t="s">
        <v>1169</v>
      </c>
      <c r="G17" s="197">
        <v>43657.0</v>
      </c>
      <c r="H17" s="12" t="s">
        <v>1151</v>
      </c>
      <c r="I17" s="12"/>
      <c r="J17" s="203" t="s">
        <v>1170</v>
      </c>
    </row>
    <row r="18" ht="23.25" customHeight="1">
      <c r="A18" s="2" t="s">
        <v>129</v>
      </c>
      <c r="B18" s="30">
        <v>1.0</v>
      </c>
      <c r="C18" s="195">
        <v>43618.0</v>
      </c>
      <c r="D18" s="196" t="s">
        <v>1116</v>
      </c>
      <c r="E18" s="196" t="s">
        <v>1161</v>
      </c>
      <c r="F18" s="196" t="s">
        <v>1162</v>
      </c>
      <c r="G18" s="197">
        <v>43596.0</v>
      </c>
      <c r="H18" s="12" t="s">
        <v>1151</v>
      </c>
      <c r="I18" s="12" t="s">
        <v>1156</v>
      </c>
      <c r="J18" s="203" t="s">
        <v>1163</v>
      </c>
    </row>
    <row r="19" ht="23.25" customHeight="1">
      <c r="A19" s="4"/>
      <c r="B19" s="30">
        <v>2.0</v>
      </c>
      <c r="C19" s="195">
        <v>43618.0</v>
      </c>
      <c r="D19" s="196" t="s">
        <v>1116</v>
      </c>
      <c r="E19" s="196" t="s">
        <v>1164</v>
      </c>
      <c r="F19" s="196" t="s">
        <v>74</v>
      </c>
      <c r="G19" s="197">
        <v>43627.0</v>
      </c>
      <c r="H19" s="12" t="s">
        <v>1165</v>
      </c>
      <c r="I19" s="12" t="s">
        <v>1166</v>
      </c>
      <c r="J19" s="203" t="s">
        <v>1167</v>
      </c>
    </row>
    <row r="20" ht="23.25" customHeight="1">
      <c r="A20" s="4"/>
      <c r="B20" s="30">
        <v>3.0</v>
      </c>
      <c r="C20" s="195">
        <v>43618.0</v>
      </c>
      <c r="D20" s="196" t="s">
        <v>1116</v>
      </c>
      <c r="E20" s="196" t="s">
        <v>1168</v>
      </c>
      <c r="F20" s="196" t="s">
        <v>1169</v>
      </c>
      <c r="G20" s="197">
        <v>43657.0</v>
      </c>
      <c r="H20" s="12" t="s">
        <v>1151</v>
      </c>
      <c r="I20" s="12"/>
      <c r="J20" s="203" t="s">
        <v>1170</v>
      </c>
    </row>
    <row r="21" ht="23.25" customHeight="1">
      <c r="A21" s="19"/>
      <c r="B21" s="30">
        <v>4.0</v>
      </c>
      <c r="C21" s="195">
        <v>43588.0</v>
      </c>
      <c r="D21" s="196"/>
      <c r="E21" s="196"/>
      <c r="F21" s="196"/>
      <c r="G21" s="197"/>
      <c r="H21" s="12"/>
      <c r="I21" s="12"/>
      <c r="J21" s="206"/>
    </row>
    <row r="22">
      <c r="A22" s="2" t="s">
        <v>148</v>
      </c>
      <c r="B22" s="10">
        <v>1.0</v>
      </c>
      <c r="C22" s="195">
        <v>43619.0</v>
      </c>
      <c r="D22" s="196" t="s">
        <v>1116</v>
      </c>
      <c r="E22" s="196" t="s">
        <v>1185</v>
      </c>
      <c r="F22" s="196" t="s">
        <v>1186</v>
      </c>
      <c r="G22" s="197">
        <v>43688.0</v>
      </c>
      <c r="H22" s="12" t="s">
        <v>1151</v>
      </c>
      <c r="I22" s="12"/>
      <c r="J22" s="201" t="s">
        <v>1187</v>
      </c>
    </row>
    <row r="23">
      <c r="A23" s="4"/>
      <c r="B23" s="30">
        <v>2.0</v>
      </c>
      <c r="C23" s="195">
        <v>43618.0</v>
      </c>
      <c r="D23" s="196" t="s">
        <v>1116</v>
      </c>
      <c r="E23" s="196" t="s">
        <v>1168</v>
      </c>
      <c r="F23" s="196" t="s">
        <v>1169</v>
      </c>
      <c r="G23" s="197">
        <v>43657.0</v>
      </c>
      <c r="H23" s="12" t="s">
        <v>1151</v>
      </c>
      <c r="I23" s="12"/>
      <c r="J23" s="203" t="s">
        <v>1170</v>
      </c>
    </row>
    <row r="24">
      <c r="A24" s="4"/>
      <c r="B24" s="30">
        <v>3.0</v>
      </c>
      <c r="C24" s="195">
        <v>43617.0</v>
      </c>
      <c r="D24" s="196" t="s">
        <v>1116</v>
      </c>
      <c r="E24" s="196" t="s">
        <v>1185</v>
      </c>
      <c r="F24" s="196" t="s">
        <v>1186</v>
      </c>
      <c r="G24" s="197">
        <v>43688.0</v>
      </c>
      <c r="H24" s="12" t="s">
        <v>1151</v>
      </c>
      <c r="I24" s="12"/>
      <c r="J24" s="201" t="s">
        <v>1187</v>
      </c>
    </row>
    <row r="25">
      <c r="A25" s="4"/>
      <c r="B25" s="30">
        <v>4.0</v>
      </c>
      <c r="C25" s="31"/>
      <c r="D25" s="42"/>
      <c r="E25" s="42"/>
      <c r="F25" s="42"/>
      <c r="G25" s="155"/>
      <c r="H25" s="62"/>
      <c r="I25" s="62"/>
      <c r="J25" s="15"/>
    </row>
    <row r="26">
      <c r="A26" s="4"/>
      <c r="B26" s="30">
        <v>5.0</v>
      </c>
      <c r="C26" s="30"/>
      <c r="D26" s="196"/>
      <c r="E26" s="196"/>
      <c r="F26" s="196"/>
      <c r="G26" s="197"/>
      <c r="H26" s="12"/>
      <c r="I26" s="12"/>
      <c r="J26" s="15"/>
    </row>
    <row r="27">
      <c r="A27" s="4"/>
      <c r="B27" s="30">
        <v>6.0</v>
      </c>
      <c r="C27" s="30"/>
      <c r="D27" s="12"/>
      <c r="E27" s="10"/>
      <c r="F27" s="12"/>
      <c r="G27" s="14"/>
      <c r="H27" s="12"/>
      <c r="I27" s="12"/>
      <c r="J27" s="15"/>
    </row>
    <row r="28">
      <c r="A28" s="4"/>
      <c r="B28" s="30">
        <v>7.0</v>
      </c>
      <c r="C28" s="30"/>
      <c r="D28" s="30"/>
      <c r="E28" s="30"/>
      <c r="F28" s="30"/>
      <c r="G28" s="30"/>
      <c r="H28" s="30"/>
      <c r="I28" s="30"/>
      <c r="J28" s="30"/>
    </row>
    <row r="29">
      <c r="A29" s="19"/>
      <c r="B29" s="30">
        <v>8.0</v>
      </c>
      <c r="C29" s="30"/>
      <c r="D29" s="30"/>
      <c r="E29" s="30"/>
      <c r="F29" s="30"/>
      <c r="G29" s="30"/>
      <c r="H29" s="30"/>
      <c r="I29" s="30"/>
      <c r="J29" s="30"/>
    </row>
  </sheetData>
  <mergeCells count="5">
    <mergeCell ref="A2:A7"/>
    <mergeCell ref="A8:A13"/>
    <mergeCell ref="A14:A17"/>
    <mergeCell ref="A18:A21"/>
    <mergeCell ref="A22:A29"/>
  </mergeCells>
  <hyperlinks>
    <hyperlink r:id="rId1" ref="J3"/>
    <hyperlink r:id="rId2" ref="J5"/>
    <hyperlink r:id="rId3" ref="J7"/>
    <hyperlink r:id="rId4" ref="J8"/>
    <hyperlink r:id="rId5" ref="J9"/>
    <hyperlink r:id="rId6" ref="J12"/>
    <hyperlink r:id="rId7" ref="J13"/>
    <hyperlink r:id="rId8" ref="J16"/>
    <hyperlink r:id="rId9" ref="J17"/>
    <hyperlink r:id="rId10" ref="J18"/>
    <hyperlink r:id="rId11" ref="J19"/>
    <hyperlink r:id="rId12" ref="J20"/>
    <hyperlink r:id="rId13" ref="J22"/>
    <hyperlink r:id="rId14" ref="J23"/>
    <hyperlink r:id="rId15" ref="J24"/>
  </hyperlinks>
  <drawing r:id="rId16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1109</v>
      </c>
      <c r="E3" s="196" t="s">
        <v>1158</v>
      </c>
      <c r="F3" s="196" t="s">
        <v>17</v>
      </c>
      <c r="G3" s="197">
        <v>43689.0</v>
      </c>
      <c r="H3" s="12"/>
      <c r="I3" s="12" t="s">
        <v>1159</v>
      </c>
      <c r="J3" s="201" t="s">
        <v>1160</v>
      </c>
    </row>
    <row r="4">
      <c r="A4" s="4"/>
      <c r="B4" s="30">
        <v>3.0</v>
      </c>
      <c r="C4" s="195">
        <v>43587.0</v>
      </c>
      <c r="D4" s="196" t="s">
        <v>1109</v>
      </c>
      <c r="E4" s="196" t="s">
        <v>1150</v>
      </c>
      <c r="F4" s="196" t="s">
        <v>42</v>
      </c>
      <c r="G4" s="197">
        <v>43628.0</v>
      </c>
      <c r="H4" s="12"/>
      <c r="I4" s="12" t="s">
        <v>1152</v>
      </c>
      <c r="J4" s="59" t="s">
        <v>1153</v>
      </c>
    </row>
    <row r="5">
      <c r="A5" s="19"/>
      <c r="B5" s="30">
        <v>4.0</v>
      </c>
      <c r="C5" s="195">
        <v>43588.0</v>
      </c>
      <c r="D5" s="196" t="s">
        <v>1109</v>
      </c>
      <c r="E5" s="196" t="s">
        <v>1158</v>
      </c>
      <c r="F5" s="196" t="s">
        <v>17</v>
      </c>
      <c r="G5" s="197">
        <v>43689.0</v>
      </c>
      <c r="H5" s="12"/>
      <c r="I5" s="12" t="s">
        <v>1159</v>
      </c>
      <c r="J5" s="201" t="s">
        <v>1160</v>
      </c>
    </row>
    <row r="6">
      <c r="A6" s="2" t="s">
        <v>109</v>
      </c>
      <c r="B6" s="10">
        <v>1.0</v>
      </c>
      <c r="C6" s="195">
        <v>43587.0</v>
      </c>
      <c r="D6" s="196" t="s">
        <v>1109</v>
      </c>
      <c r="E6" s="196" t="s">
        <v>1146</v>
      </c>
      <c r="F6" s="196" t="s">
        <v>1147</v>
      </c>
      <c r="G6" s="197">
        <v>43658.0</v>
      </c>
      <c r="H6" s="12"/>
      <c r="I6" s="12" t="s">
        <v>1148</v>
      </c>
      <c r="J6" s="201" t="s">
        <v>1149</v>
      </c>
    </row>
    <row r="7">
      <c r="A7" s="4"/>
      <c r="B7" s="30">
        <v>2.0</v>
      </c>
      <c r="C7" s="195">
        <v>43587.0</v>
      </c>
      <c r="D7" s="196" t="s">
        <v>1109</v>
      </c>
      <c r="E7" s="196" t="s">
        <v>1158</v>
      </c>
      <c r="F7" s="196" t="s">
        <v>17</v>
      </c>
      <c r="G7" s="197">
        <v>43689.0</v>
      </c>
      <c r="H7" s="12"/>
      <c r="I7" s="12" t="s">
        <v>1159</v>
      </c>
      <c r="J7" s="201" t="s">
        <v>1160</v>
      </c>
    </row>
    <row r="8">
      <c r="A8" s="4"/>
      <c r="B8" s="30">
        <v>3.0</v>
      </c>
      <c r="C8" s="195">
        <v>43588.0</v>
      </c>
      <c r="D8" s="196" t="s">
        <v>1109</v>
      </c>
      <c r="E8" s="196" t="s">
        <v>1171</v>
      </c>
      <c r="F8" s="196" t="s">
        <v>60</v>
      </c>
      <c r="G8" s="197">
        <v>43720.0</v>
      </c>
      <c r="H8" s="12"/>
      <c r="I8" s="12" t="s">
        <v>1172</v>
      </c>
      <c r="J8" s="59" t="s">
        <v>1173</v>
      </c>
    </row>
    <row r="9">
      <c r="A9" s="19"/>
      <c r="B9" s="30">
        <v>4.0</v>
      </c>
      <c r="C9" s="195">
        <v>43588.0</v>
      </c>
      <c r="D9" s="196" t="s">
        <v>1109</v>
      </c>
      <c r="E9" s="196" t="s">
        <v>1174</v>
      </c>
      <c r="F9" s="196" t="s">
        <v>1175</v>
      </c>
      <c r="G9" s="197">
        <v>43750.0</v>
      </c>
      <c r="H9" s="12"/>
      <c r="I9" s="12" t="s">
        <v>1176</v>
      </c>
      <c r="J9" s="201" t="s">
        <v>1177</v>
      </c>
    </row>
    <row r="10">
      <c r="A10" s="2" t="s">
        <v>111</v>
      </c>
      <c r="B10" s="10">
        <v>1.0</v>
      </c>
      <c r="C10" s="195">
        <v>43586.0</v>
      </c>
      <c r="D10" s="196" t="s">
        <v>1109</v>
      </c>
      <c r="E10" s="196" t="s">
        <v>1171</v>
      </c>
      <c r="F10" s="196" t="s">
        <v>60</v>
      </c>
      <c r="G10" s="197">
        <v>43720.0</v>
      </c>
      <c r="H10" s="12"/>
      <c r="I10" s="12" t="s">
        <v>1172</v>
      </c>
      <c r="J10" s="204" t="s">
        <v>1173</v>
      </c>
    </row>
    <row r="11">
      <c r="A11" s="4"/>
      <c r="B11" s="30">
        <v>2.0</v>
      </c>
      <c r="C11" s="195">
        <v>43586.0</v>
      </c>
      <c r="D11" s="196" t="s">
        <v>1109</v>
      </c>
      <c r="E11" s="196" t="s">
        <v>1174</v>
      </c>
      <c r="F11" s="196" t="s">
        <v>1175</v>
      </c>
      <c r="G11" s="197">
        <v>43750.0</v>
      </c>
      <c r="H11" s="12"/>
      <c r="I11" s="12" t="s">
        <v>1176</v>
      </c>
      <c r="J11" s="201" t="s">
        <v>1177</v>
      </c>
    </row>
    <row r="12" ht="20.25" customHeight="1">
      <c r="A12" s="4"/>
      <c r="B12" s="30">
        <v>3.0</v>
      </c>
      <c r="C12" s="195">
        <v>43617.0</v>
      </c>
      <c r="D12" s="196" t="s">
        <v>1116</v>
      </c>
      <c r="E12" s="196" t="s">
        <v>1181</v>
      </c>
      <c r="F12" s="196" t="s">
        <v>130</v>
      </c>
      <c r="G12" s="197">
        <v>43719.0</v>
      </c>
      <c r="H12" s="12"/>
      <c r="I12" s="12"/>
      <c r="J12" s="203" t="s">
        <v>1182</v>
      </c>
    </row>
    <row r="13" ht="20.25" customHeight="1">
      <c r="A13" s="19"/>
      <c r="B13" s="30">
        <v>4.0</v>
      </c>
      <c r="C13" s="195">
        <v>43617.0</v>
      </c>
      <c r="D13" s="196" t="s">
        <v>1116</v>
      </c>
      <c r="E13" s="196" t="s">
        <v>1183</v>
      </c>
      <c r="F13" s="196" t="s">
        <v>1184</v>
      </c>
      <c r="G13" s="197">
        <v>43780.0</v>
      </c>
      <c r="H13" s="12"/>
      <c r="I13" s="12"/>
      <c r="J13" s="203"/>
    </row>
    <row r="14" ht="23.25" customHeight="1">
      <c r="A14" s="2" t="s">
        <v>129</v>
      </c>
      <c r="B14" s="30">
        <v>1.0</v>
      </c>
      <c r="C14" s="195">
        <v>43618.0</v>
      </c>
      <c r="D14" s="196" t="s">
        <v>1116</v>
      </c>
      <c r="E14" s="196" t="s">
        <v>1185</v>
      </c>
      <c r="F14" s="196" t="s">
        <v>1186</v>
      </c>
      <c r="G14" s="197">
        <v>43688.0</v>
      </c>
      <c r="H14" s="12" t="s">
        <v>1151</v>
      </c>
      <c r="I14" s="12"/>
      <c r="J14" s="201" t="s">
        <v>1187</v>
      </c>
    </row>
    <row r="15" ht="23.25" customHeight="1">
      <c r="A15" s="4"/>
      <c r="B15" s="30">
        <v>2.0</v>
      </c>
      <c r="C15" s="195">
        <v>43618.0</v>
      </c>
      <c r="D15" s="196" t="s">
        <v>1116</v>
      </c>
      <c r="E15" s="196" t="s">
        <v>1181</v>
      </c>
      <c r="F15" s="196" t="s">
        <v>130</v>
      </c>
      <c r="G15" s="197">
        <v>43719.0</v>
      </c>
      <c r="H15" s="12"/>
      <c r="I15" s="12"/>
      <c r="J15" s="203" t="s">
        <v>1182</v>
      </c>
    </row>
    <row r="16" ht="23.25" customHeight="1">
      <c r="A16" s="4"/>
      <c r="B16" s="30">
        <v>3.0</v>
      </c>
      <c r="C16" s="195">
        <v>43619.0</v>
      </c>
      <c r="D16" s="196" t="s">
        <v>1116</v>
      </c>
      <c r="E16" s="196" t="s">
        <v>1181</v>
      </c>
      <c r="F16" s="196" t="s">
        <v>130</v>
      </c>
      <c r="G16" s="197">
        <v>43719.0</v>
      </c>
      <c r="H16" s="12"/>
      <c r="I16" s="12"/>
      <c r="J16" s="52" t="s">
        <v>1182</v>
      </c>
    </row>
    <row r="17" ht="23.25" customHeight="1">
      <c r="A17" s="19"/>
      <c r="B17" s="30">
        <v>4.0</v>
      </c>
      <c r="C17" s="195">
        <v>43619.0</v>
      </c>
      <c r="D17" s="196" t="s">
        <v>1116</v>
      </c>
      <c r="E17" s="196" t="s">
        <v>1183</v>
      </c>
      <c r="F17" s="196" t="s">
        <v>1184</v>
      </c>
      <c r="G17" s="197">
        <v>43780.0</v>
      </c>
      <c r="H17" s="12"/>
      <c r="I17" s="12"/>
      <c r="J17" s="59" t="s">
        <v>1193</v>
      </c>
    </row>
    <row r="18">
      <c r="A18" s="2" t="s">
        <v>148</v>
      </c>
      <c r="B18" s="10">
        <v>1.0</v>
      </c>
      <c r="C18" s="195">
        <v>43619.0</v>
      </c>
      <c r="D18" s="196" t="s">
        <v>1197</v>
      </c>
      <c r="E18" s="196" t="s">
        <v>1198</v>
      </c>
      <c r="F18" s="196" t="s">
        <v>1199</v>
      </c>
      <c r="G18" s="197">
        <v>43477.0</v>
      </c>
      <c r="H18" s="12"/>
      <c r="I18" s="12"/>
      <c r="J18" s="201" t="s">
        <v>1200</v>
      </c>
    </row>
    <row r="19">
      <c r="A19" s="4"/>
      <c r="B19" s="30">
        <v>2.0</v>
      </c>
      <c r="C19" s="195">
        <v>43618.0</v>
      </c>
      <c r="D19" s="196" t="s">
        <v>1116</v>
      </c>
      <c r="E19" s="196" t="s">
        <v>1183</v>
      </c>
      <c r="F19" s="196" t="s">
        <v>1184</v>
      </c>
      <c r="G19" s="197">
        <v>43780.0</v>
      </c>
      <c r="H19" s="12"/>
      <c r="I19" s="12"/>
      <c r="J19" s="203"/>
    </row>
    <row r="20">
      <c r="A20" s="4"/>
      <c r="B20" s="30">
        <v>3.0</v>
      </c>
      <c r="C20" s="195">
        <v>43617.0</v>
      </c>
      <c r="D20" s="196" t="s">
        <v>1197</v>
      </c>
      <c r="E20" s="196" t="s">
        <v>1198</v>
      </c>
      <c r="F20" s="196" t="s">
        <v>1199</v>
      </c>
      <c r="G20" s="197">
        <v>43477.0</v>
      </c>
      <c r="H20" s="12"/>
      <c r="I20" s="12"/>
      <c r="J20" s="203" t="s">
        <v>1200</v>
      </c>
    </row>
    <row r="21">
      <c r="A21" s="4"/>
      <c r="B21" s="30">
        <v>4.0</v>
      </c>
      <c r="C21" s="154"/>
      <c r="D21" s="42"/>
      <c r="E21" s="42"/>
      <c r="F21" s="42"/>
      <c r="G21" s="155"/>
      <c r="H21" s="62"/>
      <c r="I21" s="62"/>
      <c r="J21" s="15"/>
    </row>
    <row r="22">
      <c r="A22" s="4"/>
      <c r="B22" s="30">
        <v>5.0</v>
      </c>
      <c r="C22" s="200" t="s">
        <v>121</v>
      </c>
      <c r="D22" s="196" t="s">
        <v>917</v>
      </c>
      <c r="E22" s="196" t="s">
        <v>94</v>
      </c>
      <c r="F22" s="196" t="s">
        <v>917</v>
      </c>
      <c r="G22" s="197">
        <v>43466.0</v>
      </c>
      <c r="H22" s="12"/>
      <c r="I22" s="12"/>
      <c r="J22" s="59" t="s">
        <v>1205</v>
      </c>
    </row>
    <row r="23">
      <c r="A23" s="4"/>
      <c r="B23" s="30">
        <v>6.0</v>
      </c>
      <c r="C23" s="200" t="s">
        <v>121</v>
      </c>
      <c r="D23" s="196" t="s">
        <v>917</v>
      </c>
      <c r="E23" s="196" t="s">
        <v>94</v>
      </c>
      <c r="F23" s="196" t="s">
        <v>917</v>
      </c>
      <c r="G23" s="197">
        <v>43466.0</v>
      </c>
      <c r="H23" s="12"/>
      <c r="I23" s="12"/>
      <c r="J23" s="59" t="s">
        <v>1207</v>
      </c>
    </row>
    <row r="24">
      <c r="A24" s="4"/>
      <c r="B24" s="30">
        <v>7.0</v>
      </c>
      <c r="C24" s="30"/>
      <c r="D24" s="30"/>
      <c r="E24" s="30"/>
      <c r="F24" s="30"/>
      <c r="G24" s="30"/>
      <c r="H24" s="30"/>
      <c r="I24" s="30"/>
      <c r="J24" s="30"/>
    </row>
    <row r="25">
      <c r="A25" s="19"/>
      <c r="B25" s="30">
        <v>8.0</v>
      </c>
      <c r="C25" s="30"/>
      <c r="D25" s="30"/>
      <c r="E25" s="30"/>
      <c r="F25" s="30"/>
      <c r="G25" s="30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4"/>
    <hyperlink r:id="rId12" ref="J15"/>
    <hyperlink r:id="rId13" ref="J16"/>
    <hyperlink r:id="rId14" ref="J17"/>
    <hyperlink r:id="rId15" ref="J18"/>
    <hyperlink r:id="rId16" ref="J20"/>
    <hyperlink r:id="rId17" ref="J22"/>
    <hyperlink r:id="rId18" ref="J23"/>
  </hyperlinks>
  <drawing r:id="rId19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31"/>
      <c r="D2" s="10"/>
      <c r="E2" s="10"/>
      <c r="F2" s="12"/>
      <c r="G2" s="14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1109</v>
      </c>
      <c r="E3" s="196" t="s">
        <v>1178</v>
      </c>
      <c r="F3" s="196" t="s">
        <v>1179</v>
      </c>
      <c r="G3" s="197">
        <v>43811.0</v>
      </c>
      <c r="H3" s="12"/>
      <c r="I3" s="12"/>
      <c r="J3" s="22" t="s">
        <v>1180</v>
      </c>
    </row>
    <row r="4">
      <c r="A4" s="4"/>
      <c r="B4" s="30">
        <v>3.0</v>
      </c>
      <c r="C4" s="195">
        <v>43587.0</v>
      </c>
      <c r="D4" s="196" t="s">
        <v>1109</v>
      </c>
      <c r="E4" s="196" t="s">
        <v>1158</v>
      </c>
      <c r="F4" s="196" t="s">
        <v>17</v>
      </c>
      <c r="G4" s="197">
        <v>43689.0</v>
      </c>
      <c r="H4" s="12"/>
      <c r="I4" s="12" t="s">
        <v>1159</v>
      </c>
      <c r="J4" s="17" t="s">
        <v>1160</v>
      </c>
    </row>
    <row r="5">
      <c r="A5" s="19"/>
      <c r="B5" s="30">
        <v>4.0</v>
      </c>
      <c r="C5" s="195">
        <v>43588.0</v>
      </c>
      <c r="D5" s="196" t="s">
        <v>1109</v>
      </c>
      <c r="E5" s="196" t="s">
        <v>1178</v>
      </c>
      <c r="F5" s="196" t="s">
        <v>1179</v>
      </c>
      <c r="G5" s="197">
        <v>43811.0</v>
      </c>
      <c r="H5" s="12"/>
      <c r="I5" s="12"/>
      <c r="J5" s="22" t="s">
        <v>1180</v>
      </c>
    </row>
    <row r="6">
      <c r="A6" s="2" t="s">
        <v>109</v>
      </c>
      <c r="B6" s="10">
        <v>1.0</v>
      </c>
      <c r="C6" s="195">
        <v>43587.0</v>
      </c>
      <c r="D6" s="196" t="s">
        <v>1109</v>
      </c>
      <c r="E6" s="196" t="s">
        <v>1171</v>
      </c>
      <c r="F6" s="196" t="s">
        <v>60</v>
      </c>
      <c r="G6" s="197">
        <v>43720.0</v>
      </c>
      <c r="H6" s="12"/>
      <c r="I6" s="12" t="s">
        <v>1172</v>
      </c>
      <c r="J6" s="59" t="s">
        <v>1173</v>
      </c>
    </row>
    <row r="7">
      <c r="A7" s="4"/>
      <c r="B7" s="30">
        <v>2.0</v>
      </c>
      <c r="C7" s="195">
        <v>43587.0</v>
      </c>
      <c r="D7" s="196" t="s">
        <v>1109</v>
      </c>
      <c r="E7" s="196" t="s">
        <v>1174</v>
      </c>
      <c r="F7" s="196" t="s">
        <v>1188</v>
      </c>
      <c r="G7" s="197">
        <v>43750.0</v>
      </c>
      <c r="H7" s="12"/>
      <c r="I7" s="12" t="s">
        <v>1176</v>
      </c>
      <c r="J7" s="17" t="s">
        <v>1177</v>
      </c>
    </row>
    <row r="8">
      <c r="A8" s="4"/>
      <c r="B8" s="30">
        <v>3.0</v>
      </c>
      <c r="C8" s="195">
        <v>43588.0</v>
      </c>
      <c r="D8" s="196" t="s">
        <v>1189</v>
      </c>
      <c r="E8" s="196" t="s">
        <v>1190</v>
      </c>
      <c r="F8" s="196" t="s">
        <v>1191</v>
      </c>
      <c r="G8" s="197">
        <v>43476.0</v>
      </c>
      <c r="H8" s="12" t="s">
        <v>1151</v>
      </c>
      <c r="I8" s="12"/>
      <c r="J8" s="59" t="s">
        <v>1192</v>
      </c>
    </row>
    <row r="9">
      <c r="A9" s="4"/>
      <c r="B9" s="30">
        <v>4.0</v>
      </c>
      <c r="C9" s="195">
        <v>43588.0</v>
      </c>
      <c r="D9" s="196" t="s">
        <v>1189</v>
      </c>
      <c r="E9" s="196" t="s">
        <v>1194</v>
      </c>
      <c r="F9" s="196" t="s">
        <v>1195</v>
      </c>
      <c r="G9" s="197">
        <v>43507.0</v>
      </c>
      <c r="H9" s="12" t="s">
        <v>1151</v>
      </c>
      <c r="I9" s="12"/>
      <c r="J9" s="17" t="s">
        <v>1196</v>
      </c>
    </row>
    <row r="10">
      <c r="A10" s="4"/>
      <c r="B10" s="30">
        <v>5.0</v>
      </c>
      <c r="C10" s="195">
        <v>43586.0</v>
      </c>
      <c r="D10" s="196" t="s">
        <v>1189</v>
      </c>
      <c r="E10" s="196" t="s">
        <v>1190</v>
      </c>
      <c r="F10" s="196" t="s">
        <v>1191</v>
      </c>
      <c r="G10" s="197">
        <v>43476.0</v>
      </c>
      <c r="H10" s="12" t="s">
        <v>1151</v>
      </c>
      <c r="I10" s="12"/>
      <c r="J10" s="59" t="s">
        <v>1192</v>
      </c>
    </row>
    <row r="11">
      <c r="A11" s="19"/>
      <c r="B11" s="30">
        <v>6.0</v>
      </c>
      <c r="C11" s="195">
        <v>43586.0</v>
      </c>
      <c r="D11" s="196" t="s">
        <v>1189</v>
      </c>
      <c r="E11" s="196" t="s">
        <v>1194</v>
      </c>
      <c r="F11" s="196" t="s">
        <v>1195</v>
      </c>
      <c r="G11" s="197">
        <v>43507.0</v>
      </c>
      <c r="H11" s="12" t="s">
        <v>1151</v>
      </c>
      <c r="I11" s="12"/>
      <c r="J11" s="17" t="s">
        <v>1196</v>
      </c>
    </row>
    <row r="12">
      <c r="A12" s="2" t="s">
        <v>111</v>
      </c>
      <c r="B12" s="10">
        <v>1.0</v>
      </c>
      <c r="C12" s="154"/>
      <c r="D12" s="42"/>
      <c r="E12" s="42"/>
      <c r="F12" s="42"/>
      <c r="G12" s="155"/>
      <c r="H12" s="12"/>
      <c r="I12" s="12"/>
      <c r="J12" s="205"/>
    </row>
    <row r="13">
      <c r="A13" s="4"/>
      <c r="B13" s="30">
        <v>2.0</v>
      </c>
      <c r="C13" s="154"/>
      <c r="D13" s="42"/>
      <c r="E13" s="42"/>
      <c r="F13" s="42"/>
      <c r="G13" s="155"/>
      <c r="H13" s="12"/>
      <c r="I13" s="12"/>
      <c r="J13" s="22"/>
    </row>
    <row r="14" ht="20.25" customHeight="1">
      <c r="A14" s="4"/>
      <c r="B14" s="30">
        <v>3.0</v>
      </c>
      <c r="C14" s="195">
        <v>43617.0</v>
      </c>
      <c r="D14" s="196" t="s">
        <v>1197</v>
      </c>
      <c r="E14" s="196" t="s">
        <v>1201</v>
      </c>
      <c r="F14" s="196" t="s">
        <v>1202</v>
      </c>
      <c r="G14" s="197">
        <v>43508.0</v>
      </c>
      <c r="H14" s="12"/>
      <c r="I14" s="12" t="s">
        <v>1203</v>
      </c>
      <c r="J14" s="203" t="s">
        <v>1204</v>
      </c>
    </row>
    <row r="15" ht="20.25" customHeight="1">
      <c r="A15" s="19"/>
      <c r="B15" s="30">
        <v>4.0</v>
      </c>
      <c r="C15" s="195">
        <v>43617.0</v>
      </c>
      <c r="D15" s="196" t="s">
        <v>1197</v>
      </c>
      <c r="E15" s="196" t="s">
        <v>1201</v>
      </c>
      <c r="F15" s="196" t="s">
        <v>1206</v>
      </c>
      <c r="G15" s="197">
        <v>43536.0</v>
      </c>
      <c r="H15" s="12"/>
      <c r="I15" s="12" t="s">
        <v>1203</v>
      </c>
      <c r="J15" s="203" t="s">
        <v>1204</v>
      </c>
    </row>
    <row r="16" ht="20.25" customHeight="1">
      <c r="A16" s="207"/>
      <c r="B16" s="30" t="s">
        <v>1208</v>
      </c>
      <c r="C16" s="195"/>
      <c r="D16" s="196" t="s">
        <v>1209</v>
      </c>
      <c r="E16" s="196"/>
      <c r="F16" s="196"/>
      <c r="G16" s="197"/>
      <c r="H16" s="12"/>
      <c r="I16" s="12"/>
      <c r="J16" s="203" t="s">
        <v>1210</v>
      </c>
    </row>
    <row r="17" ht="23.25" customHeight="1">
      <c r="A17" s="2" t="s">
        <v>129</v>
      </c>
      <c r="B17" s="30">
        <v>1.0</v>
      </c>
      <c r="C17" s="200"/>
      <c r="D17" s="196"/>
      <c r="E17" s="196"/>
      <c r="F17" s="196"/>
      <c r="G17" s="197"/>
      <c r="H17" s="12"/>
      <c r="I17" s="12"/>
      <c r="J17" s="22"/>
    </row>
    <row r="18" ht="23.25" customHeight="1">
      <c r="A18" s="4"/>
      <c r="B18" s="30">
        <v>2.0</v>
      </c>
      <c r="C18" s="200"/>
      <c r="D18" s="196"/>
      <c r="E18" s="196"/>
      <c r="F18" s="196"/>
      <c r="G18" s="197"/>
      <c r="H18" s="12"/>
      <c r="I18" s="12"/>
      <c r="J18" s="203"/>
    </row>
    <row r="19" ht="23.25" customHeight="1">
      <c r="A19" s="4"/>
      <c r="B19" s="30">
        <v>3.0</v>
      </c>
      <c r="C19" s="195">
        <v>43619.0</v>
      </c>
      <c r="D19" s="196" t="s">
        <v>1197</v>
      </c>
      <c r="E19" s="196" t="s">
        <v>1201</v>
      </c>
      <c r="F19" s="196" t="s">
        <v>1202</v>
      </c>
      <c r="G19" s="197">
        <v>43508.0</v>
      </c>
      <c r="H19" s="12"/>
      <c r="I19" s="12" t="s">
        <v>1203</v>
      </c>
      <c r="J19" s="203" t="s">
        <v>1204</v>
      </c>
    </row>
    <row r="20" ht="23.25" customHeight="1">
      <c r="A20" s="4"/>
      <c r="B20" s="30">
        <v>4.0</v>
      </c>
      <c r="C20" s="195">
        <v>43619.0</v>
      </c>
      <c r="D20" s="196" t="s">
        <v>1197</v>
      </c>
      <c r="E20" s="196" t="s">
        <v>1201</v>
      </c>
      <c r="F20" s="196" t="s">
        <v>1206</v>
      </c>
      <c r="G20" s="197">
        <v>43536.0</v>
      </c>
      <c r="H20" s="12"/>
      <c r="I20" s="12" t="s">
        <v>1203</v>
      </c>
      <c r="J20" s="203" t="s">
        <v>1204</v>
      </c>
    </row>
    <row r="21" ht="23.25" customHeight="1">
      <c r="A21" s="4"/>
      <c r="B21" s="30">
        <v>5.0</v>
      </c>
      <c r="C21" s="195"/>
      <c r="D21" s="196"/>
      <c r="E21" s="196"/>
      <c r="F21" s="196"/>
      <c r="G21" s="197"/>
      <c r="H21" s="12"/>
      <c r="I21" s="12"/>
      <c r="J21" s="22"/>
    </row>
    <row r="22" ht="23.25" customHeight="1">
      <c r="A22" s="19"/>
      <c r="B22" s="30">
        <v>6.0</v>
      </c>
      <c r="C22" s="195"/>
      <c r="D22" s="196"/>
      <c r="E22" s="196"/>
      <c r="F22" s="196"/>
      <c r="G22" s="197"/>
      <c r="H22" s="12"/>
      <c r="I22" s="12"/>
      <c r="J22" s="15"/>
    </row>
    <row r="23">
      <c r="A23" s="2" t="s">
        <v>148</v>
      </c>
      <c r="B23" s="10">
        <v>1.0</v>
      </c>
      <c r="C23" s="195"/>
      <c r="D23" s="196"/>
      <c r="E23" s="196"/>
      <c r="F23" s="196"/>
      <c r="G23" s="197"/>
      <c r="H23" s="12"/>
      <c r="I23" s="12"/>
      <c r="J23" s="22"/>
    </row>
    <row r="24">
      <c r="A24" s="4"/>
      <c r="B24" s="30">
        <v>2.0</v>
      </c>
      <c r="C24" s="195"/>
      <c r="D24" s="196"/>
      <c r="E24" s="196"/>
      <c r="F24" s="196"/>
      <c r="G24" s="197"/>
      <c r="H24" s="12"/>
      <c r="I24" s="12"/>
      <c r="J24" s="203"/>
    </row>
    <row r="25">
      <c r="A25" s="4"/>
      <c r="B25" s="30">
        <v>3.0</v>
      </c>
      <c r="C25" s="195">
        <v>43617.0</v>
      </c>
      <c r="D25" s="196" t="s">
        <v>1197</v>
      </c>
      <c r="E25" s="196" t="s">
        <v>1226</v>
      </c>
      <c r="F25" s="196" t="s">
        <v>1228</v>
      </c>
      <c r="G25" s="197">
        <v>43628.0</v>
      </c>
      <c r="H25" s="12"/>
      <c r="I25" s="12" t="s">
        <v>1233</v>
      </c>
      <c r="J25" s="203" t="str">
        <f>HYPERLINK("https://prezi.com/93r0d9pwadho/?token=4d5663c796a25f2a88f34bbb745ee26eb787e411690a312fef9232af4fdfe377&amp;utm_campaign=share&amp;utm_medium=copy&amp;rc=ex0share","https://prezi.com/93r0d9pwadho/?token=4d5663c796a25f2a88f34bbb745ee26eb787e411690a312fef9232af4fdfe377&amp;utm_campaign=share&amp;utm_medium=copy&amp;rc=ex0share")</f>
        <v>https://prezi.com/93r0d9pwadho/?token=4d5663c796a25f2a88f34bbb745ee26eb787e411690a312fef9232af4fdfe377&amp;utm_campaign=share&amp;utm_medium=copy&amp;rc=ex0share</v>
      </c>
    </row>
    <row r="26">
      <c r="A26" s="4"/>
      <c r="B26" s="30">
        <v>4.0</v>
      </c>
      <c r="C26" s="195">
        <v>43618.0</v>
      </c>
      <c r="D26" s="196" t="s">
        <v>1197</v>
      </c>
      <c r="E26" s="196" t="s">
        <v>1198</v>
      </c>
      <c r="F26" s="196" t="s">
        <v>1199</v>
      </c>
      <c r="G26" s="197">
        <v>43477.0</v>
      </c>
      <c r="H26" s="12"/>
      <c r="I26" s="12" t="s">
        <v>1236</v>
      </c>
      <c r="J26" s="203" t="s">
        <v>1200</v>
      </c>
    </row>
    <row r="27">
      <c r="A27" s="4"/>
      <c r="B27" s="30">
        <v>5.0</v>
      </c>
      <c r="C27" s="195">
        <v>43619.0</v>
      </c>
      <c r="D27" s="196" t="s">
        <v>1197</v>
      </c>
      <c r="E27" s="196" t="s">
        <v>1226</v>
      </c>
      <c r="F27" s="196" t="s">
        <v>1228</v>
      </c>
      <c r="G27" s="197">
        <v>43628.0</v>
      </c>
      <c r="H27" s="12"/>
      <c r="I27" s="12" t="s">
        <v>1233</v>
      </c>
      <c r="J27" s="17" t="str">
        <f>HYPERLINK("https://prezi.com/93r0d9pwadho/?token=4d5663c796a25f2a88f34bbb745ee26eb787e411690a312fef9232af4fdfe377&amp;utm_campaign=share&amp;utm_medium=copy&amp;rc=ex0share","https://prezi.com/93r0d9pwadho/?token=4d5663c796a25f2a88f34bbb745ee26eb787e411690a312fef9232af4fdfe377&amp;utm_campaign=share&amp;utm_medium=copy&amp;rc=ex0share")</f>
        <v>https://prezi.com/93r0d9pwadho/?token=4d5663c796a25f2a88f34bbb745ee26eb787e411690a312fef9232af4fdfe377&amp;utm_campaign=share&amp;utm_medium=copy&amp;rc=ex0share</v>
      </c>
    </row>
    <row r="28">
      <c r="A28" s="4"/>
      <c r="B28" s="30">
        <v>6.0</v>
      </c>
      <c r="C28" s="195"/>
      <c r="D28" s="196"/>
      <c r="E28" s="196"/>
      <c r="F28" s="196"/>
      <c r="G28" s="197"/>
      <c r="H28" s="12"/>
      <c r="I28" s="12"/>
      <c r="J28" s="203"/>
    </row>
    <row r="29">
      <c r="A29" s="4"/>
      <c r="B29" s="30">
        <v>7.0</v>
      </c>
      <c r="C29" s="30"/>
      <c r="D29" s="30"/>
      <c r="E29" s="30"/>
      <c r="F29" s="30"/>
      <c r="G29" s="30"/>
      <c r="H29" s="30"/>
      <c r="I29" s="30"/>
      <c r="J29" s="30"/>
    </row>
    <row r="30">
      <c r="A30" s="19"/>
      <c r="B30" s="30">
        <v>8.0</v>
      </c>
      <c r="C30" s="30"/>
      <c r="D30" s="30"/>
      <c r="E30" s="30"/>
      <c r="F30" s="30"/>
      <c r="G30" s="30"/>
      <c r="H30" s="30"/>
      <c r="I30" s="30"/>
      <c r="J30" s="30"/>
    </row>
  </sheetData>
  <mergeCells count="5">
    <mergeCell ref="A2:A5"/>
    <mergeCell ref="A6:A11"/>
    <mergeCell ref="A12:A15"/>
    <mergeCell ref="A17:A22"/>
    <mergeCell ref="A23:A30"/>
  </mergeCells>
  <hyperlinks>
    <hyperlink r:id="rId1" ref="J4"/>
    <hyperlink r:id="rId2" ref="J6"/>
    <hyperlink r:id="rId3" ref="J7"/>
    <hyperlink r:id="rId4" ref="J8"/>
    <hyperlink r:id="rId5" ref="J9"/>
    <hyperlink r:id="rId6" ref="J10"/>
    <hyperlink r:id="rId7" ref="J11"/>
    <hyperlink r:id="rId8" ref="J14"/>
    <hyperlink r:id="rId9" ref="J15"/>
    <hyperlink r:id="rId10" ref="J16"/>
    <hyperlink r:id="rId11" ref="J19"/>
    <hyperlink r:id="rId12" ref="J20"/>
    <hyperlink r:id="rId13" ref="J26"/>
  </hyperlinks>
  <drawing r:id="rId14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/>
      <c r="D3" s="209"/>
      <c r="E3" s="209"/>
      <c r="F3" s="209"/>
      <c r="G3" s="211"/>
      <c r="H3" s="12"/>
      <c r="I3" s="12"/>
      <c r="J3" s="203"/>
    </row>
    <row r="4">
      <c r="A4" s="4"/>
      <c r="B4" s="30">
        <v>3.0</v>
      </c>
      <c r="C4" s="208"/>
      <c r="D4" s="209"/>
      <c r="E4" s="209"/>
      <c r="F4" s="209"/>
      <c r="G4" s="210"/>
      <c r="H4" s="12"/>
      <c r="I4" s="12"/>
      <c r="J4" s="22"/>
    </row>
    <row r="5">
      <c r="A5" s="19"/>
      <c r="B5" s="30">
        <v>4.0</v>
      </c>
      <c r="C5" s="208"/>
      <c r="D5" s="209"/>
      <c r="E5" s="209"/>
      <c r="F5" s="209"/>
      <c r="G5" s="210"/>
      <c r="H5" s="12"/>
      <c r="I5" s="12"/>
      <c r="J5" s="22"/>
    </row>
    <row r="6">
      <c r="A6" s="2" t="s">
        <v>109</v>
      </c>
      <c r="B6" s="10">
        <v>1.0</v>
      </c>
      <c r="C6" s="208">
        <v>43587.0</v>
      </c>
      <c r="D6" s="209" t="s">
        <v>1211</v>
      </c>
      <c r="E6" s="209" t="s">
        <v>1212</v>
      </c>
      <c r="F6" s="209" t="s">
        <v>1213</v>
      </c>
      <c r="G6" s="211" t="s">
        <v>1105</v>
      </c>
      <c r="H6" s="12"/>
      <c r="I6" s="12" t="s">
        <v>1215</v>
      </c>
      <c r="J6" s="212" t="s">
        <v>1217</v>
      </c>
    </row>
    <row r="7">
      <c r="A7" s="4"/>
      <c r="B7" s="30">
        <v>2.0</v>
      </c>
      <c r="C7" s="208">
        <v>43587.0</v>
      </c>
      <c r="D7" s="209" t="s">
        <v>1211</v>
      </c>
      <c r="E7" s="209" t="s">
        <v>1214</v>
      </c>
      <c r="F7" s="209" t="s">
        <v>1225</v>
      </c>
      <c r="G7" s="210">
        <v>43530.0</v>
      </c>
      <c r="H7" s="12"/>
      <c r="I7" s="12" t="s">
        <v>1215</v>
      </c>
      <c r="J7" s="203" t="s">
        <v>1227</v>
      </c>
    </row>
    <row r="8">
      <c r="A8" s="4"/>
      <c r="B8" s="30">
        <v>3.0</v>
      </c>
      <c r="C8" s="208">
        <v>43588.0</v>
      </c>
      <c r="D8" s="209" t="s">
        <v>1211</v>
      </c>
      <c r="E8" s="209" t="s">
        <v>1212</v>
      </c>
      <c r="F8" s="209" t="s">
        <v>1213</v>
      </c>
      <c r="G8" s="211" t="s">
        <v>1105</v>
      </c>
      <c r="H8" s="12"/>
      <c r="I8" s="12" t="s">
        <v>1215</v>
      </c>
      <c r="J8" s="212" t="s">
        <v>1217</v>
      </c>
    </row>
    <row r="9">
      <c r="A9" s="19"/>
      <c r="B9" s="30">
        <v>4.0</v>
      </c>
      <c r="C9" s="208">
        <v>43588.0</v>
      </c>
      <c r="D9" s="209" t="s">
        <v>1211</v>
      </c>
      <c r="E9" s="209" t="s">
        <v>1214</v>
      </c>
      <c r="F9" s="209" t="s">
        <v>1225</v>
      </c>
      <c r="G9" s="210">
        <v>43530.0</v>
      </c>
      <c r="H9" s="12"/>
      <c r="I9" s="12" t="s">
        <v>1215</v>
      </c>
      <c r="J9" s="22" t="s">
        <v>1227</v>
      </c>
    </row>
    <row r="10">
      <c r="A10" s="2" t="s">
        <v>111</v>
      </c>
      <c r="B10" s="10">
        <v>1.0</v>
      </c>
      <c r="C10" s="208">
        <v>43586.0</v>
      </c>
      <c r="D10" s="209" t="s">
        <v>1211</v>
      </c>
      <c r="E10" s="209" t="s">
        <v>1212</v>
      </c>
      <c r="F10" s="209" t="s">
        <v>1213</v>
      </c>
      <c r="G10" s="211" t="s">
        <v>1105</v>
      </c>
      <c r="H10" s="12"/>
      <c r="I10" s="12" t="s">
        <v>1215</v>
      </c>
      <c r="J10" s="212" t="s">
        <v>1217</v>
      </c>
    </row>
    <row r="11">
      <c r="A11" s="4"/>
      <c r="B11" s="30">
        <v>2.0</v>
      </c>
      <c r="C11" s="208">
        <v>43586.0</v>
      </c>
      <c r="D11" s="209" t="s">
        <v>1211</v>
      </c>
      <c r="E11" s="209" t="s">
        <v>1214</v>
      </c>
      <c r="F11" s="209" t="s">
        <v>1225</v>
      </c>
      <c r="G11" s="210">
        <v>43530.0</v>
      </c>
      <c r="H11" s="12"/>
      <c r="I11" s="12" t="s">
        <v>1215</v>
      </c>
      <c r="J11" s="22" t="s">
        <v>1227</v>
      </c>
    </row>
    <row r="12" ht="20.25" customHeight="1">
      <c r="A12" s="4"/>
      <c r="B12" s="30">
        <v>3.0</v>
      </c>
      <c r="C12" s="208">
        <v>43617.0</v>
      </c>
      <c r="D12" s="209" t="s">
        <v>1229</v>
      </c>
      <c r="E12" s="209" t="s">
        <v>1237</v>
      </c>
      <c r="F12" s="209" t="s">
        <v>1223</v>
      </c>
      <c r="G12" s="211" t="s">
        <v>1224</v>
      </c>
      <c r="H12" s="12"/>
      <c r="I12" s="12"/>
      <c r="J12" s="22"/>
    </row>
    <row r="13" ht="20.25" customHeight="1">
      <c r="A13" s="19"/>
      <c r="B13" s="30">
        <v>4.0</v>
      </c>
      <c r="C13" s="208">
        <v>43617.0</v>
      </c>
      <c r="D13" s="209" t="s">
        <v>1229</v>
      </c>
      <c r="E13" s="209" t="s">
        <v>388</v>
      </c>
      <c r="F13" s="209" t="s">
        <v>1238</v>
      </c>
      <c r="G13" s="210">
        <v>43535.0</v>
      </c>
      <c r="H13" s="12"/>
      <c r="I13" s="12"/>
      <c r="J13" s="22"/>
    </row>
    <row r="14" ht="23.25" customHeight="1">
      <c r="A14" s="2" t="s">
        <v>129</v>
      </c>
      <c r="B14" s="30">
        <v>1.0</v>
      </c>
      <c r="C14" s="208">
        <v>43618.0</v>
      </c>
      <c r="D14" s="209" t="s">
        <v>1229</v>
      </c>
      <c r="E14" s="209" t="s">
        <v>1237</v>
      </c>
      <c r="F14" s="209" t="s">
        <v>1223</v>
      </c>
      <c r="G14" s="211" t="s">
        <v>1224</v>
      </c>
      <c r="H14" s="12"/>
      <c r="I14" s="12"/>
      <c r="J14" s="22"/>
    </row>
    <row r="15" ht="23.25" customHeight="1">
      <c r="A15" s="4"/>
      <c r="B15" s="30">
        <v>2.0</v>
      </c>
      <c r="C15" s="208">
        <v>43618.0</v>
      </c>
      <c r="D15" s="209" t="s">
        <v>1229</v>
      </c>
      <c r="E15" s="209" t="s">
        <v>388</v>
      </c>
      <c r="F15" s="209" t="s">
        <v>1238</v>
      </c>
      <c r="G15" s="210">
        <v>43535.0</v>
      </c>
      <c r="H15" s="12"/>
      <c r="I15" s="12"/>
      <c r="J15" s="22"/>
    </row>
    <row r="16" ht="23.25" customHeight="1">
      <c r="A16" s="4"/>
      <c r="B16" s="30">
        <v>3.0</v>
      </c>
      <c r="C16" s="208">
        <v>43619.0</v>
      </c>
      <c r="D16" s="209" t="s">
        <v>1229</v>
      </c>
      <c r="E16" s="209" t="s">
        <v>1237</v>
      </c>
      <c r="F16" s="209" t="s">
        <v>1223</v>
      </c>
      <c r="G16" s="211" t="s">
        <v>1224</v>
      </c>
      <c r="H16" s="12"/>
      <c r="I16" s="12"/>
      <c r="J16" s="203"/>
    </row>
    <row r="17" ht="23.25" customHeight="1">
      <c r="A17" s="19"/>
      <c r="B17" s="30">
        <v>4.0</v>
      </c>
      <c r="C17" s="208">
        <v>43619.0</v>
      </c>
      <c r="D17" s="209" t="s">
        <v>1229</v>
      </c>
      <c r="E17" s="209" t="s">
        <v>388</v>
      </c>
      <c r="F17" s="209" t="s">
        <v>1238</v>
      </c>
      <c r="G17" s="210">
        <v>43535.0</v>
      </c>
      <c r="H17" s="12"/>
      <c r="I17" s="12"/>
      <c r="J17" s="203"/>
    </row>
    <row r="18">
      <c r="A18" s="2" t="s">
        <v>148</v>
      </c>
      <c r="B18" s="10">
        <v>1.0</v>
      </c>
      <c r="C18" s="208">
        <v>43619.0</v>
      </c>
      <c r="D18" s="209" t="s">
        <v>1229</v>
      </c>
      <c r="E18" s="209" t="s">
        <v>1230</v>
      </c>
      <c r="F18" s="209" t="s">
        <v>1231</v>
      </c>
      <c r="G18" s="210">
        <v>43566.0</v>
      </c>
      <c r="H18" s="12"/>
      <c r="I18" s="12"/>
      <c r="J18" s="203"/>
    </row>
    <row r="19">
      <c r="A19" s="4"/>
      <c r="B19" s="30">
        <v>2.0</v>
      </c>
      <c r="C19" s="208">
        <v>43618.0</v>
      </c>
      <c r="D19" s="209" t="s">
        <v>1229</v>
      </c>
      <c r="E19" s="209" t="s">
        <v>1230</v>
      </c>
      <c r="F19" s="209" t="s">
        <v>1231</v>
      </c>
      <c r="G19" s="210">
        <v>43566.0</v>
      </c>
      <c r="H19" s="12"/>
      <c r="I19" s="12"/>
      <c r="J19" s="22"/>
    </row>
    <row r="20">
      <c r="A20" s="4"/>
      <c r="B20" s="30">
        <v>3.0</v>
      </c>
      <c r="C20" s="208">
        <v>43617.0</v>
      </c>
      <c r="D20" s="209" t="s">
        <v>1229</v>
      </c>
      <c r="E20" s="209" t="s">
        <v>1230</v>
      </c>
      <c r="F20" s="209" t="s">
        <v>1231</v>
      </c>
      <c r="G20" s="210">
        <v>43566.0</v>
      </c>
      <c r="H20" s="12"/>
      <c r="I20" s="12"/>
      <c r="J20" s="22"/>
    </row>
    <row r="21">
      <c r="A21" s="4"/>
      <c r="B21" s="30">
        <v>4.0</v>
      </c>
      <c r="C21" s="213"/>
      <c r="D21" s="209"/>
      <c r="E21" s="209"/>
      <c r="F21" s="209"/>
      <c r="G21" s="210"/>
      <c r="H21" s="12"/>
      <c r="I21" s="12"/>
      <c r="J21" s="203"/>
    </row>
    <row r="22">
      <c r="A22" s="4"/>
      <c r="B22" s="30">
        <v>5.0</v>
      </c>
      <c r="C22" s="195"/>
      <c r="D22" s="196"/>
      <c r="E22" s="196"/>
      <c r="F22" s="196"/>
      <c r="G22" s="197"/>
      <c r="H22" s="12"/>
      <c r="I22" s="12"/>
      <c r="J22" s="15"/>
    </row>
    <row r="23">
      <c r="A23" s="4"/>
      <c r="B23" s="30">
        <v>6.0</v>
      </c>
      <c r="C23" s="42"/>
      <c r="D23" s="196"/>
      <c r="E23" s="196"/>
      <c r="F23" s="196"/>
      <c r="G23" s="197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6"/>
    <hyperlink r:id="rId2" ref="J8"/>
    <hyperlink r:id="rId3" ref="J10"/>
  </hyperlinks>
  <drawing r:id="rId4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>
        <v>43586.0</v>
      </c>
      <c r="D3" s="209" t="s">
        <v>1211</v>
      </c>
      <c r="E3" s="209" t="s">
        <v>1214</v>
      </c>
      <c r="F3" s="209" t="s">
        <v>1216</v>
      </c>
      <c r="G3" s="210">
        <v>43561.0</v>
      </c>
      <c r="H3" s="12"/>
      <c r="I3" s="12"/>
      <c r="J3" s="203" t="s">
        <v>1218</v>
      </c>
    </row>
    <row r="4">
      <c r="A4" s="4"/>
      <c r="B4" s="30">
        <v>3.0</v>
      </c>
      <c r="C4" s="208"/>
      <c r="D4" s="209"/>
      <c r="E4" s="209"/>
      <c r="F4" s="209"/>
      <c r="G4" s="210"/>
      <c r="H4" s="12"/>
      <c r="I4" s="12"/>
      <c r="J4" s="22"/>
    </row>
    <row r="5">
      <c r="A5" s="19"/>
      <c r="B5" s="30">
        <v>4.0</v>
      </c>
      <c r="C5" s="208">
        <v>43588.0</v>
      </c>
      <c r="D5" s="209" t="s">
        <v>1211</v>
      </c>
      <c r="E5" s="209" t="s">
        <v>1214</v>
      </c>
      <c r="F5" s="209" t="s">
        <v>1216</v>
      </c>
      <c r="G5" s="210">
        <v>43561.0</v>
      </c>
      <c r="H5" s="12"/>
      <c r="I5" s="12"/>
      <c r="J5" s="203" t="s">
        <v>1218</v>
      </c>
    </row>
    <row r="6">
      <c r="A6" s="2" t="s">
        <v>109</v>
      </c>
      <c r="B6" s="10">
        <v>1.0</v>
      </c>
      <c r="C6" s="208">
        <v>43587.0</v>
      </c>
      <c r="D6" s="209" t="s">
        <v>1211</v>
      </c>
      <c r="E6" s="209" t="s">
        <v>1214</v>
      </c>
      <c r="F6" s="209" t="s">
        <v>1216</v>
      </c>
      <c r="G6" s="210">
        <v>43561.0</v>
      </c>
      <c r="H6" s="12"/>
      <c r="I6" s="12"/>
      <c r="J6" s="203" t="s">
        <v>1218</v>
      </c>
    </row>
    <row r="7">
      <c r="A7" s="4"/>
      <c r="B7" s="30">
        <v>2.0</v>
      </c>
      <c r="C7" s="208">
        <v>43587.0</v>
      </c>
      <c r="D7" s="209" t="s">
        <v>1211</v>
      </c>
      <c r="E7" s="209" t="s">
        <v>1219</v>
      </c>
      <c r="F7" s="209" t="s">
        <v>1220</v>
      </c>
      <c r="G7" s="211" t="s">
        <v>457</v>
      </c>
      <c r="H7" s="12"/>
      <c r="I7" s="12"/>
      <c r="J7" s="203" t="s">
        <v>1221</v>
      </c>
    </row>
    <row r="8">
      <c r="A8" s="4"/>
      <c r="B8" s="30">
        <v>3.0</v>
      </c>
      <c r="C8" s="208">
        <v>43588.0</v>
      </c>
      <c r="D8" s="209" t="s">
        <v>1211</v>
      </c>
      <c r="E8" s="209" t="s">
        <v>1219</v>
      </c>
      <c r="F8" s="209" t="s">
        <v>1220</v>
      </c>
      <c r="G8" s="211" t="s">
        <v>457</v>
      </c>
      <c r="H8" s="12"/>
      <c r="I8" s="12"/>
      <c r="J8" s="203"/>
    </row>
    <row r="9">
      <c r="A9" s="19"/>
      <c r="B9" s="30">
        <v>4.0</v>
      </c>
      <c r="C9" s="208">
        <v>43588.0</v>
      </c>
      <c r="D9" s="209" t="s">
        <v>143</v>
      </c>
      <c r="E9" s="209" t="s">
        <v>1222</v>
      </c>
      <c r="F9" s="209" t="s">
        <v>1223</v>
      </c>
      <c r="G9" s="211" t="s">
        <v>1224</v>
      </c>
      <c r="H9" s="12"/>
      <c r="I9" s="12"/>
      <c r="J9" s="22"/>
    </row>
    <row r="10">
      <c r="A10" s="2" t="s">
        <v>111</v>
      </c>
      <c r="B10" s="10">
        <v>1.0</v>
      </c>
      <c r="C10" s="208">
        <v>43586.0</v>
      </c>
      <c r="D10" s="209" t="s">
        <v>1211</v>
      </c>
      <c r="E10" s="209" t="s">
        <v>1219</v>
      </c>
      <c r="F10" s="209" t="s">
        <v>1220</v>
      </c>
      <c r="G10" s="211" t="s">
        <v>457</v>
      </c>
      <c r="H10" s="12"/>
      <c r="I10" s="12"/>
      <c r="J10" s="22"/>
    </row>
    <row r="11">
      <c r="A11" s="4"/>
      <c r="B11" s="30">
        <v>2.0</v>
      </c>
      <c r="C11" s="208">
        <v>43586.0</v>
      </c>
      <c r="D11" s="209" t="s">
        <v>143</v>
      </c>
      <c r="E11" s="209" t="s">
        <v>1222</v>
      </c>
      <c r="F11" s="209" t="s">
        <v>1223</v>
      </c>
      <c r="G11" s="211" t="s">
        <v>1224</v>
      </c>
      <c r="H11" s="12"/>
      <c r="I11" s="12"/>
      <c r="J11" s="22"/>
    </row>
    <row r="12" ht="20.25" customHeight="1">
      <c r="A12" s="4"/>
      <c r="B12" s="30">
        <v>3.0</v>
      </c>
      <c r="C12" s="208">
        <v>43617.0</v>
      </c>
      <c r="D12" s="209" t="s">
        <v>1229</v>
      </c>
      <c r="E12" s="209" t="s">
        <v>1230</v>
      </c>
      <c r="F12" s="209" t="s">
        <v>1231</v>
      </c>
      <c r="G12" s="210">
        <v>43566.0</v>
      </c>
      <c r="H12" s="12"/>
      <c r="I12" s="12" t="s">
        <v>1232</v>
      </c>
      <c r="J12" s="212" t="str">
        <f>HYPERLINK("https://docs.google.com/presentation/d/10BBQt83VOCptOTx0z9SkFmdOGQ-kWlkriyoG9D3XF10/edit?usp=sharing","https://docs.google.com/presentation/d/10BBQt83VOCptOTx0z9SkFmdOGQ-kWlkriyoG9D3XF10/edit?usp=sharing")</f>
        <v>https://docs.google.com/presentation/d/10BBQt83VOCptOTx0z9SkFmdOGQ-kWlkriyoG9D3XF10/edit?usp=sharing</v>
      </c>
    </row>
    <row r="13" ht="20.25" customHeight="1">
      <c r="A13" s="19"/>
      <c r="B13" s="30">
        <v>4.0</v>
      </c>
      <c r="C13" s="208">
        <v>43617.0</v>
      </c>
      <c r="D13" s="209" t="s">
        <v>1229</v>
      </c>
      <c r="E13" s="209" t="s">
        <v>1234</v>
      </c>
      <c r="F13" s="209" t="s">
        <v>1235</v>
      </c>
      <c r="G13" s="210">
        <v>43596.0</v>
      </c>
      <c r="H13" s="12"/>
      <c r="I13" s="12" t="s">
        <v>1232</v>
      </c>
      <c r="J13" s="17" t="str">
        <f>HYPERLINK("https://docs.google.com/presentation/d/1Y9OKryK6s_M2-1LjeY5emKTOxgnHwKTAhvLZxqoIChw/edit?usp=sharing","https://docs.google.com/presentation/d/1Y9OKryK6s_M2-1LjeY5emKTOxgnHwKTAhvLZxqoIChw/edit?usp=sharing")</f>
        <v>https://docs.google.com/presentation/d/1Y9OKryK6s_M2-1LjeY5emKTOxgnHwKTAhvLZxqoIChw/edit?usp=sharing</v>
      </c>
    </row>
    <row r="14" ht="23.25" customHeight="1">
      <c r="A14" s="2" t="s">
        <v>129</v>
      </c>
      <c r="B14" s="30">
        <v>1.0</v>
      </c>
      <c r="C14" s="208">
        <v>43618.0</v>
      </c>
      <c r="D14" s="209" t="s">
        <v>1229</v>
      </c>
      <c r="E14" s="209" t="s">
        <v>1230</v>
      </c>
      <c r="F14" s="209" t="s">
        <v>1231</v>
      </c>
      <c r="G14" s="210">
        <v>43566.0</v>
      </c>
      <c r="H14" s="12"/>
      <c r="I14" s="12" t="s">
        <v>1232</v>
      </c>
      <c r="J14" s="212" t="str">
        <f>HYPERLINK("https://docs.google.com/presentation/d/10BBQt83VOCptOTx0z9SkFmdOGQ-kWlkriyoG9D3XF10/edit?usp=sharing","https://docs.google.com/presentation/d/10BBQt83VOCptOTx0z9SkFmdOGQ-kWlkriyoG9D3XF10/edit?usp=sharing")</f>
        <v>https://docs.google.com/presentation/d/10BBQt83VOCptOTx0z9SkFmdOGQ-kWlkriyoG9D3XF10/edit?usp=sharing</v>
      </c>
    </row>
    <row r="15" ht="23.25" customHeight="1">
      <c r="A15" s="4"/>
      <c r="B15" s="30">
        <v>2.0</v>
      </c>
      <c r="C15" s="208">
        <v>43618.0</v>
      </c>
      <c r="D15" s="209" t="s">
        <v>1229</v>
      </c>
      <c r="E15" s="209" t="s">
        <v>1234</v>
      </c>
      <c r="F15" s="209" t="s">
        <v>1235</v>
      </c>
      <c r="G15" s="210">
        <v>43596.0</v>
      </c>
      <c r="H15" s="12"/>
      <c r="I15" s="12" t="s">
        <v>1232</v>
      </c>
      <c r="J15" s="17" t="str">
        <f>HYPERLINK("https://docs.google.com/presentation/d/1Y9OKryK6s_M2-1LjeY5emKTOxgnHwKTAhvLZxqoIChw/edit?usp=sharing","https://docs.google.com/presentation/d/1Y9OKryK6s_M2-1LjeY5emKTOxgnHwKTAhvLZxqoIChw/edit?usp=sharing")</f>
        <v>https://docs.google.com/presentation/d/1Y9OKryK6s_M2-1LjeY5emKTOxgnHwKTAhvLZxqoIChw/edit?usp=sharing</v>
      </c>
    </row>
    <row r="16" ht="23.25" customHeight="1">
      <c r="A16" s="4"/>
      <c r="B16" s="30">
        <v>3.0</v>
      </c>
      <c r="C16" s="208">
        <v>43619.0</v>
      </c>
      <c r="D16" s="209" t="s">
        <v>1229</v>
      </c>
      <c r="E16" s="209" t="s">
        <v>1230</v>
      </c>
      <c r="F16" s="209" t="s">
        <v>1231</v>
      </c>
      <c r="G16" s="210">
        <v>43566.0</v>
      </c>
      <c r="H16" s="12"/>
      <c r="I16" s="12" t="s">
        <v>1232</v>
      </c>
      <c r="J16" s="212" t="str">
        <f>HYPERLINK("https://docs.google.com/presentation/d/10BBQt83VOCptOTx0z9SkFmdOGQ-kWlkriyoG9D3XF10/edit?usp=sharing","https://docs.google.com/presentation/d/10BBQt83VOCptOTx0z9SkFmdOGQ-kWlkriyoG9D3XF10/edit?usp=sharing")</f>
        <v>https://docs.google.com/presentation/d/10BBQt83VOCptOTx0z9SkFmdOGQ-kWlkriyoG9D3XF10/edit?usp=sharing</v>
      </c>
    </row>
    <row r="17" ht="23.25" customHeight="1">
      <c r="A17" s="19"/>
      <c r="B17" s="30">
        <v>4.0</v>
      </c>
      <c r="C17" s="208">
        <v>43619.0</v>
      </c>
      <c r="D17" s="209" t="s">
        <v>1229</v>
      </c>
      <c r="E17" s="209" t="s">
        <v>1234</v>
      </c>
      <c r="F17" s="209" t="s">
        <v>1235</v>
      </c>
      <c r="G17" s="210">
        <v>43596.0</v>
      </c>
      <c r="H17" s="12"/>
      <c r="I17" s="12" t="s">
        <v>1232</v>
      </c>
      <c r="J17" s="17" t="str">
        <f>HYPERLINK("https://docs.google.com/presentation/d/1Y9OKryK6s_M2-1LjeY5emKTOxgnHwKTAhvLZxqoIChw/edit?usp=sharing","https://docs.google.com/presentation/d/1Y9OKryK6s_M2-1LjeY5emKTOxgnHwKTAhvLZxqoIChw/edit?usp=sharing")</f>
        <v>https://docs.google.com/presentation/d/1Y9OKryK6s_M2-1LjeY5emKTOxgnHwKTAhvLZxqoIChw/edit?usp=sharing</v>
      </c>
    </row>
    <row r="18">
      <c r="A18" s="2" t="s">
        <v>148</v>
      </c>
      <c r="B18" s="10">
        <v>1.0</v>
      </c>
      <c r="C18" s="208">
        <v>43619.0</v>
      </c>
      <c r="D18" s="209" t="s">
        <v>1229</v>
      </c>
      <c r="E18" s="209" t="s">
        <v>1239</v>
      </c>
      <c r="F18" s="209" t="s">
        <v>1240</v>
      </c>
      <c r="G18" s="210">
        <v>43627.0</v>
      </c>
      <c r="H18" s="12"/>
      <c r="I18" s="12" t="s">
        <v>1232</v>
      </c>
      <c r="J18" s="203" t="s">
        <v>1241</v>
      </c>
    </row>
    <row r="19">
      <c r="A19" s="4"/>
      <c r="B19" s="30">
        <v>2.0</v>
      </c>
      <c r="C19" s="208">
        <v>43618.0</v>
      </c>
      <c r="D19" s="209" t="s">
        <v>1229</v>
      </c>
      <c r="E19" s="209" t="s">
        <v>1239</v>
      </c>
      <c r="F19" s="209" t="s">
        <v>1240</v>
      </c>
      <c r="G19" s="210">
        <v>43627.0</v>
      </c>
      <c r="H19" s="12"/>
      <c r="I19" s="12" t="s">
        <v>1232</v>
      </c>
      <c r="J19" s="17" t="s">
        <v>1241</v>
      </c>
    </row>
    <row r="20">
      <c r="A20" s="4"/>
      <c r="B20" s="30">
        <v>3.0</v>
      </c>
      <c r="C20" s="208">
        <v>43617.0</v>
      </c>
      <c r="D20" s="209" t="s">
        <v>1229</v>
      </c>
      <c r="E20" s="209" t="s">
        <v>1239</v>
      </c>
      <c r="F20" s="209" t="s">
        <v>1240</v>
      </c>
      <c r="G20" s="210">
        <v>43627.0</v>
      </c>
      <c r="H20" s="12"/>
      <c r="I20" s="12" t="s">
        <v>1232</v>
      </c>
      <c r="J20" s="17" t="s">
        <v>1241</v>
      </c>
    </row>
    <row r="21">
      <c r="A21" s="4"/>
      <c r="B21" s="30">
        <v>4.0</v>
      </c>
      <c r="C21" s="154"/>
      <c r="D21" s="42"/>
      <c r="E21" s="42"/>
      <c r="F21" s="42"/>
      <c r="G21" s="155"/>
      <c r="H21" s="12"/>
      <c r="I21" s="12"/>
      <c r="J21" s="203"/>
    </row>
    <row r="22">
      <c r="A22" s="4"/>
      <c r="B22" s="30">
        <v>5.0</v>
      </c>
      <c r="C22" s="221" t="s">
        <v>121</v>
      </c>
      <c r="D22" s="209" t="s">
        <v>122</v>
      </c>
      <c r="E22" s="209" t="s">
        <v>94</v>
      </c>
      <c r="F22" s="209" t="s">
        <v>122</v>
      </c>
      <c r="G22" s="210">
        <v>43466.0</v>
      </c>
      <c r="H22" s="12"/>
      <c r="I22" s="12"/>
      <c r="J22" s="15"/>
    </row>
    <row r="23">
      <c r="A23" s="4"/>
      <c r="B23" s="30">
        <v>6.0</v>
      </c>
      <c r="C23" s="221" t="s">
        <v>121</v>
      </c>
      <c r="D23" s="209" t="s">
        <v>122</v>
      </c>
      <c r="E23" s="209" t="s">
        <v>94</v>
      </c>
      <c r="F23" s="209" t="s">
        <v>122</v>
      </c>
      <c r="G23" s="210">
        <v>43466.0</v>
      </c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18"/>
    <hyperlink r:id="rId2" ref="J19"/>
    <hyperlink r:id="rId3" ref="J20"/>
  </hyperlinks>
  <drawing r:id="rId4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 t="s">
        <v>445</v>
      </c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445</v>
      </c>
      <c r="D3" s="209"/>
      <c r="E3" s="209"/>
      <c r="F3" s="217"/>
      <c r="G3" s="210"/>
      <c r="H3" s="218"/>
      <c r="I3" s="217"/>
      <c r="J3" s="219"/>
    </row>
    <row r="4">
      <c r="A4" s="4"/>
      <c r="B4" s="220" t="s">
        <v>1245</v>
      </c>
      <c r="C4" s="223" t="s">
        <v>995</v>
      </c>
      <c r="D4" s="209" t="s">
        <v>1251</v>
      </c>
      <c r="E4" s="209" t="s">
        <v>1252</v>
      </c>
      <c r="F4" s="217" t="s">
        <v>1253</v>
      </c>
      <c r="G4" s="210">
        <v>43688.0</v>
      </c>
      <c r="H4" s="218"/>
      <c r="I4" s="217" t="s">
        <v>1254</v>
      </c>
      <c r="J4" s="225" t="s">
        <v>1255</v>
      </c>
    </row>
    <row r="5">
      <c r="A5" s="19"/>
      <c r="B5" s="220" t="s">
        <v>1246</v>
      </c>
      <c r="C5" s="216" t="s">
        <v>438</v>
      </c>
      <c r="D5" s="209" t="s">
        <v>1247</v>
      </c>
      <c r="E5" s="217"/>
      <c r="F5" s="183" t="s">
        <v>1259</v>
      </c>
      <c r="G5" s="227" t="s">
        <v>1260</v>
      </c>
      <c r="H5" s="228"/>
      <c r="I5" s="218"/>
      <c r="J5" s="225" t="s">
        <v>1270</v>
      </c>
    </row>
    <row r="6">
      <c r="A6" s="214" t="s">
        <v>109</v>
      </c>
      <c r="B6" s="215" t="s">
        <v>1243</v>
      </c>
      <c r="C6" s="216" t="s">
        <v>994</v>
      </c>
      <c r="D6" s="209" t="s">
        <v>1251</v>
      </c>
      <c r="E6" s="209" t="s">
        <v>1252</v>
      </c>
      <c r="F6" s="217" t="s">
        <v>1253</v>
      </c>
      <c r="G6" s="210">
        <v>43688.0</v>
      </c>
      <c r="H6" s="218"/>
      <c r="I6" s="217" t="s">
        <v>1254</v>
      </c>
      <c r="J6" s="225" t="s">
        <v>1255</v>
      </c>
    </row>
    <row r="7">
      <c r="A7" s="4"/>
      <c r="B7" s="215" t="s">
        <v>1244</v>
      </c>
      <c r="C7" s="216" t="s">
        <v>994</v>
      </c>
      <c r="D7" s="209"/>
      <c r="E7" s="209"/>
      <c r="F7" s="217"/>
      <c r="G7" s="210"/>
      <c r="H7" s="218"/>
      <c r="I7" s="217"/>
      <c r="J7" s="219"/>
    </row>
    <row r="8">
      <c r="A8" s="4"/>
      <c r="B8" s="215" t="s">
        <v>1245</v>
      </c>
      <c r="C8" s="223" t="s">
        <v>1277</v>
      </c>
      <c r="D8" s="209" t="s">
        <v>1247</v>
      </c>
      <c r="E8" s="209"/>
      <c r="F8" s="180" t="s">
        <v>1278</v>
      </c>
      <c r="G8" s="222">
        <v>43594.0</v>
      </c>
      <c r="H8" s="218"/>
      <c r="I8" s="217"/>
      <c r="J8" s="229" t="s">
        <v>1279</v>
      </c>
    </row>
    <row r="9">
      <c r="A9" s="19"/>
      <c r="B9" s="215" t="s">
        <v>1246</v>
      </c>
      <c r="C9" s="223" t="s">
        <v>1277</v>
      </c>
      <c r="D9" s="209" t="s">
        <v>1247</v>
      </c>
      <c r="E9" s="217"/>
      <c r="F9" s="183" t="s">
        <v>1259</v>
      </c>
      <c r="G9" s="227" t="s">
        <v>1260</v>
      </c>
      <c r="H9" s="228"/>
      <c r="I9" s="218"/>
      <c r="J9" s="225" t="s">
        <v>1270</v>
      </c>
    </row>
    <row r="10">
      <c r="A10" s="231" t="s">
        <v>111</v>
      </c>
      <c r="B10" s="232" t="s">
        <v>1243</v>
      </c>
      <c r="C10" s="233"/>
      <c r="D10" s="234"/>
      <c r="E10" s="234"/>
      <c r="F10" s="235"/>
      <c r="G10" s="236"/>
      <c r="H10" s="237"/>
      <c r="I10" s="235"/>
      <c r="J10" s="238"/>
    </row>
    <row r="11">
      <c r="A11" s="4"/>
      <c r="B11" s="232" t="s">
        <v>1244</v>
      </c>
      <c r="C11" s="233"/>
      <c r="D11" s="234"/>
      <c r="E11" s="234"/>
      <c r="F11" s="235"/>
      <c r="G11" s="239"/>
      <c r="H11" s="237"/>
      <c r="I11" s="235"/>
      <c r="J11" s="238"/>
    </row>
    <row r="12" ht="20.25" customHeight="1">
      <c r="A12" s="4"/>
      <c r="B12" s="240" t="s">
        <v>1245</v>
      </c>
      <c r="C12" s="233"/>
      <c r="D12" s="234"/>
      <c r="E12" s="235"/>
      <c r="F12" s="234"/>
      <c r="G12" s="241"/>
      <c r="H12" s="237"/>
      <c r="I12" s="237"/>
      <c r="J12" s="238"/>
    </row>
    <row r="13" ht="20.25" customHeight="1">
      <c r="A13" s="19"/>
      <c r="B13" s="240" t="s">
        <v>1246</v>
      </c>
      <c r="C13" s="233"/>
      <c r="D13" s="234"/>
      <c r="E13" s="235"/>
      <c r="F13" s="234"/>
      <c r="G13" s="241"/>
      <c r="H13" s="237"/>
      <c r="I13" s="237"/>
      <c r="J13" s="242"/>
    </row>
    <row r="14">
      <c r="A14" s="214" t="s">
        <v>129</v>
      </c>
      <c r="B14" s="215" t="s">
        <v>1243</v>
      </c>
      <c r="C14" s="216"/>
      <c r="D14" s="58"/>
      <c r="E14" s="217"/>
      <c r="F14" s="243"/>
      <c r="G14" s="215"/>
      <c r="H14" s="218"/>
      <c r="I14" s="218"/>
      <c r="J14" s="244"/>
    </row>
    <row r="15">
      <c r="A15" s="4"/>
      <c r="B15" s="215" t="s">
        <v>1244</v>
      </c>
      <c r="C15" s="216"/>
      <c r="D15" s="209"/>
      <c r="E15" s="217"/>
      <c r="F15" s="209"/>
      <c r="G15" s="224"/>
      <c r="H15" s="218"/>
      <c r="I15" s="218"/>
      <c r="J15" s="244"/>
    </row>
    <row r="16" ht="20.25" customHeight="1">
      <c r="A16" s="4"/>
      <c r="B16" s="215" t="s">
        <v>1245</v>
      </c>
      <c r="C16" s="216"/>
      <c r="D16" s="209"/>
      <c r="E16" s="209"/>
      <c r="F16" s="180"/>
      <c r="G16" s="222"/>
      <c r="H16" s="218"/>
      <c r="I16" s="217"/>
      <c r="J16" s="230"/>
    </row>
    <row r="17" ht="20.25" customHeight="1">
      <c r="A17" s="19"/>
      <c r="B17" s="215" t="s">
        <v>1246</v>
      </c>
      <c r="C17" s="216"/>
      <c r="D17" s="209"/>
      <c r="E17" s="217"/>
      <c r="F17" s="183"/>
      <c r="G17" s="224"/>
      <c r="H17" s="228"/>
      <c r="I17" s="218"/>
      <c r="J17" s="219"/>
    </row>
    <row r="18">
      <c r="A18" s="214" t="s">
        <v>148</v>
      </c>
      <c r="B18" s="215" t="s">
        <v>1243</v>
      </c>
      <c r="C18" s="216"/>
      <c r="D18" s="217"/>
      <c r="E18" s="217"/>
      <c r="F18" s="209"/>
      <c r="G18" s="224"/>
      <c r="H18" s="218"/>
      <c r="I18" s="218"/>
      <c r="J18" s="219"/>
    </row>
    <row r="19">
      <c r="A19" s="4"/>
      <c r="B19" s="215" t="s">
        <v>1244</v>
      </c>
      <c r="C19" s="216"/>
      <c r="D19" s="209"/>
      <c r="E19" s="209"/>
      <c r="F19" s="180"/>
      <c r="G19" s="222"/>
      <c r="H19" s="218"/>
      <c r="I19" s="217"/>
      <c r="J19" s="230"/>
    </row>
    <row r="20" ht="20.25" customHeight="1">
      <c r="A20" s="4"/>
      <c r="B20" s="215" t="s">
        <v>1245</v>
      </c>
      <c r="C20" s="216"/>
      <c r="D20" s="209"/>
      <c r="E20" s="217"/>
      <c r="F20" s="209"/>
      <c r="G20" s="224"/>
      <c r="H20" s="218"/>
      <c r="I20" s="218"/>
      <c r="J20" s="244"/>
    </row>
    <row r="21" ht="20.25" customHeight="1">
      <c r="A21" s="4"/>
      <c r="B21" s="220" t="s">
        <v>1246</v>
      </c>
      <c r="C21" s="216"/>
      <c r="D21" s="217"/>
      <c r="E21" s="217"/>
      <c r="F21" s="217"/>
      <c r="G21" s="224"/>
      <c r="H21" s="218"/>
      <c r="I21" s="218"/>
      <c r="J21" s="244"/>
    </row>
    <row r="22">
      <c r="A22" s="4"/>
      <c r="B22" s="220" t="s">
        <v>1257</v>
      </c>
      <c r="C22" s="247"/>
      <c r="D22" s="247"/>
      <c r="E22" s="217"/>
      <c r="F22" s="217"/>
      <c r="G22" s="224"/>
      <c r="H22" s="218"/>
      <c r="I22" s="218"/>
      <c r="J22" s="248"/>
    </row>
    <row r="23">
      <c r="A23" s="4"/>
      <c r="B23" s="220" t="s">
        <v>1261</v>
      </c>
      <c r="C23" s="216"/>
      <c r="D23" s="217"/>
      <c r="E23" s="217"/>
      <c r="F23" s="217"/>
      <c r="G23" s="224"/>
      <c r="H23" s="218"/>
      <c r="I23" s="218"/>
      <c r="J23" s="248"/>
    </row>
    <row r="24">
      <c r="A24" s="4"/>
      <c r="B24" s="220" t="s">
        <v>1292</v>
      </c>
      <c r="C24" s="249"/>
      <c r="D24" s="250"/>
      <c r="E24" s="250"/>
      <c r="F24" s="250"/>
      <c r="G24" s="251"/>
      <c r="H24" s="220"/>
      <c r="I24" s="220"/>
      <c r="J24" s="220"/>
    </row>
    <row r="25">
      <c r="A25" s="19"/>
      <c r="B25" s="220" t="s">
        <v>1298</v>
      </c>
      <c r="C25" s="249"/>
      <c r="D25" s="250"/>
      <c r="E25" s="250"/>
      <c r="F25" s="250"/>
      <c r="G25" s="251"/>
      <c r="H25" s="220"/>
      <c r="I25" s="220"/>
      <c r="J25" s="220"/>
    </row>
  </sheetData>
  <mergeCells count="5">
    <mergeCell ref="A10:A13"/>
    <mergeCell ref="A18:A25"/>
    <mergeCell ref="A6:A9"/>
    <mergeCell ref="A14:A17"/>
    <mergeCell ref="A2:A5"/>
  </mergeCells>
  <hyperlinks>
    <hyperlink r:id="rId1" ref="J4"/>
    <hyperlink r:id="rId2" ref="J5"/>
    <hyperlink r:id="rId3" ref="J6"/>
    <hyperlink r:id="rId4" ref="J8"/>
    <hyperlink r:id="rId5" ref="J9"/>
  </hyperlinks>
  <drawing r:id="rId6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/>
      <c r="D3" s="209"/>
      <c r="E3" s="209"/>
      <c r="F3" s="217"/>
      <c r="G3" s="210"/>
      <c r="H3" s="218"/>
      <c r="I3" s="217"/>
      <c r="J3" s="219"/>
    </row>
    <row r="4">
      <c r="A4" s="4"/>
      <c r="B4" s="220" t="s">
        <v>1245</v>
      </c>
      <c r="C4" s="216"/>
      <c r="D4" s="209"/>
      <c r="E4" s="209"/>
      <c r="F4" s="217"/>
      <c r="G4" s="222"/>
      <c r="H4" s="218"/>
      <c r="I4" s="218"/>
      <c r="J4" s="219"/>
    </row>
    <row r="5">
      <c r="A5" s="4"/>
      <c r="B5" s="220" t="s">
        <v>1246</v>
      </c>
      <c r="C5" s="216" t="s">
        <v>438</v>
      </c>
      <c r="D5" s="217" t="s">
        <v>1247</v>
      </c>
      <c r="E5" s="217" t="s">
        <v>1248</v>
      </c>
      <c r="F5" s="209" t="s">
        <v>1249</v>
      </c>
      <c r="G5" s="224" t="s">
        <v>1250</v>
      </c>
      <c r="H5" s="218"/>
      <c r="I5" s="218"/>
      <c r="J5" s="225" t="s">
        <v>1256</v>
      </c>
    </row>
    <row r="6">
      <c r="A6" s="4"/>
      <c r="B6" s="220" t="s">
        <v>1257</v>
      </c>
      <c r="C6" s="216" t="s">
        <v>445</v>
      </c>
      <c r="D6" s="209"/>
      <c r="E6" s="209"/>
      <c r="F6" s="217" t="s">
        <v>1258</v>
      </c>
      <c r="G6" s="222"/>
      <c r="H6" s="218"/>
      <c r="I6" s="219"/>
      <c r="J6" s="226"/>
    </row>
    <row r="7">
      <c r="A7" s="19"/>
      <c r="B7" s="220" t="s">
        <v>1261</v>
      </c>
      <c r="C7" s="216" t="s">
        <v>445</v>
      </c>
      <c r="D7" s="209"/>
      <c r="E7" s="209"/>
      <c r="F7" s="217" t="s">
        <v>1258</v>
      </c>
      <c r="G7" s="222"/>
      <c r="H7" s="218"/>
      <c r="I7" s="219"/>
      <c r="J7" s="226"/>
    </row>
    <row r="8">
      <c r="A8" s="214" t="s">
        <v>109</v>
      </c>
      <c r="B8" s="215" t="s">
        <v>1243</v>
      </c>
      <c r="C8" s="216" t="s">
        <v>994</v>
      </c>
      <c r="D8" s="209" t="s">
        <v>1251</v>
      </c>
      <c r="E8" s="209" t="s">
        <v>1265</v>
      </c>
      <c r="F8" s="217" t="s">
        <v>1267</v>
      </c>
      <c r="G8" s="210">
        <v>43627.0</v>
      </c>
      <c r="H8" s="218"/>
      <c r="I8" s="217" t="s">
        <v>1268</v>
      </c>
      <c r="J8" s="225" t="s">
        <v>1269</v>
      </c>
    </row>
    <row r="9">
      <c r="A9" s="4"/>
      <c r="B9" s="215" t="s">
        <v>1244</v>
      </c>
      <c r="C9" s="216" t="s">
        <v>994</v>
      </c>
      <c r="D9" s="209" t="s">
        <v>1251</v>
      </c>
      <c r="E9" s="209" t="s">
        <v>1262</v>
      </c>
      <c r="F9" s="217" t="s">
        <v>1263</v>
      </c>
      <c r="G9" s="210">
        <v>43657.0</v>
      </c>
      <c r="H9" s="218"/>
      <c r="I9" s="217" t="s">
        <v>1264</v>
      </c>
      <c r="J9" s="225" t="s">
        <v>1266</v>
      </c>
    </row>
    <row r="10">
      <c r="A10" s="4"/>
      <c r="B10" s="215" t="s">
        <v>1245</v>
      </c>
      <c r="C10" s="216" t="s">
        <v>999</v>
      </c>
      <c r="D10" s="209" t="s">
        <v>1251</v>
      </c>
      <c r="E10" s="209" t="s">
        <v>1262</v>
      </c>
      <c r="F10" s="217" t="s">
        <v>1263</v>
      </c>
      <c r="G10" s="222">
        <v>43657.0</v>
      </c>
      <c r="H10" s="218"/>
      <c r="I10" s="217" t="s">
        <v>1264</v>
      </c>
      <c r="J10" s="225" t="s">
        <v>1266</v>
      </c>
    </row>
    <row r="11">
      <c r="A11" s="4"/>
      <c r="B11" s="215" t="s">
        <v>1246</v>
      </c>
      <c r="C11" s="216" t="s">
        <v>999</v>
      </c>
      <c r="D11" s="209" t="s">
        <v>1251</v>
      </c>
      <c r="E11" s="209" t="s">
        <v>1252</v>
      </c>
      <c r="F11" s="217" t="s">
        <v>1253</v>
      </c>
      <c r="G11" s="222">
        <v>43688.0</v>
      </c>
      <c r="H11" s="218"/>
      <c r="I11" s="217" t="s">
        <v>1254</v>
      </c>
      <c r="J11" s="225" t="s">
        <v>1255</v>
      </c>
    </row>
    <row r="12">
      <c r="A12" s="4"/>
      <c r="B12" s="215"/>
      <c r="C12" s="216"/>
      <c r="D12" s="209"/>
      <c r="E12" s="209"/>
      <c r="F12" s="217"/>
      <c r="G12" s="222"/>
      <c r="H12" s="218"/>
      <c r="I12" s="217"/>
      <c r="J12" s="219"/>
    </row>
    <row r="13">
      <c r="A13" s="19"/>
      <c r="B13" s="215" t="s">
        <v>1261</v>
      </c>
      <c r="C13" s="216" t="s">
        <v>445</v>
      </c>
      <c r="D13" s="209"/>
      <c r="E13" s="209"/>
      <c r="F13" s="180" t="s">
        <v>1258</v>
      </c>
      <c r="G13" s="222"/>
      <c r="H13" s="218"/>
      <c r="I13" s="217"/>
      <c r="J13" s="230"/>
    </row>
    <row r="14">
      <c r="A14" s="231" t="s">
        <v>111</v>
      </c>
      <c r="B14" s="232" t="s">
        <v>1243</v>
      </c>
      <c r="C14" s="233"/>
      <c r="D14" s="234"/>
      <c r="E14" s="234"/>
      <c r="F14" s="235"/>
      <c r="G14" s="236"/>
      <c r="H14" s="237"/>
      <c r="I14" s="235"/>
      <c r="J14" s="238"/>
    </row>
    <row r="15">
      <c r="A15" s="4"/>
      <c r="B15" s="232" t="s">
        <v>1244</v>
      </c>
      <c r="C15" s="233"/>
      <c r="D15" s="234"/>
      <c r="E15" s="234"/>
      <c r="F15" s="235"/>
      <c r="G15" s="239"/>
      <c r="H15" s="237"/>
      <c r="I15" s="235"/>
      <c r="J15" s="238"/>
    </row>
    <row r="16" ht="20.25" customHeight="1">
      <c r="A16" s="4"/>
      <c r="B16" s="240" t="s">
        <v>1245</v>
      </c>
      <c r="C16" s="233"/>
      <c r="D16" s="234"/>
      <c r="E16" s="235"/>
      <c r="F16" s="234"/>
      <c r="G16" s="241"/>
      <c r="H16" s="237"/>
      <c r="I16" s="237"/>
      <c r="J16" s="238"/>
    </row>
    <row r="17" ht="20.25" customHeight="1">
      <c r="A17" s="19"/>
      <c r="B17" s="240" t="s">
        <v>1246</v>
      </c>
      <c r="C17" s="233"/>
      <c r="D17" s="234"/>
      <c r="E17" s="235"/>
      <c r="F17" s="234"/>
      <c r="G17" s="241"/>
      <c r="H17" s="237"/>
      <c r="I17" s="237"/>
      <c r="J17" s="242"/>
    </row>
    <row r="18">
      <c r="A18" s="214" t="s">
        <v>129</v>
      </c>
      <c r="B18" s="215" t="s">
        <v>1243</v>
      </c>
      <c r="C18" s="216" t="s">
        <v>438</v>
      </c>
      <c r="D18" s="58" t="s">
        <v>1271</v>
      </c>
      <c r="E18" s="217"/>
      <c r="F18" s="243" t="s">
        <v>1291</v>
      </c>
      <c r="G18" s="215" t="s">
        <v>1292</v>
      </c>
      <c r="H18" s="218"/>
      <c r="I18" s="218"/>
      <c r="J18" s="245" t="s">
        <v>1274</v>
      </c>
    </row>
    <row r="19">
      <c r="A19" s="4"/>
      <c r="B19" s="215" t="s">
        <v>1244</v>
      </c>
      <c r="C19" s="216" t="s">
        <v>438</v>
      </c>
      <c r="D19" s="209" t="s">
        <v>1247</v>
      </c>
      <c r="E19" s="217" t="s">
        <v>1248</v>
      </c>
      <c r="F19" s="209" t="s">
        <v>1249</v>
      </c>
      <c r="G19" s="224" t="s">
        <v>1250</v>
      </c>
      <c r="H19" s="218"/>
      <c r="I19" s="218"/>
      <c r="J19" s="245" t="s">
        <v>1256</v>
      </c>
    </row>
    <row r="20" ht="20.25" customHeight="1">
      <c r="A20" s="4"/>
      <c r="B20" s="215" t="s">
        <v>1245</v>
      </c>
      <c r="C20" s="216" t="s">
        <v>445</v>
      </c>
      <c r="D20" s="209" t="s">
        <v>1247</v>
      </c>
      <c r="E20" s="209"/>
      <c r="F20" s="180" t="s">
        <v>1278</v>
      </c>
      <c r="G20" s="222">
        <v>43594.0</v>
      </c>
      <c r="H20" s="218"/>
      <c r="I20" s="217"/>
      <c r="J20" s="229" t="s">
        <v>1279</v>
      </c>
    </row>
    <row r="21" ht="20.25" customHeight="1">
      <c r="A21" s="4"/>
      <c r="B21" s="215" t="s">
        <v>1246</v>
      </c>
      <c r="C21" s="216" t="s">
        <v>445</v>
      </c>
      <c r="D21" s="209" t="s">
        <v>1247</v>
      </c>
      <c r="E21" s="217"/>
      <c r="F21" s="183" t="s">
        <v>1259</v>
      </c>
      <c r="G21" s="227" t="s">
        <v>1260</v>
      </c>
      <c r="H21" s="228"/>
      <c r="I21" s="218"/>
      <c r="J21" s="225" t="s">
        <v>1270</v>
      </c>
    </row>
    <row r="22" ht="20.25" customHeight="1">
      <c r="A22" s="19"/>
      <c r="B22" s="215" t="s">
        <v>1257</v>
      </c>
      <c r="C22" s="223" t="s">
        <v>995</v>
      </c>
      <c r="D22" s="209" t="s">
        <v>1251</v>
      </c>
      <c r="E22" s="209" t="s">
        <v>1252</v>
      </c>
      <c r="F22" s="217" t="s">
        <v>1253</v>
      </c>
      <c r="G22" s="210">
        <v>43688.0</v>
      </c>
      <c r="H22" s="218"/>
      <c r="I22" s="217" t="s">
        <v>1254</v>
      </c>
      <c r="J22" s="225" t="s">
        <v>1255</v>
      </c>
    </row>
    <row r="23">
      <c r="A23" s="214" t="s">
        <v>148</v>
      </c>
      <c r="B23" s="215" t="s">
        <v>1243</v>
      </c>
      <c r="C23" s="216" t="s">
        <v>445</v>
      </c>
      <c r="D23" s="217"/>
      <c r="E23" s="217"/>
      <c r="F23" s="209"/>
      <c r="G23" s="224"/>
      <c r="H23" s="218"/>
      <c r="I23" s="218"/>
      <c r="J23" s="219" t="s">
        <v>105</v>
      </c>
    </row>
    <row r="24">
      <c r="A24" s="4"/>
      <c r="B24" s="215" t="s">
        <v>1244</v>
      </c>
      <c r="C24" s="216" t="s">
        <v>438</v>
      </c>
      <c r="D24" s="209" t="s">
        <v>1247</v>
      </c>
      <c r="E24" s="209"/>
      <c r="F24" s="180" t="s">
        <v>1278</v>
      </c>
      <c r="G24" s="222">
        <v>43594.0</v>
      </c>
      <c r="H24" s="218"/>
      <c r="I24" s="217"/>
      <c r="J24" s="229" t="s">
        <v>1279</v>
      </c>
    </row>
    <row r="25" ht="20.25" customHeight="1">
      <c r="A25" s="4"/>
      <c r="B25" s="215" t="s">
        <v>1245</v>
      </c>
      <c r="C25" s="216" t="s">
        <v>1277</v>
      </c>
      <c r="D25" s="209" t="s">
        <v>1247</v>
      </c>
      <c r="E25" s="217" t="s">
        <v>1248</v>
      </c>
      <c r="F25" s="209" t="s">
        <v>1249</v>
      </c>
      <c r="G25" s="224" t="s">
        <v>1250</v>
      </c>
      <c r="H25" s="218"/>
      <c r="I25" s="218"/>
      <c r="J25" s="245" t="s">
        <v>1256</v>
      </c>
    </row>
    <row r="26" ht="20.25" customHeight="1">
      <c r="A26" s="4"/>
      <c r="B26" s="220" t="s">
        <v>1246</v>
      </c>
      <c r="C26" s="216"/>
      <c r="D26" s="217"/>
      <c r="E26" s="217"/>
      <c r="F26" s="217"/>
      <c r="G26" s="224"/>
      <c r="H26" s="218"/>
      <c r="I26" s="218"/>
      <c r="J26" s="244"/>
    </row>
    <row r="27">
      <c r="A27" s="4"/>
      <c r="B27" s="220" t="s">
        <v>1257</v>
      </c>
      <c r="C27" s="247"/>
      <c r="D27" s="247"/>
      <c r="E27" s="217"/>
      <c r="F27" s="217"/>
      <c r="G27" s="224"/>
      <c r="H27" s="218"/>
      <c r="I27" s="218"/>
      <c r="J27" s="248"/>
    </row>
    <row r="28">
      <c r="A28" s="4"/>
      <c r="B28" s="220" t="s">
        <v>1261</v>
      </c>
      <c r="C28" s="216"/>
      <c r="D28" s="217"/>
      <c r="E28" s="217"/>
      <c r="F28" s="217"/>
      <c r="G28" s="224"/>
      <c r="H28" s="218"/>
      <c r="I28" s="218"/>
      <c r="J28" s="248"/>
    </row>
    <row r="29">
      <c r="A29" s="4"/>
      <c r="B29" s="220" t="s">
        <v>1292</v>
      </c>
      <c r="C29" s="249"/>
      <c r="D29" s="250"/>
      <c r="E29" s="250"/>
      <c r="F29" s="250"/>
      <c r="G29" s="251"/>
      <c r="H29" s="220"/>
      <c r="I29" s="220"/>
      <c r="J29" s="220"/>
    </row>
    <row r="30">
      <c r="A30" s="19"/>
      <c r="B30" s="220" t="s">
        <v>1298</v>
      </c>
      <c r="C30" s="249"/>
      <c r="D30" s="250"/>
      <c r="E30" s="250"/>
      <c r="F30" s="250"/>
      <c r="G30" s="251"/>
      <c r="H30" s="220"/>
      <c r="I30" s="220"/>
      <c r="J30" s="220"/>
    </row>
  </sheetData>
  <mergeCells count="5">
    <mergeCell ref="A2:A7"/>
    <mergeCell ref="A8:A13"/>
    <mergeCell ref="A14:A17"/>
    <mergeCell ref="A18:A22"/>
    <mergeCell ref="A23:A30"/>
  </mergeCells>
  <hyperlinks>
    <hyperlink r:id="rId1" ref="J5"/>
    <hyperlink r:id="rId2" ref="J8"/>
    <hyperlink r:id="rId3" ref="J9"/>
    <hyperlink r:id="rId4" ref="J10"/>
    <hyperlink r:id="rId5" ref="J11"/>
    <hyperlink r:id="rId6" ref="J18"/>
    <hyperlink r:id="rId7" ref="J19"/>
    <hyperlink r:id="rId8" ref="J20"/>
    <hyperlink r:id="rId9" ref="J21"/>
    <hyperlink r:id="rId10" ref="J22"/>
    <hyperlink r:id="rId11" ref="J24"/>
    <hyperlink r:id="rId12" ref="J25"/>
  </hyperlinks>
  <drawing r:id="rId13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995</v>
      </c>
      <c r="D3" s="209" t="s">
        <v>1251</v>
      </c>
      <c r="E3" s="209" t="s">
        <v>1262</v>
      </c>
      <c r="F3" s="217" t="s">
        <v>1263</v>
      </c>
      <c r="G3" s="210">
        <v>43657.0</v>
      </c>
      <c r="H3" s="218"/>
      <c r="I3" s="217" t="s">
        <v>1264</v>
      </c>
      <c r="J3" s="225" t="s">
        <v>1266</v>
      </c>
    </row>
    <row r="4">
      <c r="A4" s="4"/>
      <c r="B4" s="220" t="s">
        <v>1245</v>
      </c>
      <c r="C4" s="216" t="s">
        <v>438</v>
      </c>
      <c r="D4" s="209" t="s">
        <v>1271</v>
      </c>
      <c r="E4" s="209" t="s">
        <v>1272</v>
      </c>
      <c r="F4" s="217" t="s">
        <v>1273</v>
      </c>
      <c r="G4" s="222">
        <v>43656.0</v>
      </c>
      <c r="H4" s="218"/>
      <c r="I4" s="218"/>
      <c r="J4" s="225" t="s">
        <v>1274</v>
      </c>
    </row>
    <row r="5">
      <c r="A5" s="19"/>
      <c r="B5" s="220" t="s">
        <v>1246</v>
      </c>
      <c r="C5" s="216" t="s">
        <v>438</v>
      </c>
      <c r="D5" s="209" t="s">
        <v>1271</v>
      </c>
      <c r="E5" s="209" t="s">
        <v>1275</v>
      </c>
      <c r="F5" s="217" t="s">
        <v>1276</v>
      </c>
      <c r="G5" s="222">
        <v>43748.0</v>
      </c>
      <c r="H5" s="218"/>
      <c r="I5" s="219"/>
      <c r="J5" s="226" t="s">
        <v>105</v>
      </c>
    </row>
    <row r="6">
      <c r="A6" s="214" t="s">
        <v>109</v>
      </c>
      <c r="B6" s="215" t="s">
        <v>1243</v>
      </c>
      <c r="C6" s="216" t="s">
        <v>994</v>
      </c>
      <c r="D6" s="209" t="s">
        <v>1251</v>
      </c>
      <c r="E6" s="209" t="s">
        <v>1265</v>
      </c>
      <c r="F6" s="217" t="s">
        <v>1267</v>
      </c>
      <c r="G6" s="210">
        <v>43627.0</v>
      </c>
      <c r="H6" s="218"/>
      <c r="I6" s="217" t="s">
        <v>1268</v>
      </c>
      <c r="J6" s="225" t="s">
        <v>1269</v>
      </c>
    </row>
    <row r="7">
      <c r="A7" s="4"/>
      <c r="B7" s="215" t="s">
        <v>1244</v>
      </c>
      <c r="C7" s="216" t="s">
        <v>994</v>
      </c>
      <c r="D7" s="209" t="s">
        <v>1251</v>
      </c>
      <c r="E7" s="209" t="s">
        <v>1262</v>
      </c>
      <c r="F7" s="217" t="s">
        <v>1263</v>
      </c>
      <c r="G7" s="210">
        <v>43657.0</v>
      </c>
      <c r="H7" s="218"/>
      <c r="I7" s="217" t="s">
        <v>1264</v>
      </c>
      <c r="J7" s="225" t="s">
        <v>1266</v>
      </c>
    </row>
    <row r="8">
      <c r="A8" s="4"/>
      <c r="B8" s="215" t="s">
        <v>1245</v>
      </c>
      <c r="C8" s="216" t="s">
        <v>999</v>
      </c>
      <c r="D8" s="209" t="s">
        <v>1251</v>
      </c>
      <c r="E8" s="209" t="s">
        <v>1262</v>
      </c>
      <c r="F8" s="217" t="s">
        <v>1263</v>
      </c>
      <c r="G8" s="222">
        <v>43657.0</v>
      </c>
      <c r="H8" s="218"/>
      <c r="I8" s="217" t="s">
        <v>1264</v>
      </c>
      <c r="J8" s="225" t="s">
        <v>1266</v>
      </c>
    </row>
    <row r="9">
      <c r="A9" s="19"/>
      <c r="B9" s="215" t="s">
        <v>1246</v>
      </c>
      <c r="C9" s="216" t="s">
        <v>999</v>
      </c>
      <c r="D9" s="209" t="s">
        <v>1251</v>
      </c>
      <c r="E9" s="209" t="s">
        <v>1252</v>
      </c>
      <c r="F9" s="217" t="s">
        <v>1253</v>
      </c>
      <c r="G9" s="222">
        <v>43688.0</v>
      </c>
      <c r="H9" s="218"/>
      <c r="I9" s="217" t="s">
        <v>1254</v>
      </c>
      <c r="J9" s="225" t="s">
        <v>1255</v>
      </c>
    </row>
    <row r="10">
      <c r="A10" s="214" t="s">
        <v>111</v>
      </c>
      <c r="B10" s="215" t="s">
        <v>1243</v>
      </c>
      <c r="C10" s="216" t="s">
        <v>995</v>
      </c>
      <c r="D10" s="209" t="s">
        <v>1251</v>
      </c>
      <c r="E10" s="209" t="s">
        <v>1252</v>
      </c>
      <c r="F10" s="217" t="s">
        <v>1253</v>
      </c>
      <c r="G10" s="210">
        <v>43688.0</v>
      </c>
      <c r="H10" s="218"/>
      <c r="I10" s="217" t="s">
        <v>1254</v>
      </c>
      <c r="J10" s="225" t="s">
        <v>1255</v>
      </c>
    </row>
    <row r="11">
      <c r="A11" s="4"/>
      <c r="B11" s="215" t="s">
        <v>1244</v>
      </c>
      <c r="C11" s="216" t="s">
        <v>995</v>
      </c>
      <c r="D11" s="209" t="s">
        <v>1251</v>
      </c>
      <c r="E11" s="209" t="s">
        <v>1280</v>
      </c>
      <c r="F11" s="217" t="s">
        <v>1281</v>
      </c>
      <c r="G11" s="211" t="s">
        <v>131</v>
      </c>
      <c r="H11" s="218"/>
      <c r="I11" s="217" t="s">
        <v>1282</v>
      </c>
      <c r="J11" s="219"/>
    </row>
    <row r="12" ht="20.25" customHeight="1">
      <c r="A12" s="4"/>
      <c r="B12" s="220" t="s">
        <v>1245</v>
      </c>
      <c r="C12" s="216" t="s">
        <v>1277</v>
      </c>
      <c r="D12" s="209" t="s">
        <v>1247</v>
      </c>
      <c r="E12" s="217" t="s">
        <v>1283</v>
      </c>
      <c r="F12" s="209" t="s">
        <v>1284</v>
      </c>
      <c r="G12" s="224" t="s">
        <v>1285</v>
      </c>
      <c r="H12" s="218"/>
      <c r="I12" s="218"/>
      <c r="J12" s="225" t="s">
        <v>1286</v>
      </c>
    </row>
    <row r="13" ht="20.25" customHeight="1">
      <c r="A13" s="19"/>
      <c r="B13" s="220" t="s">
        <v>1246</v>
      </c>
      <c r="C13" s="216" t="s">
        <v>1277</v>
      </c>
      <c r="D13" s="209" t="s">
        <v>1247</v>
      </c>
      <c r="E13" s="217" t="s">
        <v>1287</v>
      </c>
      <c r="F13" s="209" t="s">
        <v>1288</v>
      </c>
      <c r="G13" s="224" t="s">
        <v>1289</v>
      </c>
      <c r="H13" s="218"/>
      <c r="I13" s="218"/>
      <c r="J13" s="245" t="s">
        <v>1290</v>
      </c>
    </row>
    <row r="14">
      <c r="A14" s="246"/>
      <c r="B14" s="215"/>
      <c r="C14" s="216"/>
      <c r="D14" s="217"/>
      <c r="E14" s="217"/>
      <c r="F14" s="209" t="s">
        <v>1293</v>
      </c>
      <c r="G14" s="224"/>
      <c r="H14" s="218"/>
      <c r="I14" s="218"/>
      <c r="J14" s="245" t="s">
        <v>1294</v>
      </c>
    </row>
    <row r="15">
      <c r="A15" s="214" t="s">
        <v>129</v>
      </c>
      <c r="B15" s="215" t="s">
        <v>1243</v>
      </c>
      <c r="C15" s="216" t="s">
        <v>438</v>
      </c>
      <c r="D15" s="217" t="s">
        <v>1247</v>
      </c>
      <c r="E15" s="217" t="s">
        <v>1295</v>
      </c>
      <c r="F15" s="209" t="s">
        <v>1296</v>
      </c>
      <c r="G15" s="224" t="s">
        <v>1297</v>
      </c>
      <c r="H15" s="218"/>
      <c r="I15" s="218"/>
      <c r="J15" s="244"/>
    </row>
    <row r="16">
      <c r="A16" s="4"/>
      <c r="B16" s="215" t="s">
        <v>1244</v>
      </c>
      <c r="C16" s="216" t="s">
        <v>438</v>
      </c>
      <c r="D16" s="217" t="s">
        <v>1247</v>
      </c>
      <c r="E16" s="217" t="s">
        <v>1283</v>
      </c>
      <c r="F16" s="209" t="s">
        <v>1284</v>
      </c>
      <c r="G16" s="224" t="s">
        <v>1285</v>
      </c>
      <c r="H16" s="228"/>
      <c r="I16" s="218"/>
      <c r="J16" s="225" t="s">
        <v>1286</v>
      </c>
    </row>
    <row r="17" ht="20.25" customHeight="1">
      <c r="A17" s="4"/>
      <c r="B17" s="215" t="s">
        <v>1245</v>
      </c>
      <c r="C17" s="216" t="s">
        <v>445</v>
      </c>
      <c r="D17" s="217" t="s">
        <v>1247</v>
      </c>
      <c r="E17" s="217" t="s">
        <v>1283</v>
      </c>
      <c r="F17" s="209" t="s">
        <v>1284</v>
      </c>
      <c r="G17" s="224" t="s">
        <v>1285</v>
      </c>
      <c r="H17" s="228"/>
      <c r="I17" s="218"/>
      <c r="J17" s="225" t="s">
        <v>1286</v>
      </c>
    </row>
    <row r="18" ht="20.25" customHeight="1">
      <c r="A18" s="19"/>
      <c r="B18" s="215" t="s">
        <v>1246</v>
      </c>
      <c r="C18" s="216" t="s">
        <v>445</v>
      </c>
      <c r="D18" s="209" t="s">
        <v>1247</v>
      </c>
      <c r="E18" s="217" t="s">
        <v>1287</v>
      </c>
      <c r="F18" s="209" t="s">
        <v>1288</v>
      </c>
      <c r="G18" s="224" t="s">
        <v>1289</v>
      </c>
      <c r="H18" s="218"/>
      <c r="I18" s="218"/>
      <c r="J18" s="225" t="s">
        <v>1290</v>
      </c>
    </row>
    <row r="19">
      <c r="A19" s="214" t="s">
        <v>148</v>
      </c>
      <c r="B19" s="215" t="s">
        <v>1243</v>
      </c>
      <c r="C19" s="216" t="s">
        <v>445</v>
      </c>
      <c r="D19" s="217" t="s">
        <v>1247</v>
      </c>
      <c r="E19" s="217" t="s">
        <v>1248</v>
      </c>
      <c r="F19" s="209" t="s">
        <v>1249</v>
      </c>
      <c r="G19" s="224" t="s">
        <v>1250</v>
      </c>
      <c r="H19" s="218"/>
      <c r="I19" s="218"/>
      <c r="J19" s="225" t="s">
        <v>1256</v>
      </c>
    </row>
    <row r="20">
      <c r="A20" s="4"/>
      <c r="B20" s="215" t="s">
        <v>1244</v>
      </c>
      <c r="C20" s="216" t="s">
        <v>438</v>
      </c>
      <c r="D20" s="209" t="s">
        <v>1247</v>
      </c>
      <c r="E20" s="217" t="s">
        <v>1287</v>
      </c>
      <c r="F20" s="209" t="s">
        <v>1288</v>
      </c>
      <c r="G20" s="224" t="s">
        <v>1289</v>
      </c>
      <c r="H20" s="218"/>
      <c r="I20" s="218"/>
      <c r="J20" s="225" t="s">
        <v>1290</v>
      </c>
    </row>
    <row r="21" ht="20.25" customHeight="1">
      <c r="A21" s="4"/>
      <c r="B21" s="215" t="s">
        <v>1245</v>
      </c>
      <c r="C21" s="216" t="s">
        <v>1277</v>
      </c>
      <c r="D21" s="209"/>
      <c r="E21" s="217"/>
      <c r="F21" s="209" t="s">
        <v>1258</v>
      </c>
      <c r="G21" s="224"/>
      <c r="H21" s="218"/>
      <c r="I21" s="218"/>
      <c r="J21" s="244"/>
    </row>
    <row r="22" ht="20.25" customHeight="1">
      <c r="A22" s="4"/>
      <c r="B22" s="220" t="s">
        <v>1246</v>
      </c>
      <c r="C22" s="216" t="s">
        <v>1277</v>
      </c>
      <c r="D22" s="217"/>
      <c r="E22" s="217"/>
      <c r="F22" s="217"/>
      <c r="G22" s="224"/>
      <c r="H22" s="218"/>
      <c r="I22" s="218"/>
      <c r="J22" s="244"/>
    </row>
    <row r="23">
      <c r="A23" s="4"/>
      <c r="B23" s="220" t="s">
        <v>1257</v>
      </c>
      <c r="C23" s="247"/>
      <c r="D23" s="247"/>
      <c r="E23" s="217"/>
      <c r="F23" s="217"/>
      <c r="G23" s="224"/>
      <c r="H23" s="218"/>
      <c r="I23" s="218"/>
      <c r="J23" s="248"/>
    </row>
    <row r="24">
      <c r="A24" s="4"/>
      <c r="B24" s="220" t="s">
        <v>1261</v>
      </c>
      <c r="C24" s="216"/>
      <c r="D24" s="217"/>
      <c r="E24" s="217"/>
      <c r="F24" s="217"/>
      <c r="G24" s="224"/>
      <c r="H24" s="218"/>
      <c r="I24" s="218"/>
      <c r="J24" s="248"/>
    </row>
    <row r="25">
      <c r="A25" s="4"/>
      <c r="B25" s="220" t="s">
        <v>1292</v>
      </c>
      <c r="C25" s="249"/>
      <c r="D25" s="250"/>
      <c r="E25" s="250"/>
      <c r="F25" s="250"/>
      <c r="G25" s="251"/>
      <c r="H25" s="220"/>
      <c r="I25" s="220"/>
      <c r="J25" s="220"/>
    </row>
    <row r="26">
      <c r="A26" s="19"/>
      <c r="B26" s="220" t="s">
        <v>1298</v>
      </c>
      <c r="C26" s="249"/>
      <c r="D26" s="250"/>
      <c r="E26" s="250"/>
      <c r="F26" s="250"/>
      <c r="G26" s="251"/>
      <c r="H26" s="220"/>
      <c r="I26" s="220"/>
      <c r="J26" s="220"/>
    </row>
  </sheetData>
  <mergeCells count="5">
    <mergeCell ref="A2:A5"/>
    <mergeCell ref="A6:A9"/>
    <mergeCell ref="A10:A13"/>
    <mergeCell ref="A15:A18"/>
    <mergeCell ref="A19:A26"/>
  </mergeCells>
  <hyperlinks>
    <hyperlink r:id="rId1" ref="J3"/>
    <hyperlink r:id="rId2" ref="J4"/>
    <hyperlink r:id="rId3" ref="J6"/>
    <hyperlink r:id="rId4" ref="J7"/>
    <hyperlink r:id="rId5" ref="J8"/>
    <hyperlink r:id="rId6" ref="J9"/>
    <hyperlink r:id="rId7" ref="J10"/>
    <hyperlink r:id="rId8" ref="J12"/>
    <hyperlink r:id="rId9" ref="J13"/>
    <hyperlink r:id="rId10" ref="J14"/>
    <hyperlink r:id="rId11" ref="J16"/>
    <hyperlink r:id="rId12" ref="J17"/>
    <hyperlink r:id="rId13" ref="J18"/>
    <hyperlink r:id="rId14" ref="J19"/>
    <hyperlink r:id="rId15" ref="J20"/>
  </hyperlinks>
  <drawing r:id="rId16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252" t="s">
        <v>1299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995</v>
      </c>
      <c r="D3" s="58" t="s">
        <v>1251</v>
      </c>
      <c r="E3" s="253" t="s">
        <v>1300</v>
      </c>
      <c r="F3" s="254" t="s">
        <v>1301</v>
      </c>
      <c r="G3" s="253">
        <v>43560.0</v>
      </c>
      <c r="H3" s="218"/>
      <c r="I3" s="217" t="s">
        <v>1302</v>
      </c>
      <c r="J3" s="225" t="s">
        <v>1303</v>
      </c>
    </row>
    <row r="4">
      <c r="A4" s="4"/>
      <c r="B4" s="220" t="s">
        <v>1245</v>
      </c>
      <c r="C4" s="216" t="s">
        <v>994</v>
      </c>
      <c r="D4" s="58" t="s">
        <v>1251</v>
      </c>
      <c r="E4" s="253" t="s">
        <v>1304</v>
      </c>
      <c r="F4" s="254" t="s">
        <v>1305</v>
      </c>
      <c r="G4" s="253">
        <v>43499.0</v>
      </c>
      <c r="H4" s="218"/>
      <c r="I4" s="217" t="s">
        <v>1306</v>
      </c>
      <c r="J4" s="225" t="s">
        <v>1307</v>
      </c>
    </row>
    <row r="5">
      <c r="A5" s="19"/>
      <c r="B5" s="220" t="s">
        <v>1246</v>
      </c>
      <c r="C5" s="223" t="s">
        <v>438</v>
      </c>
      <c r="D5" s="58" t="s">
        <v>1271</v>
      </c>
      <c r="E5" s="217"/>
      <c r="F5" s="183" t="s">
        <v>1308</v>
      </c>
      <c r="G5" s="215" t="s">
        <v>1244</v>
      </c>
      <c r="H5" s="218"/>
      <c r="I5" s="218" t="s">
        <v>1233</v>
      </c>
      <c r="J5" s="225" t="s">
        <v>1309</v>
      </c>
    </row>
    <row r="6">
      <c r="A6" s="214" t="s">
        <v>109</v>
      </c>
      <c r="B6" s="215" t="s">
        <v>1243</v>
      </c>
      <c r="C6" s="223" t="s">
        <v>994</v>
      </c>
      <c r="D6" s="58" t="s">
        <v>1251</v>
      </c>
      <c r="E6" s="253" t="s">
        <v>1300</v>
      </c>
      <c r="F6" s="254" t="s">
        <v>1301</v>
      </c>
      <c r="G6" s="253">
        <v>43560.0</v>
      </c>
      <c r="H6" s="218"/>
      <c r="I6" s="217" t="s">
        <v>1302</v>
      </c>
      <c r="J6" s="225" t="s">
        <v>1303</v>
      </c>
    </row>
    <row r="7">
      <c r="A7" s="4"/>
      <c r="B7" s="215" t="s">
        <v>1244</v>
      </c>
      <c r="C7" s="223" t="s">
        <v>994</v>
      </c>
      <c r="D7" s="58" t="s">
        <v>1251</v>
      </c>
      <c r="E7" s="253" t="s">
        <v>1318</v>
      </c>
      <c r="F7" s="254" t="s">
        <v>1301</v>
      </c>
      <c r="G7" s="253">
        <v>43560.0</v>
      </c>
      <c r="H7" s="218"/>
      <c r="I7" s="217" t="s">
        <v>1319</v>
      </c>
      <c r="J7" s="225" t="s">
        <v>1303</v>
      </c>
    </row>
    <row r="8">
      <c r="A8" s="4"/>
      <c r="B8" s="215" t="s">
        <v>1245</v>
      </c>
      <c r="C8" s="216" t="s">
        <v>999</v>
      </c>
      <c r="D8" s="58" t="s">
        <v>1251</v>
      </c>
      <c r="E8" s="253" t="s">
        <v>1318</v>
      </c>
      <c r="F8" s="254" t="s">
        <v>1320</v>
      </c>
      <c r="G8" s="58">
        <v>6.0</v>
      </c>
      <c r="H8" s="218"/>
      <c r="I8" s="217" t="s">
        <v>1268</v>
      </c>
      <c r="J8" s="225" t="s">
        <v>1269</v>
      </c>
    </row>
    <row r="9">
      <c r="A9" s="19"/>
      <c r="B9" s="215" t="s">
        <v>1246</v>
      </c>
      <c r="C9" s="223" t="s">
        <v>438</v>
      </c>
      <c r="D9" s="58" t="s">
        <v>1271</v>
      </c>
      <c r="E9" s="217"/>
      <c r="F9" s="183" t="s">
        <v>1308</v>
      </c>
      <c r="G9" s="215" t="s">
        <v>1244</v>
      </c>
      <c r="H9" s="218"/>
      <c r="I9" s="218" t="s">
        <v>1233</v>
      </c>
      <c r="J9" s="225" t="s">
        <v>1309</v>
      </c>
    </row>
    <row r="10">
      <c r="A10" s="214" t="s">
        <v>111</v>
      </c>
      <c r="B10" s="215" t="s">
        <v>1243</v>
      </c>
      <c r="C10" s="223" t="s">
        <v>995</v>
      </c>
      <c r="D10" s="58" t="s">
        <v>1251</v>
      </c>
      <c r="E10" s="253" t="s">
        <v>1318</v>
      </c>
      <c r="F10" s="254" t="s">
        <v>1301</v>
      </c>
      <c r="G10" s="253">
        <v>43560.0</v>
      </c>
      <c r="H10" s="218"/>
      <c r="I10" s="217" t="s">
        <v>1319</v>
      </c>
      <c r="J10" s="225" t="s">
        <v>1303</v>
      </c>
    </row>
    <row r="11">
      <c r="A11" s="4"/>
      <c r="B11" s="215" t="s">
        <v>1244</v>
      </c>
      <c r="C11" s="223" t="s">
        <v>995</v>
      </c>
      <c r="D11" s="58" t="s">
        <v>1251</v>
      </c>
      <c r="E11" s="253" t="s">
        <v>1318</v>
      </c>
      <c r="F11" s="254" t="s">
        <v>1320</v>
      </c>
      <c r="G11" s="58">
        <v>6.0</v>
      </c>
      <c r="H11" s="218"/>
      <c r="I11" s="217" t="s">
        <v>1268</v>
      </c>
      <c r="J11" s="225" t="s">
        <v>1269</v>
      </c>
    </row>
    <row r="12" ht="20.25" customHeight="1">
      <c r="A12" s="4"/>
      <c r="B12" s="220" t="s">
        <v>1245</v>
      </c>
      <c r="C12" s="223" t="s">
        <v>1277</v>
      </c>
      <c r="D12" s="58" t="s">
        <v>1271</v>
      </c>
      <c r="E12" s="217"/>
      <c r="F12" s="257" t="s">
        <v>1291</v>
      </c>
      <c r="G12" s="215" t="s">
        <v>1292</v>
      </c>
      <c r="H12" s="218"/>
      <c r="I12" s="218"/>
      <c r="J12" s="225" t="s">
        <v>1274</v>
      </c>
    </row>
    <row r="13" ht="20.25" customHeight="1">
      <c r="A13" s="19"/>
      <c r="B13" s="220" t="s">
        <v>1246</v>
      </c>
      <c r="C13" s="223" t="s">
        <v>1277</v>
      </c>
      <c r="D13" s="255" t="s">
        <v>1271</v>
      </c>
      <c r="E13" s="217"/>
      <c r="F13" s="194" t="s">
        <v>1337</v>
      </c>
      <c r="G13" s="224" t="s">
        <v>1338</v>
      </c>
      <c r="H13" s="218"/>
      <c r="I13" s="218"/>
      <c r="J13" s="244"/>
    </row>
    <row r="14">
      <c r="A14" s="214" t="s">
        <v>129</v>
      </c>
      <c r="B14" s="215" t="s">
        <v>1243</v>
      </c>
      <c r="C14" s="223" t="s">
        <v>438</v>
      </c>
      <c r="D14" s="58" t="s">
        <v>1271</v>
      </c>
      <c r="E14" s="217"/>
      <c r="F14" s="183" t="s">
        <v>1326</v>
      </c>
      <c r="G14" s="224" t="s">
        <v>1327</v>
      </c>
      <c r="H14" s="218"/>
      <c r="I14" s="218" t="s">
        <v>1328</v>
      </c>
      <c r="J14" s="245" t="s">
        <v>1329</v>
      </c>
    </row>
    <row r="15">
      <c r="A15" s="4"/>
      <c r="B15" s="215" t="s">
        <v>1244</v>
      </c>
      <c r="C15" s="223" t="s">
        <v>438</v>
      </c>
      <c r="D15" s="255" t="s">
        <v>1271</v>
      </c>
      <c r="E15" s="215"/>
      <c r="F15" s="183" t="s">
        <v>1341</v>
      </c>
      <c r="G15" s="215" t="s">
        <v>1257</v>
      </c>
      <c r="H15" s="218"/>
      <c r="I15" s="218" t="s">
        <v>1342</v>
      </c>
      <c r="J15" s="225" t="s">
        <v>1343</v>
      </c>
    </row>
    <row r="16" ht="20.25" customHeight="1">
      <c r="A16" s="4"/>
      <c r="B16" s="215" t="s">
        <v>1245</v>
      </c>
      <c r="C16" s="223" t="s">
        <v>445</v>
      </c>
      <c r="D16" s="255" t="s">
        <v>1271</v>
      </c>
      <c r="E16" s="215"/>
      <c r="F16" s="183" t="s">
        <v>1341</v>
      </c>
      <c r="G16" s="215" t="s">
        <v>1257</v>
      </c>
      <c r="H16" s="218"/>
      <c r="I16" s="218" t="s">
        <v>1342</v>
      </c>
      <c r="J16" s="225" t="s">
        <v>1343</v>
      </c>
    </row>
    <row r="17" ht="20.25" customHeight="1">
      <c r="A17" s="19"/>
      <c r="B17" s="215" t="s">
        <v>1246</v>
      </c>
      <c r="C17" s="223" t="s">
        <v>445</v>
      </c>
      <c r="D17" s="58" t="s">
        <v>1271</v>
      </c>
      <c r="E17" s="260"/>
      <c r="F17" s="217" t="s">
        <v>1347</v>
      </c>
      <c r="G17" s="224" t="s">
        <v>1261</v>
      </c>
      <c r="H17" s="218"/>
      <c r="I17" s="218" t="s">
        <v>1348</v>
      </c>
      <c r="J17" s="245" t="s">
        <v>1349</v>
      </c>
    </row>
    <row r="18">
      <c r="A18" s="214" t="s">
        <v>148</v>
      </c>
      <c r="B18" s="215" t="s">
        <v>1243</v>
      </c>
      <c r="C18" s="223" t="s">
        <v>1277</v>
      </c>
      <c r="D18" s="58" t="s">
        <v>1247</v>
      </c>
      <c r="E18" s="215"/>
      <c r="F18" s="183" t="s">
        <v>1322</v>
      </c>
      <c r="G18" s="215" t="s">
        <v>1243</v>
      </c>
      <c r="H18" s="218"/>
      <c r="I18" s="218"/>
      <c r="J18" s="219" t="s">
        <v>1350</v>
      </c>
    </row>
    <row r="19">
      <c r="A19" s="4"/>
      <c r="B19" s="215" t="s">
        <v>1244</v>
      </c>
      <c r="C19" s="216" t="s">
        <v>438</v>
      </c>
      <c r="D19" s="58" t="s">
        <v>1271</v>
      </c>
      <c r="E19" s="260"/>
      <c r="F19" s="217" t="s">
        <v>1347</v>
      </c>
      <c r="G19" s="224" t="s">
        <v>1261</v>
      </c>
      <c r="H19" s="218"/>
      <c r="I19" s="218" t="s">
        <v>1348</v>
      </c>
      <c r="J19" s="245" t="s">
        <v>1349</v>
      </c>
    </row>
    <row r="20" ht="20.25" customHeight="1">
      <c r="A20" s="4"/>
      <c r="B20" s="215" t="s">
        <v>1245</v>
      </c>
      <c r="C20" s="216" t="s">
        <v>445</v>
      </c>
      <c r="D20" s="58" t="s">
        <v>1271</v>
      </c>
      <c r="E20" s="217"/>
      <c r="F20" s="243" t="s">
        <v>1291</v>
      </c>
      <c r="G20" s="215" t="s">
        <v>1292</v>
      </c>
      <c r="H20" s="218"/>
      <c r="I20" s="218"/>
      <c r="J20" s="245" t="s">
        <v>1274</v>
      </c>
    </row>
    <row r="21" ht="20.25" customHeight="1">
      <c r="A21" s="4"/>
      <c r="B21" s="220" t="s">
        <v>1246</v>
      </c>
      <c r="C21" s="216"/>
      <c r="D21" s="217"/>
      <c r="E21" s="260"/>
      <c r="F21" s="217"/>
      <c r="G21" s="224"/>
      <c r="H21" s="218"/>
      <c r="I21" s="218"/>
      <c r="J21" s="244"/>
    </row>
    <row r="22">
      <c r="A22" s="4"/>
      <c r="B22" s="220" t="s">
        <v>1257</v>
      </c>
      <c r="C22" s="216"/>
      <c r="D22" s="217"/>
      <c r="E22" s="217"/>
      <c r="F22" s="217"/>
      <c r="G22" s="224"/>
      <c r="H22" s="218"/>
      <c r="I22" s="218"/>
      <c r="J22" s="248"/>
    </row>
    <row r="23">
      <c r="A23" s="4"/>
      <c r="B23" s="220" t="s">
        <v>1261</v>
      </c>
      <c r="C23" s="216"/>
      <c r="D23" s="217"/>
      <c r="E23" s="217"/>
      <c r="F23" s="217"/>
      <c r="G23" s="224"/>
      <c r="H23" s="218"/>
      <c r="I23" s="218"/>
      <c r="J23" s="264" t="s">
        <v>1355</v>
      </c>
    </row>
    <row r="24">
      <c r="A24" s="4"/>
      <c r="B24" s="220" t="s">
        <v>1292</v>
      </c>
      <c r="C24" s="249"/>
      <c r="D24" s="250"/>
      <c r="E24" s="250"/>
      <c r="F24" s="250"/>
      <c r="G24" s="251"/>
      <c r="H24" s="220"/>
      <c r="I24" s="220"/>
      <c r="J24" s="220"/>
    </row>
    <row r="25">
      <c r="A25" s="19"/>
      <c r="B25" s="220" t="s">
        <v>1298</v>
      </c>
      <c r="C25" s="249"/>
      <c r="D25" s="250"/>
      <c r="E25" s="250"/>
      <c r="F25" s="250"/>
      <c r="G25" s="251"/>
      <c r="H25" s="220"/>
      <c r="I25" s="220"/>
      <c r="J25" s="22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4"/>
    <hyperlink r:id="rId12" ref="J15"/>
    <hyperlink r:id="rId13" ref="J16"/>
    <hyperlink r:id="rId14" ref="J17"/>
    <hyperlink r:id="rId15" ref="J19"/>
    <hyperlink r:id="rId16" ref="J20"/>
    <hyperlink r:id="rId17" ref="J23"/>
  </hyperlinks>
  <drawing r:id="rId18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995</v>
      </c>
      <c r="D3" s="58" t="s">
        <v>1310</v>
      </c>
      <c r="E3" s="253" t="s">
        <v>1311</v>
      </c>
      <c r="F3" s="254" t="s">
        <v>1312</v>
      </c>
      <c r="G3" s="124">
        <v>11.0</v>
      </c>
      <c r="H3" s="218"/>
      <c r="I3" s="217" t="s">
        <v>1313</v>
      </c>
      <c r="J3" s="219" t="s">
        <v>141</v>
      </c>
    </row>
    <row r="4">
      <c r="A4" s="4"/>
      <c r="B4" s="220" t="s">
        <v>1245</v>
      </c>
      <c r="C4" s="216" t="s">
        <v>994</v>
      </c>
      <c r="D4" s="58" t="s">
        <v>1310</v>
      </c>
      <c r="E4" s="253" t="s">
        <v>1314</v>
      </c>
      <c r="F4" s="254" t="s">
        <v>1315</v>
      </c>
      <c r="G4" s="253">
        <v>43718.0</v>
      </c>
      <c r="H4" s="218"/>
      <c r="I4" s="217" t="s">
        <v>1316</v>
      </c>
      <c r="J4" s="225" t="s">
        <v>1317</v>
      </c>
    </row>
    <row r="5">
      <c r="A5" s="19"/>
      <c r="B5" s="220" t="s">
        <v>1246</v>
      </c>
      <c r="C5" s="216" t="s">
        <v>999</v>
      </c>
      <c r="D5" s="58" t="s">
        <v>1251</v>
      </c>
      <c r="E5" s="253" t="s">
        <v>1304</v>
      </c>
      <c r="F5" s="254" t="s">
        <v>1305</v>
      </c>
      <c r="G5" s="253">
        <v>43499.0</v>
      </c>
      <c r="H5" s="218"/>
      <c r="I5" s="217" t="s">
        <v>1306</v>
      </c>
      <c r="J5" s="225" t="s">
        <v>1307</v>
      </c>
    </row>
    <row r="6">
      <c r="A6" s="214" t="s">
        <v>109</v>
      </c>
      <c r="B6" s="215" t="s">
        <v>1243</v>
      </c>
      <c r="C6" s="223" t="s">
        <v>994</v>
      </c>
      <c r="D6" s="58" t="s">
        <v>1310</v>
      </c>
      <c r="E6" s="253" t="s">
        <v>1311</v>
      </c>
      <c r="F6" s="254" t="s">
        <v>1312</v>
      </c>
      <c r="G6" s="124">
        <v>11.0</v>
      </c>
      <c r="H6" s="218"/>
      <c r="I6" s="217"/>
      <c r="J6" s="219" t="s">
        <v>141</v>
      </c>
    </row>
    <row r="7">
      <c r="A7" s="4"/>
      <c r="B7" s="215" t="s">
        <v>1244</v>
      </c>
      <c r="C7" s="223" t="s">
        <v>994</v>
      </c>
      <c r="D7" s="58" t="s">
        <v>1251</v>
      </c>
      <c r="E7" s="253" t="s">
        <v>1321</v>
      </c>
      <c r="F7" s="255" t="s">
        <v>1322</v>
      </c>
      <c r="G7" s="124">
        <v>1.0</v>
      </c>
      <c r="H7" s="218"/>
      <c r="I7" s="217"/>
      <c r="J7" s="219" t="s">
        <v>1296</v>
      </c>
    </row>
    <row r="8">
      <c r="A8" s="4"/>
      <c r="B8" s="215" t="s">
        <v>1245</v>
      </c>
      <c r="C8" s="216" t="s">
        <v>999</v>
      </c>
      <c r="D8" s="58" t="s">
        <v>1251</v>
      </c>
      <c r="E8" s="253" t="s">
        <v>1300</v>
      </c>
      <c r="F8" s="254" t="s">
        <v>1301</v>
      </c>
      <c r="G8" s="253">
        <v>43560.0</v>
      </c>
      <c r="H8" s="218"/>
      <c r="I8" s="217" t="s">
        <v>1302</v>
      </c>
      <c r="J8" s="225" t="s">
        <v>1303</v>
      </c>
    </row>
    <row r="9">
      <c r="A9" s="19"/>
      <c r="B9" s="215" t="s">
        <v>1246</v>
      </c>
      <c r="C9" s="216" t="s">
        <v>999</v>
      </c>
      <c r="D9" s="58" t="s">
        <v>1251</v>
      </c>
      <c r="E9" s="253" t="s">
        <v>1318</v>
      </c>
      <c r="F9" s="254" t="s">
        <v>1301</v>
      </c>
      <c r="G9" s="253">
        <v>43560.0</v>
      </c>
      <c r="H9" s="218"/>
      <c r="I9" s="217" t="s">
        <v>1319</v>
      </c>
      <c r="J9" s="225" t="s">
        <v>1303</v>
      </c>
    </row>
    <row r="10">
      <c r="A10" s="214" t="s">
        <v>111</v>
      </c>
      <c r="B10" s="215" t="s">
        <v>1243</v>
      </c>
      <c r="C10" s="223" t="s">
        <v>995</v>
      </c>
      <c r="D10" s="58" t="s">
        <v>1251</v>
      </c>
      <c r="E10" s="253" t="s">
        <v>1321</v>
      </c>
      <c r="F10" s="255" t="s">
        <v>1322</v>
      </c>
      <c r="G10" s="124">
        <v>1.0</v>
      </c>
      <c r="H10" s="218"/>
      <c r="I10" s="217"/>
      <c r="J10" s="219" t="s">
        <v>1296</v>
      </c>
    </row>
    <row r="11">
      <c r="A11" s="4"/>
      <c r="B11" s="215" t="s">
        <v>1244</v>
      </c>
      <c r="C11" s="223" t="s">
        <v>995</v>
      </c>
      <c r="D11" s="58" t="s">
        <v>1251</v>
      </c>
      <c r="E11" s="253" t="s">
        <v>1304</v>
      </c>
      <c r="F11" s="254" t="s">
        <v>1305</v>
      </c>
      <c r="G11" s="253">
        <v>43499.0</v>
      </c>
      <c r="H11" s="218"/>
      <c r="I11" s="217" t="s">
        <v>1306</v>
      </c>
      <c r="J11" s="225" t="s">
        <v>1307</v>
      </c>
    </row>
    <row r="12" ht="20.25" customHeight="1">
      <c r="A12" s="4"/>
      <c r="B12" s="220" t="s">
        <v>1245</v>
      </c>
      <c r="C12" s="223" t="s">
        <v>1277</v>
      </c>
      <c r="D12" s="58" t="s">
        <v>1271</v>
      </c>
      <c r="E12" s="217"/>
      <c r="F12" s="183" t="s">
        <v>1308</v>
      </c>
      <c r="G12" s="215" t="s">
        <v>1244</v>
      </c>
      <c r="H12" s="218"/>
      <c r="I12" s="218" t="s">
        <v>1233</v>
      </c>
      <c r="J12" s="225" t="s">
        <v>1309</v>
      </c>
    </row>
    <row r="13" ht="20.25" customHeight="1">
      <c r="A13" s="19"/>
      <c r="B13" s="220" t="s">
        <v>1246</v>
      </c>
      <c r="C13" s="223" t="s">
        <v>1277</v>
      </c>
      <c r="D13" s="58" t="s">
        <v>1271</v>
      </c>
      <c r="E13" s="217"/>
      <c r="F13" s="183" t="s">
        <v>1326</v>
      </c>
      <c r="G13" s="224" t="s">
        <v>1327</v>
      </c>
      <c r="H13" s="218"/>
      <c r="I13" s="218" t="s">
        <v>1328</v>
      </c>
      <c r="J13" s="245" t="s">
        <v>1329</v>
      </c>
    </row>
    <row r="14">
      <c r="A14" s="214" t="s">
        <v>129</v>
      </c>
      <c r="B14" s="215" t="s">
        <v>1243</v>
      </c>
      <c r="C14" s="223" t="s">
        <v>438</v>
      </c>
      <c r="D14" s="217" t="s">
        <v>1333</v>
      </c>
      <c r="E14" s="217"/>
      <c r="F14" s="183" t="s">
        <v>1334</v>
      </c>
      <c r="G14" s="215" t="s">
        <v>1298</v>
      </c>
      <c r="H14" s="218"/>
      <c r="I14" s="218" t="s">
        <v>1335</v>
      </c>
      <c r="J14" s="245" t="s">
        <v>1336</v>
      </c>
    </row>
    <row r="15">
      <c r="A15" s="4"/>
      <c r="B15" s="215" t="s">
        <v>1244</v>
      </c>
      <c r="C15" s="223" t="s">
        <v>438</v>
      </c>
      <c r="D15" s="217" t="s">
        <v>1333</v>
      </c>
      <c r="E15" s="258"/>
      <c r="F15" s="183" t="s">
        <v>1339</v>
      </c>
      <c r="G15" s="259" t="s">
        <v>1340</v>
      </c>
      <c r="H15" s="258"/>
      <c r="I15" s="218"/>
      <c r="J15" s="219" t="s">
        <v>105</v>
      </c>
    </row>
    <row r="16" ht="20.25" customHeight="1">
      <c r="A16" s="4"/>
      <c r="B16" s="215" t="s">
        <v>1245</v>
      </c>
      <c r="C16" s="223" t="s">
        <v>445</v>
      </c>
      <c r="D16" s="255" t="s">
        <v>1271</v>
      </c>
      <c r="E16" s="258"/>
      <c r="F16" s="183" t="s">
        <v>1296</v>
      </c>
      <c r="G16" s="259" t="s">
        <v>1243</v>
      </c>
      <c r="H16" s="258"/>
      <c r="I16" s="218"/>
      <c r="J16" s="219" t="s">
        <v>1296</v>
      </c>
    </row>
    <row r="17" ht="20.25" customHeight="1">
      <c r="A17" s="19"/>
      <c r="B17" s="215" t="s">
        <v>1246</v>
      </c>
      <c r="C17" s="223" t="s">
        <v>445</v>
      </c>
      <c r="D17" s="58" t="s">
        <v>1271</v>
      </c>
      <c r="E17" s="217"/>
      <c r="F17" s="183" t="s">
        <v>1308</v>
      </c>
      <c r="G17" s="215" t="s">
        <v>1244</v>
      </c>
      <c r="H17" s="218"/>
      <c r="I17" s="218" t="s">
        <v>1233</v>
      </c>
      <c r="J17" s="225" t="s">
        <v>1309</v>
      </c>
    </row>
    <row r="18">
      <c r="A18" s="214" t="s">
        <v>148</v>
      </c>
      <c r="B18" s="215" t="s">
        <v>1243</v>
      </c>
      <c r="C18" s="223" t="s">
        <v>445</v>
      </c>
      <c r="D18" s="58" t="s">
        <v>1271</v>
      </c>
      <c r="E18" s="217"/>
      <c r="F18" s="183" t="s">
        <v>1326</v>
      </c>
      <c r="G18" s="224" t="s">
        <v>1327</v>
      </c>
      <c r="H18" s="218"/>
      <c r="I18" s="218" t="s">
        <v>1328</v>
      </c>
      <c r="J18" s="245" t="s">
        <v>1329</v>
      </c>
    </row>
    <row r="19">
      <c r="A19" s="4"/>
      <c r="B19" s="215" t="s">
        <v>1244</v>
      </c>
      <c r="C19" s="216" t="s">
        <v>438</v>
      </c>
      <c r="D19" s="255" t="s">
        <v>1271</v>
      </c>
      <c r="E19" s="258"/>
      <c r="F19" s="183" t="s">
        <v>1296</v>
      </c>
      <c r="G19" s="259" t="s">
        <v>1243</v>
      </c>
      <c r="H19" s="258"/>
      <c r="I19" s="218"/>
      <c r="J19" s="219" t="s">
        <v>1296</v>
      </c>
    </row>
    <row r="20" ht="20.25" customHeight="1">
      <c r="A20" s="4"/>
      <c r="B20" s="215" t="s">
        <v>1245</v>
      </c>
      <c r="C20" s="223" t="s">
        <v>1277</v>
      </c>
      <c r="D20" s="255" t="s">
        <v>1271</v>
      </c>
      <c r="E20" s="215"/>
      <c r="F20" s="183" t="s">
        <v>1341</v>
      </c>
      <c r="G20" s="215" t="s">
        <v>1257</v>
      </c>
      <c r="H20" s="218"/>
      <c r="I20" s="218" t="s">
        <v>1342</v>
      </c>
      <c r="J20" s="225" t="s">
        <v>1343</v>
      </c>
    </row>
    <row r="21" ht="20.25" customHeight="1">
      <c r="A21" s="4"/>
      <c r="B21" s="220" t="s">
        <v>1246</v>
      </c>
      <c r="C21" s="223" t="s">
        <v>1277</v>
      </c>
      <c r="D21" s="58" t="s">
        <v>1271</v>
      </c>
      <c r="E21" s="260"/>
      <c r="F21" s="217" t="s">
        <v>1347</v>
      </c>
      <c r="G21" s="224" t="s">
        <v>1261</v>
      </c>
      <c r="H21" s="218"/>
      <c r="I21" s="218"/>
      <c r="J21" s="244"/>
    </row>
    <row r="22">
      <c r="A22" s="4"/>
      <c r="B22" s="220" t="s">
        <v>1257</v>
      </c>
      <c r="C22" s="216"/>
      <c r="D22" s="217"/>
      <c r="E22" s="217"/>
      <c r="F22" s="217"/>
      <c r="G22" s="224"/>
      <c r="H22" s="218"/>
      <c r="I22" s="218"/>
      <c r="J22" s="248"/>
    </row>
    <row r="23">
      <c r="A23" s="4"/>
      <c r="B23" s="220" t="s">
        <v>1261</v>
      </c>
      <c r="C23" s="216"/>
      <c r="D23" s="217"/>
      <c r="E23" s="217"/>
      <c r="F23" s="217"/>
      <c r="G23" s="224"/>
      <c r="H23" s="218"/>
      <c r="I23" s="218"/>
      <c r="J23" s="248"/>
    </row>
    <row r="24">
      <c r="A24" s="4"/>
      <c r="B24" s="220" t="s">
        <v>1292</v>
      </c>
      <c r="C24" s="249"/>
      <c r="D24" s="250" t="s">
        <v>1351</v>
      </c>
      <c r="E24" s="250"/>
      <c r="F24" s="250"/>
      <c r="G24" s="251"/>
      <c r="H24" s="220"/>
      <c r="I24" s="220"/>
      <c r="J24" s="261" t="s">
        <v>1352</v>
      </c>
    </row>
    <row r="25">
      <c r="A25" s="19"/>
      <c r="B25" s="220" t="s">
        <v>1298</v>
      </c>
      <c r="C25" s="249"/>
      <c r="D25" s="250"/>
      <c r="E25" s="250"/>
      <c r="F25" s="250"/>
      <c r="G25" s="251"/>
      <c r="H25" s="220"/>
      <c r="I25" s="220"/>
      <c r="J25" s="220"/>
    </row>
  </sheetData>
  <mergeCells count="5">
    <mergeCell ref="A2:A5"/>
    <mergeCell ref="A6:A9"/>
    <mergeCell ref="A10:A13"/>
    <mergeCell ref="A14:A17"/>
    <mergeCell ref="A18:A25"/>
  </mergeCells>
  <hyperlinks>
    <hyperlink r:id="rId1" ref="J4"/>
    <hyperlink r:id="rId2" ref="J5"/>
    <hyperlink r:id="rId3" ref="J8"/>
    <hyperlink r:id="rId4" ref="J9"/>
    <hyperlink r:id="rId5" ref="J11"/>
    <hyperlink r:id="rId6" ref="J12"/>
    <hyperlink r:id="rId7" ref="J13"/>
    <hyperlink r:id="rId8" ref="J14"/>
    <hyperlink r:id="rId9" ref="J17"/>
    <hyperlink r:id="rId10" ref="J18"/>
    <hyperlink r:id="rId11" ref="J20"/>
    <hyperlink r:id="rId12" ref="J24"/>
  </hyperlinks>
  <drawing r:id="rId13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995</v>
      </c>
      <c r="D3" s="58" t="s">
        <v>1310</v>
      </c>
      <c r="E3" s="253" t="s">
        <v>1323</v>
      </c>
      <c r="F3" s="254" t="s">
        <v>1324</v>
      </c>
      <c r="G3" s="256">
        <v>6.0</v>
      </c>
      <c r="H3" s="218"/>
      <c r="I3" s="217"/>
      <c r="J3" s="225" t="s">
        <v>1325</v>
      </c>
    </row>
    <row r="4">
      <c r="A4" s="4"/>
      <c r="B4" s="220" t="s">
        <v>1245</v>
      </c>
      <c r="C4" s="216" t="s">
        <v>994</v>
      </c>
      <c r="D4" s="58" t="s">
        <v>1310</v>
      </c>
      <c r="E4" s="183" t="s">
        <v>1330</v>
      </c>
      <c r="F4" s="255" t="s">
        <v>1331</v>
      </c>
      <c r="G4" s="255" t="s">
        <v>1257</v>
      </c>
      <c r="H4" s="218"/>
      <c r="I4" s="217"/>
      <c r="J4" s="225" t="s">
        <v>1332</v>
      </c>
    </row>
    <row r="5">
      <c r="A5" s="19"/>
      <c r="B5" s="220" t="s">
        <v>1246</v>
      </c>
      <c r="C5" s="216" t="s">
        <v>999</v>
      </c>
      <c r="D5" s="58" t="s">
        <v>1310</v>
      </c>
      <c r="E5" s="253" t="s">
        <v>1314</v>
      </c>
      <c r="F5" s="254" t="s">
        <v>1315</v>
      </c>
      <c r="G5" s="253">
        <v>43718.0</v>
      </c>
      <c r="H5" s="218"/>
      <c r="I5" s="217" t="s">
        <v>1316</v>
      </c>
      <c r="J5" s="225" t="s">
        <v>1317</v>
      </c>
    </row>
    <row r="6">
      <c r="A6" s="214" t="s">
        <v>109</v>
      </c>
      <c r="B6" s="215" t="s">
        <v>1243</v>
      </c>
      <c r="C6" s="223" t="s">
        <v>994</v>
      </c>
      <c r="D6" s="58" t="s">
        <v>1310</v>
      </c>
      <c r="E6" s="253" t="s">
        <v>1323</v>
      </c>
      <c r="F6" s="254" t="s">
        <v>1324</v>
      </c>
      <c r="G6" s="256">
        <v>6.0</v>
      </c>
      <c r="H6" s="218"/>
      <c r="I6" s="217"/>
      <c r="J6" s="225" t="s">
        <v>1325</v>
      </c>
    </row>
    <row r="7">
      <c r="A7" s="4"/>
      <c r="B7" s="215" t="s">
        <v>1244</v>
      </c>
      <c r="C7" s="223" t="s">
        <v>994</v>
      </c>
      <c r="D7" s="58" t="s">
        <v>1310</v>
      </c>
      <c r="E7" s="253" t="s">
        <v>1344</v>
      </c>
      <c r="F7" s="254" t="s">
        <v>1345</v>
      </c>
      <c r="G7" s="253">
        <v>43654.0</v>
      </c>
      <c r="H7" s="218"/>
      <c r="I7" s="217"/>
      <c r="J7" s="225" t="s">
        <v>1346</v>
      </c>
    </row>
    <row r="8">
      <c r="A8" s="4"/>
      <c r="B8" s="215" t="s">
        <v>1245</v>
      </c>
      <c r="C8" s="216" t="s">
        <v>999</v>
      </c>
      <c r="D8" s="58" t="s">
        <v>1310</v>
      </c>
      <c r="E8" s="253" t="s">
        <v>1311</v>
      </c>
      <c r="F8" s="254" t="s">
        <v>1312</v>
      </c>
      <c r="G8" s="124">
        <v>11.0</v>
      </c>
      <c r="H8" s="218"/>
      <c r="I8" s="217"/>
      <c r="J8" s="219" t="s">
        <v>141</v>
      </c>
    </row>
    <row r="9">
      <c r="A9" s="19"/>
      <c r="B9" s="215" t="s">
        <v>1246</v>
      </c>
      <c r="C9" s="216" t="s">
        <v>999</v>
      </c>
      <c r="D9" s="58" t="s">
        <v>1251</v>
      </c>
      <c r="E9" s="253" t="s">
        <v>1321</v>
      </c>
      <c r="F9" s="255" t="s">
        <v>1322</v>
      </c>
      <c r="G9" s="124">
        <v>1.0</v>
      </c>
      <c r="H9" s="218"/>
      <c r="I9" s="217"/>
      <c r="J9" s="219" t="s">
        <v>1296</v>
      </c>
    </row>
    <row r="10">
      <c r="A10" s="214" t="s">
        <v>111</v>
      </c>
      <c r="B10" s="215" t="s">
        <v>1243</v>
      </c>
      <c r="C10" s="223" t="s">
        <v>995</v>
      </c>
      <c r="D10" s="58" t="s">
        <v>1310</v>
      </c>
      <c r="E10" s="253" t="s">
        <v>1314</v>
      </c>
      <c r="F10" s="254" t="s">
        <v>1315</v>
      </c>
      <c r="G10" s="253">
        <v>43718.0</v>
      </c>
      <c r="H10" s="218"/>
      <c r="I10" s="217" t="s">
        <v>1316</v>
      </c>
      <c r="J10" s="225" t="s">
        <v>1317</v>
      </c>
    </row>
    <row r="11">
      <c r="A11" s="4"/>
      <c r="B11" s="215" t="s">
        <v>1244</v>
      </c>
      <c r="C11" s="223" t="s">
        <v>995</v>
      </c>
      <c r="D11" s="58" t="s">
        <v>1251</v>
      </c>
      <c r="E11" s="253" t="s">
        <v>1321</v>
      </c>
      <c r="F11" s="255" t="s">
        <v>1322</v>
      </c>
      <c r="G11" s="124">
        <v>1.0</v>
      </c>
      <c r="H11" s="218"/>
      <c r="I11" s="217"/>
      <c r="J11" s="219" t="s">
        <v>1296</v>
      </c>
    </row>
    <row r="12" ht="20.25" customHeight="1">
      <c r="A12" s="4"/>
      <c r="B12" s="220" t="s">
        <v>1245</v>
      </c>
      <c r="C12" s="223" t="s">
        <v>1277</v>
      </c>
      <c r="D12" s="217" t="s">
        <v>1333</v>
      </c>
      <c r="E12" s="217"/>
      <c r="F12" s="183" t="s">
        <v>1334</v>
      </c>
      <c r="G12" s="215" t="s">
        <v>1298</v>
      </c>
      <c r="H12" s="218"/>
      <c r="I12" s="218" t="s">
        <v>1335</v>
      </c>
      <c r="J12" s="225" t="s">
        <v>1336</v>
      </c>
    </row>
    <row r="13" ht="20.25" customHeight="1">
      <c r="A13" s="19"/>
      <c r="B13" s="220" t="s">
        <v>1246</v>
      </c>
      <c r="C13" s="223" t="s">
        <v>1277</v>
      </c>
      <c r="D13" s="217" t="s">
        <v>1333</v>
      </c>
      <c r="E13" s="217"/>
      <c r="F13" s="183" t="s">
        <v>1334</v>
      </c>
      <c r="G13" s="224" t="s">
        <v>1353</v>
      </c>
      <c r="H13" s="218"/>
      <c r="I13" s="218"/>
      <c r="J13" s="244"/>
    </row>
    <row r="14">
      <c r="A14" s="214" t="s">
        <v>129</v>
      </c>
      <c r="B14" s="215" t="s">
        <v>1243</v>
      </c>
      <c r="C14" s="223" t="s">
        <v>438</v>
      </c>
      <c r="D14" s="217" t="s">
        <v>1333</v>
      </c>
      <c r="E14" s="217"/>
      <c r="F14" s="255" t="s">
        <v>1354</v>
      </c>
      <c r="G14" s="262" t="s">
        <v>906</v>
      </c>
      <c r="H14" s="263"/>
      <c r="I14" s="263"/>
      <c r="J14" s="265" t="s">
        <v>1336</v>
      </c>
    </row>
    <row r="15">
      <c r="A15" s="4"/>
      <c r="B15" s="215" t="s">
        <v>1244</v>
      </c>
      <c r="C15" s="223" t="s">
        <v>438</v>
      </c>
      <c r="D15" s="217" t="s">
        <v>1333</v>
      </c>
      <c r="E15" s="215"/>
      <c r="F15" s="183" t="s">
        <v>1356</v>
      </c>
      <c r="G15" s="215" t="s">
        <v>1357</v>
      </c>
      <c r="H15" s="218"/>
      <c r="I15" s="218"/>
      <c r="J15" s="225" t="s">
        <v>1358</v>
      </c>
    </row>
    <row r="16" ht="20.25" customHeight="1">
      <c r="A16" s="4"/>
      <c r="B16" s="215" t="s">
        <v>1245</v>
      </c>
      <c r="C16" s="223" t="s">
        <v>445</v>
      </c>
      <c r="D16" s="217" t="s">
        <v>1333</v>
      </c>
      <c r="E16" s="217"/>
      <c r="F16" s="183" t="s">
        <v>1334</v>
      </c>
      <c r="G16" s="215" t="s">
        <v>1298</v>
      </c>
      <c r="H16" s="218"/>
      <c r="I16" s="218" t="s">
        <v>1335</v>
      </c>
      <c r="J16" s="245" t="s">
        <v>1336</v>
      </c>
    </row>
    <row r="17" ht="20.25" customHeight="1">
      <c r="A17" s="19"/>
      <c r="B17" s="215" t="s">
        <v>1246</v>
      </c>
      <c r="C17" s="223" t="s">
        <v>445</v>
      </c>
      <c r="D17" s="267" t="s">
        <v>1271</v>
      </c>
      <c r="E17" s="268"/>
      <c r="F17" s="194" t="s">
        <v>1296</v>
      </c>
      <c r="G17" s="269" t="s">
        <v>1243</v>
      </c>
      <c r="H17" s="268"/>
      <c r="I17" s="218"/>
      <c r="J17" s="219"/>
    </row>
    <row r="18">
      <c r="A18" s="214" t="s">
        <v>148</v>
      </c>
      <c r="B18" s="215" t="s">
        <v>1243</v>
      </c>
      <c r="C18" s="216"/>
      <c r="D18" s="217"/>
      <c r="E18" s="215"/>
      <c r="F18" s="183"/>
      <c r="G18" s="215"/>
      <c r="H18" s="218"/>
      <c r="I18" s="218"/>
      <c r="J18" s="219"/>
    </row>
    <row r="19">
      <c r="A19" s="4"/>
      <c r="B19" s="215" t="s">
        <v>1244</v>
      </c>
      <c r="C19" s="216"/>
      <c r="D19" s="217"/>
      <c r="E19" s="215"/>
      <c r="F19" s="183"/>
      <c r="G19" s="215"/>
      <c r="H19" s="218"/>
      <c r="I19" s="218"/>
      <c r="J19" s="244"/>
    </row>
    <row r="20" ht="20.25" customHeight="1">
      <c r="A20" s="4"/>
      <c r="B20" s="215" t="s">
        <v>1245</v>
      </c>
      <c r="C20" s="216"/>
      <c r="D20" s="58"/>
      <c r="E20" s="215"/>
      <c r="F20" s="183"/>
      <c r="G20" s="215"/>
      <c r="H20" s="218"/>
      <c r="I20" s="218"/>
      <c r="J20" s="219"/>
    </row>
    <row r="21" ht="20.25" customHeight="1">
      <c r="A21" s="4"/>
      <c r="B21" s="220" t="s">
        <v>1246</v>
      </c>
      <c r="C21" s="216"/>
      <c r="D21" s="217"/>
      <c r="E21" s="260"/>
      <c r="F21" s="217"/>
      <c r="G21" s="224"/>
      <c r="H21" s="218"/>
      <c r="I21" s="218"/>
      <c r="J21" s="244"/>
    </row>
    <row r="22">
      <c r="A22" s="4"/>
      <c r="B22" s="220" t="s">
        <v>1257</v>
      </c>
      <c r="C22" s="216"/>
      <c r="D22" s="217"/>
      <c r="E22" s="217"/>
      <c r="F22" s="217"/>
      <c r="G22" s="224"/>
      <c r="H22" s="218"/>
      <c r="I22" s="218"/>
      <c r="J22" s="248"/>
    </row>
    <row r="23">
      <c r="A23" s="4"/>
      <c r="B23" s="220" t="s">
        <v>1261</v>
      </c>
      <c r="C23" s="216"/>
      <c r="D23" s="217"/>
      <c r="E23" s="217"/>
      <c r="F23" s="217"/>
      <c r="G23" s="224"/>
      <c r="H23" s="218"/>
      <c r="I23" s="218"/>
      <c r="J23" s="248"/>
    </row>
    <row r="24">
      <c r="A24" s="4"/>
      <c r="B24" s="220" t="s">
        <v>1292</v>
      </c>
      <c r="C24" s="249"/>
      <c r="D24" s="250"/>
      <c r="E24" s="250"/>
      <c r="F24" s="250"/>
      <c r="G24" s="251"/>
      <c r="H24" s="220"/>
      <c r="I24" s="220"/>
      <c r="J24" s="220"/>
    </row>
    <row r="25">
      <c r="A25" s="19"/>
      <c r="B25" s="220" t="s">
        <v>1298</v>
      </c>
      <c r="C25" s="249"/>
      <c r="D25" s="250"/>
      <c r="E25" s="250"/>
      <c r="F25" s="250"/>
      <c r="G25" s="251"/>
      <c r="H25" s="220"/>
      <c r="I25" s="220"/>
      <c r="J25" s="22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4"/>
    <hyperlink r:id="rId3" ref="J5"/>
    <hyperlink r:id="rId4" ref="J6"/>
    <hyperlink r:id="rId5" ref="J7"/>
    <hyperlink r:id="rId6" ref="J10"/>
    <hyperlink r:id="rId7" ref="J12"/>
    <hyperlink r:id="rId8" ref="J14"/>
    <hyperlink r:id="rId9" ref="J15"/>
    <hyperlink r:id="rId10" ref="J16"/>
  </hyperlinks>
  <drawing r:id="rId1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995</v>
      </c>
      <c r="D3" s="58" t="s">
        <v>1310</v>
      </c>
      <c r="E3" s="253" t="s">
        <v>1359</v>
      </c>
      <c r="F3" s="255" t="s">
        <v>1296</v>
      </c>
      <c r="G3" s="224" t="s">
        <v>1118</v>
      </c>
      <c r="H3" s="218"/>
      <c r="I3" s="217"/>
      <c r="J3" s="219" t="s">
        <v>1232</v>
      </c>
    </row>
    <row r="4">
      <c r="A4" s="4"/>
      <c r="B4" s="220" t="s">
        <v>1245</v>
      </c>
      <c r="C4" s="216" t="s">
        <v>994</v>
      </c>
      <c r="D4" s="58" t="s">
        <v>1310</v>
      </c>
      <c r="E4" s="253" t="s">
        <v>1360</v>
      </c>
      <c r="F4" s="254" t="s">
        <v>1361</v>
      </c>
      <c r="G4" s="224" t="s">
        <v>614</v>
      </c>
      <c r="H4" s="218" t="s">
        <v>1362</v>
      </c>
      <c r="I4" s="217"/>
      <c r="J4" s="225" t="s">
        <v>1363</v>
      </c>
    </row>
    <row r="5">
      <c r="A5" s="19"/>
      <c r="B5" s="220" t="s">
        <v>1246</v>
      </c>
      <c r="C5" s="216" t="s">
        <v>999</v>
      </c>
      <c r="D5" s="58" t="s">
        <v>1310</v>
      </c>
      <c r="E5" s="194" t="s">
        <v>1330</v>
      </c>
      <c r="F5" s="266" t="s">
        <v>1331</v>
      </c>
      <c r="G5" s="266" t="s">
        <v>1257</v>
      </c>
      <c r="H5" s="218"/>
      <c r="I5" s="217"/>
      <c r="J5" s="225" t="s">
        <v>1332</v>
      </c>
    </row>
    <row r="6">
      <c r="A6" s="214" t="s">
        <v>109</v>
      </c>
      <c r="B6" s="215" t="s">
        <v>1243</v>
      </c>
      <c r="C6" s="223" t="s">
        <v>994</v>
      </c>
      <c r="D6" s="58" t="s">
        <v>1310</v>
      </c>
      <c r="E6" s="253" t="s">
        <v>1368</v>
      </c>
      <c r="F6" s="254" t="s">
        <v>1369</v>
      </c>
      <c r="G6" s="224" t="s">
        <v>912</v>
      </c>
      <c r="H6" s="218" t="s">
        <v>1370</v>
      </c>
      <c r="I6" s="217"/>
      <c r="J6" s="225" t="s">
        <v>1371</v>
      </c>
    </row>
    <row r="7">
      <c r="A7" s="4"/>
      <c r="B7" s="215" t="s">
        <v>1244</v>
      </c>
      <c r="C7" s="223" t="s">
        <v>994</v>
      </c>
      <c r="D7" s="58" t="s">
        <v>1310</v>
      </c>
      <c r="E7" s="253" t="s">
        <v>1364</v>
      </c>
      <c r="F7" s="255" t="s">
        <v>1365</v>
      </c>
      <c r="G7" s="224" t="s">
        <v>1366</v>
      </c>
      <c r="H7" s="218"/>
      <c r="I7" s="217"/>
      <c r="J7" s="225" t="s">
        <v>1367</v>
      </c>
    </row>
    <row r="8">
      <c r="A8" s="4"/>
      <c r="B8" s="215" t="s">
        <v>1245</v>
      </c>
      <c r="C8" s="216" t="s">
        <v>999</v>
      </c>
      <c r="D8" s="58" t="s">
        <v>1310</v>
      </c>
      <c r="E8" s="270" t="s">
        <v>1323</v>
      </c>
      <c r="F8" s="271" t="s">
        <v>1324</v>
      </c>
      <c r="G8" s="272">
        <v>6.0</v>
      </c>
      <c r="H8" s="218"/>
      <c r="I8" s="217"/>
      <c r="J8" s="225" t="s">
        <v>1325</v>
      </c>
    </row>
    <row r="9">
      <c r="A9" s="19"/>
      <c r="B9" s="215" t="s">
        <v>1246</v>
      </c>
      <c r="C9" s="216" t="s">
        <v>999</v>
      </c>
      <c r="D9" s="58" t="s">
        <v>1310</v>
      </c>
      <c r="E9" s="270" t="s">
        <v>1344</v>
      </c>
      <c r="F9" s="271" t="s">
        <v>1345</v>
      </c>
      <c r="G9" s="270">
        <v>43654.0</v>
      </c>
      <c r="H9" s="218"/>
      <c r="I9" s="217"/>
      <c r="J9" s="225" t="s">
        <v>1346</v>
      </c>
    </row>
    <row r="10">
      <c r="A10" s="214" t="s">
        <v>111</v>
      </c>
      <c r="B10" s="215" t="s">
        <v>1243</v>
      </c>
      <c r="C10" s="223" t="s">
        <v>995</v>
      </c>
      <c r="D10" s="58" t="s">
        <v>1310</v>
      </c>
      <c r="E10" s="253" t="s">
        <v>1364</v>
      </c>
      <c r="F10" s="255" t="s">
        <v>1365</v>
      </c>
      <c r="G10" s="224" t="s">
        <v>1366</v>
      </c>
      <c r="H10" s="218"/>
      <c r="I10" s="217"/>
      <c r="J10" s="225" t="s">
        <v>1367</v>
      </c>
    </row>
    <row r="11">
      <c r="A11" s="4"/>
      <c r="B11" s="215" t="s">
        <v>1244</v>
      </c>
      <c r="C11" s="223" t="s">
        <v>995</v>
      </c>
      <c r="D11" s="58" t="s">
        <v>1310</v>
      </c>
      <c r="E11" s="194" t="s">
        <v>1330</v>
      </c>
      <c r="F11" s="266" t="s">
        <v>1331</v>
      </c>
      <c r="G11" s="266" t="s">
        <v>1257</v>
      </c>
      <c r="H11" s="218"/>
      <c r="I11" s="217"/>
      <c r="J11" s="225" t="s">
        <v>1332</v>
      </c>
    </row>
    <row r="12" ht="20.25" customHeight="1">
      <c r="A12" s="4"/>
      <c r="B12" s="220" t="s">
        <v>1245</v>
      </c>
      <c r="C12" s="223" t="s">
        <v>1277</v>
      </c>
      <c r="D12" s="217" t="s">
        <v>1333</v>
      </c>
      <c r="E12" s="217"/>
      <c r="F12" s="183" t="s">
        <v>1356</v>
      </c>
      <c r="G12" s="215" t="s">
        <v>1357</v>
      </c>
      <c r="H12" s="218"/>
      <c r="I12" s="218"/>
      <c r="J12" s="225" t="s">
        <v>1358</v>
      </c>
    </row>
    <row r="13" ht="20.25" customHeight="1">
      <c r="A13" s="19"/>
      <c r="B13" s="220" t="s">
        <v>1246</v>
      </c>
      <c r="C13" s="223" t="s">
        <v>1277</v>
      </c>
      <c r="D13" s="217" t="s">
        <v>1333</v>
      </c>
      <c r="E13" s="217"/>
      <c r="F13" s="180" t="s">
        <v>1376</v>
      </c>
      <c r="G13" s="224" t="s">
        <v>1377</v>
      </c>
      <c r="H13" s="218"/>
      <c r="I13" s="218"/>
      <c r="J13" s="244" t="s">
        <v>105</v>
      </c>
    </row>
    <row r="14">
      <c r="A14" s="214" t="s">
        <v>129</v>
      </c>
      <c r="B14" s="215" t="s">
        <v>1243</v>
      </c>
      <c r="C14" s="223" t="s">
        <v>438</v>
      </c>
      <c r="D14" s="217" t="s">
        <v>1333</v>
      </c>
      <c r="E14" s="217"/>
      <c r="F14" s="217" t="s">
        <v>1387</v>
      </c>
      <c r="G14" s="224" t="s">
        <v>1388</v>
      </c>
      <c r="H14" s="218"/>
      <c r="I14" s="218" t="s">
        <v>1389</v>
      </c>
      <c r="J14" s="245" t="s">
        <v>1390</v>
      </c>
    </row>
    <row r="15">
      <c r="A15" s="4"/>
      <c r="B15" s="215" t="s">
        <v>1244</v>
      </c>
      <c r="C15" s="223" t="s">
        <v>438</v>
      </c>
      <c r="D15" s="217" t="s">
        <v>1333</v>
      </c>
      <c r="E15" s="215"/>
      <c r="F15" s="215" t="s">
        <v>1391</v>
      </c>
      <c r="G15" s="215" t="s">
        <v>1392</v>
      </c>
      <c r="H15" s="218" t="s">
        <v>1393</v>
      </c>
      <c r="I15" s="218"/>
      <c r="J15" s="245" t="s">
        <v>1390</v>
      </c>
    </row>
    <row r="16" ht="20.25" customHeight="1">
      <c r="A16" s="4"/>
      <c r="B16" s="215" t="s">
        <v>1245</v>
      </c>
      <c r="C16" s="223" t="s">
        <v>445</v>
      </c>
      <c r="D16" s="217" t="s">
        <v>1333</v>
      </c>
      <c r="E16" s="217"/>
      <c r="F16" s="183" t="s">
        <v>1354</v>
      </c>
      <c r="G16" s="224" t="s">
        <v>906</v>
      </c>
      <c r="H16" s="218"/>
      <c r="I16" s="218"/>
      <c r="J16" s="245" t="s">
        <v>1336</v>
      </c>
    </row>
    <row r="17" ht="20.25" customHeight="1">
      <c r="A17" s="19"/>
      <c r="B17" s="215" t="s">
        <v>1246</v>
      </c>
      <c r="C17" s="223" t="s">
        <v>445</v>
      </c>
      <c r="D17" s="217" t="s">
        <v>1333</v>
      </c>
      <c r="E17" s="217"/>
      <c r="F17" s="183" t="s">
        <v>1356</v>
      </c>
      <c r="G17" s="215" t="s">
        <v>1357</v>
      </c>
      <c r="H17" s="218"/>
      <c r="I17" s="218"/>
      <c r="J17" s="225" t="s">
        <v>1358</v>
      </c>
    </row>
    <row r="18">
      <c r="A18" s="214" t="s">
        <v>148</v>
      </c>
      <c r="B18" s="215" t="s">
        <v>1243</v>
      </c>
      <c r="C18" s="216" t="s">
        <v>445</v>
      </c>
      <c r="D18" s="217" t="s">
        <v>1333</v>
      </c>
      <c r="E18" s="215"/>
      <c r="F18" s="183" t="s">
        <v>1356</v>
      </c>
      <c r="G18" s="215" t="s">
        <v>1357</v>
      </c>
      <c r="H18" s="218"/>
      <c r="I18" s="218"/>
      <c r="J18" s="225" t="s">
        <v>1358</v>
      </c>
    </row>
    <row r="19">
      <c r="A19" s="4"/>
      <c r="B19" s="215" t="s">
        <v>1244</v>
      </c>
      <c r="C19" s="216" t="s">
        <v>438</v>
      </c>
      <c r="D19" s="217" t="s">
        <v>1333</v>
      </c>
      <c r="E19" s="215"/>
      <c r="F19" s="183" t="s">
        <v>1373</v>
      </c>
      <c r="G19" s="215" t="s">
        <v>1366</v>
      </c>
      <c r="H19" s="218"/>
      <c r="I19" s="218"/>
      <c r="J19" s="245" t="s">
        <v>1375</v>
      </c>
    </row>
    <row r="20" ht="20.25" customHeight="1">
      <c r="A20" s="4"/>
      <c r="B20" s="215" t="s">
        <v>1245</v>
      </c>
      <c r="C20" s="216" t="s">
        <v>1277</v>
      </c>
      <c r="D20" s="230" t="s">
        <v>1271</v>
      </c>
      <c r="E20" s="215"/>
      <c r="F20" s="180" t="s">
        <v>1296</v>
      </c>
      <c r="G20" s="215" t="s">
        <v>1243</v>
      </c>
      <c r="H20" s="218"/>
      <c r="I20" s="218"/>
      <c r="J20" s="219"/>
    </row>
    <row r="21" ht="20.25" customHeight="1">
      <c r="A21" s="4"/>
      <c r="B21" s="220" t="s">
        <v>1246</v>
      </c>
      <c r="C21" s="216"/>
      <c r="D21" s="217"/>
      <c r="E21" s="260"/>
      <c r="F21" s="217"/>
      <c r="G21" s="224"/>
      <c r="H21" s="218"/>
      <c r="I21" s="218"/>
      <c r="J21" s="244"/>
    </row>
    <row r="22">
      <c r="A22" s="4"/>
      <c r="B22" s="220" t="s">
        <v>1257</v>
      </c>
      <c r="C22" s="216"/>
      <c r="D22" s="217"/>
      <c r="E22" s="217"/>
      <c r="F22" s="217"/>
      <c r="G22" s="224"/>
      <c r="H22" s="218"/>
      <c r="I22" s="218"/>
      <c r="J22" s="248"/>
    </row>
    <row r="23">
      <c r="A23" s="4"/>
      <c r="B23" s="220" t="s">
        <v>1261</v>
      </c>
      <c r="C23" s="216"/>
      <c r="D23" s="217"/>
      <c r="E23" s="217"/>
      <c r="F23" s="217"/>
      <c r="G23" s="224"/>
      <c r="H23" s="218"/>
      <c r="I23" s="218"/>
      <c r="J23" s="248"/>
    </row>
    <row r="24">
      <c r="A24" s="4"/>
      <c r="B24" s="220" t="s">
        <v>1292</v>
      </c>
      <c r="C24" s="249"/>
      <c r="D24" s="250"/>
      <c r="E24" s="250"/>
      <c r="F24" s="250"/>
      <c r="G24" s="251"/>
      <c r="H24" s="220"/>
      <c r="I24" s="220"/>
      <c r="J24" s="220"/>
    </row>
    <row r="25">
      <c r="A25" s="19"/>
      <c r="B25" s="220" t="s">
        <v>1298</v>
      </c>
      <c r="C25" s="249"/>
      <c r="D25" s="250"/>
      <c r="E25" s="250"/>
      <c r="F25" s="250"/>
      <c r="G25" s="251"/>
      <c r="H25" s="220"/>
      <c r="I25" s="220"/>
      <c r="J25" s="220"/>
    </row>
  </sheetData>
  <mergeCells count="5">
    <mergeCell ref="A2:A5"/>
    <mergeCell ref="A6:A9"/>
    <mergeCell ref="A10:A13"/>
    <mergeCell ref="A14:A17"/>
    <mergeCell ref="A18:A25"/>
  </mergeCells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2"/>
    <hyperlink r:id="rId10" ref="J14"/>
    <hyperlink r:id="rId11" ref="J15"/>
    <hyperlink r:id="rId12" ref="J16"/>
    <hyperlink r:id="rId13" ref="J17"/>
    <hyperlink r:id="rId14" ref="J18"/>
    <hyperlink r:id="rId15" ref="J19"/>
  </hyperlinks>
  <drawing r:id="rId16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16"/>
      <c r="D2" s="217"/>
      <c r="E2" s="215"/>
      <c r="F2" s="215"/>
      <c r="G2" s="215"/>
      <c r="H2" s="218"/>
      <c r="I2" s="218"/>
      <c r="J2" s="219"/>
    </row>
    <row r="3">
      <c r="A3" s="4"/>
      <c r="B3" s="220" t="s">
        <v>1244</v>
      </c>
      <c r="C3" s="216" t="s">
        <v>995</v>
      </c>
      <c r="D3" s="58" t="s">
        <v>1310</v>
      </c>
      <c r="E3" s="253" t="s">
        <v>1359</v>
      </c>
      <c r="F3" s="255" t="s">
        <v>1296</v>
      </c>
      <c r="G3" s="224" t="s">
        <v>1118</v>
      </c>
      <c r="H3" s="218"/>
      <c r="I3" s="217"/>
      <c r="J3" s="219" t="s">
        <v>1232</v>
      </c>
    </row>
    <row r="4">
      <c r="A4" s="4"/>
      <c r="B4" s="220" t="s">
        <v>1245</v>
      </c>
      <c r="C4" s="216" t="s">
        <v>994</v>
      </c>
      <c r="D4" s="58" t="s">
        <v>1310</v>
      </c>
      <c r="E4" s="253" t="s">
        <v>1359</v>
      </c>
      <c r="F4" s="255" t="s">
        <v>1296</v>
      </c>
      <c r="G4" s="224" t="s">
        <v>1118</v>
      </c>
      <c r="H4" s="218"/>
      <c r="I4" s="217"/>
      <c r="J4" s="219" t="s">
        <v>1232</v>
      </c>
    </row>
    <row r="5">
      <c r="A5" s="19"/>
      <c r="B5" s="220" t="s">
        <v>1246</v>
      </c>
      <c r="C5" s="216" t="s">
        <v>999</v>
      </c>
      <c r="D5" s="58" t="s">
        <v>1310</v>
      </c>
      <c r="E5" s="253" t="s">
        <v>1364</v>
      </c>
      <c r="F5" s="255" t="s">
        <v>1365</v>
      </c>
      <c r="G5" s="224" t="s">
        <v>1366</v>
      </c>
      <c r="H5" s="218"/>
      <c r="I5" s="217"/>
      <c r="J5" s="225" t="s">
        <v>1367</v>
      </c>
    </row>
    <row r="6">
      <c r="A6" s="214" t="s">
        <v>109</v>
      </c>
      <c r="B6" s="215" t="s">
        <v>1243</v>
      </c>
      <c r="C6" s="216"/>
      <c r="D6" s="217" t="s">
        <v>860</v>
      </c>
      <c r="E6" s="217"/>
      <c r="F6" s="183"/>
      <c r="G6" s="224"/>
      <c r="H6" s="218"/>
      <c r="I6" s="217"/>
      <c r="J6" s="219"/>
    </row>
    <row r="7">
      <c r="A7" s="4"/>
      <c r="B7" s="215" t="s">
        <v>1244</v>
      </c>
      <c r="C7" s="216"/>
      <c r="D7" s="217" t="s">
        <v>860</v>
      </c>
      <c r="E7" s="217"/>
      <c r="F7" s="183"/>
      <c r="G7" s="224"/>
      <c r="H7" s="218"/>
      <c r="I7" s="217"/>
      <c r="J7" s="219"/>
    </row>
    <row r="8">
      <c r="A8" s="4"/>
      <c r="B8" s="215" t="s">
        <v>1245</v>
      </c>
      <c r="C8" s="216"/>
      <c r="D8" s="58"/>
      <c r="E8" s="253"/>
      <c r="F8" s="254"/>
      <c r="G8" s="224"/>
      <c r="H8" s="218"/>
      <c r="I8" s="217"/>
      <c r="J8" s="219"/>
    </row>
    <row r="9">
      <c r="A9" s="4"/>
      <c r="B9" s="215" t="s">
        <v>1246</v>
      </c>
      <c r="C9" s="216"/>
      <c r="D9" s="58"/>
      <c r="E9" s="253"/>
      <c r="F9" s="254"/>
      <c r="G9" s="224"/>
      <c r="H9" s="218"/>
      <c r="I9" s="217"/>
      <c r="J9" s="219"/>
    </row>
    <row r="10">
      <c r="A10" s="19"/>
      <c r="B10" s="215"/>
      <c r="C10" s="216"/>
      <c r="D10" s="58" t="s">
        <v>1372</v>
      </c>
      <c r="E10" s="253"/>
      <c r="F10" s="254"/>
      <c r="G10" s="224"/>
      <c r="H10" s="218"/>
      <c r="I10" s="217"/>
      <c r="J10" s="219"/>
    </row>
    <row r="11">
      <c r="A11" s="214" t="s">
        <v>111</v>
      </c>
      <c r="B11" s="215" t="s">
        <v>1243</v>
      </c>
      <c r="C11" s="223" t="s">
        <v>995</v>
      </c>
      <c r="D11" s="58" t="s">
        <v>1310</v>
      </c>
      <c r="E11" s="253" t="s">
        <v>1360</v>
      </c>
      <c r="F11" s="254" t="s">
        <v>1361</v>
      </c>
      <c r="G11" s="224" t="s">
        <v>614</v>
      </c>
      <c r="H11" s="218" t="s">
        <v>1362</v>
      </c>
      <c r="I11" s="217"/>
      <c r="J11" s="225" t="s">
        <v>1363</v>
      </c>
    </row>
    <row r="12">
      <c r="A12" s="4"/>
      <c r="B12" s="215" t="s">
        <v>1244</v>
      </c>
      <c r="C12" s="223" t="s">
        <v>995</v>
      </c>
      <c r="D12" s="58" t="s">
        <v>1310</v>
      </c>
      <c r="E12" s="253" t="s">
        <v>1368</v>
      </c>
      <c r="F12" s="254" t="s">
        <v>1369</v>
      </c>
      <c r="G12" s="224" t="s">
        <v>912</v>
      </c>
      <c r="H12" s="218" t="s">
        <v>1370</v>
      </c>
      <c r="I12" s="217"/>
      <c r="J12" s="225" t="s">
        <v>1371</v>
      </c>
    </row>
    <row r="13" ht="20.25" customHeight="1">
      <c r="A13" s="4"/>
      <c r="B13" s="220" t="s">
        <v>1245</v>
      </c>
      <c r="C13" s="223" t="s">
        <v>1277</v>
      </c>
      <c r="D13" s="217" t="s">
        <v>1333</v>
      </c>
      <c r="E13" s="217"/>
      <c r="F13" s="183" t="s">
        <v>1373</v>
      </c>
      <c r="G13" s="224" t="s">
        <v>1366</v>
      </c>
      <c r="H13" s="218"/>
      <c r="I13" s="218"/>
      <c r="J13" s="225" t="s">
        <v>1375</v>
      </c>
    </row>
    <row r="14" ht="20.25" customHeight="1">
      <c r="A14" s="19"/>
      <c r="B14" s="220" t="s">
        <v>1246</v>
      </c>
      <c r="C14" s="223" t="s">
        <v>1277</v>
      </c>
      <c r="D14" s="217" t="s">
        <v>1333</v>
      </c>
      <c r="E14" s="217"/>
      <c r="F14" s="180" t="s">
        <v>1354</v>
      </c>
      <c r="G14" s="224" t="s">
        <v>906</v>
      </c>
      <c r="H14" s="218"/>
      <c r="I14" s="218"/>
      <c r="J14" s="245" t="s">
        <v>1336</v>
      </c>
    </row>
    <row r="15">
      <c r="A15" s="274" t="s">
        <v>129</v>
      </c>
      <c r="B15" s="275" t="s">
        <v>1243</v>
      </c>
      <c r="C15" s="276"/>
      <c r="D15" s="277"/>
      <c r="E15" s="277"/>
      <c r="F15" s="277"/>
      <c r="G15" s="278"/>
      <c r="H15" s="279"/>
      <c r="I15" s="279"/>
      <c r="J15" s="280"/>
    </row>
    <row r="16">
      <c r="A16" s="4"/>
      <c r="B16" s="275" t="s">
        <v>1244</v>
      </c>
      <c r="C16" s="276"/>
      <c r="D16" s="277"/>
      <c r="E16" s="277"/>
      <c r="F16" s="277"/>
      <c r="G16" s="278"/>
      <c r="H16" s="279"/>
      <c r="I16" s="279"/>
      <c r="J16" s="280"/>
    </row>
    <row r="17" ht="20.25" customHeight="1">
      <c r="A17" s="4"/>
      <c r="B17" s="275" t="s">
        <v>1245</v>
      </c>
      <c r="C17" s="276"/>
      <c r="D17" s="281"/>
      <c r="E17" s="281"/>
      <c r="F17" s="281"/>
      <c r="G17" s="282"/>
      <c r="H17" s="283"/>
      <c r="I17" s="283"/>
      <c r="J17" s="284"/>
    </row>
    <row r="18" ht="20.25" customHeight="1">
      <c r="A18" s="19"/>
      <c r="B18" s="275" t="s">
        <v>1246</v>
      </c>
      <c r="C18" s="276"/>
      <c r="D18" s="281"/>
      <c r="E18" s="281"/>
      <c r="F18" s="281"/>
      <c r="G18" s="282"/>
      <c r="H18" s="283"/>
      <c r="I18" s="283"/>
      <c r="J18" s="285"/>
    </row>
    <row r="19">
      <c r="A19" s="214" t="s">
        <v>148</v>
      </c>
      <c r="B19" s="215" t="s">
        <v>1243</v>
      </c>
      <c r="C19" s="216" t="s">
        <v>445</v>
      </c>
      <c r="D19" s="217" t="s">
        <v>1333</v>
      </c>
      <c r="E19" s="215"/>
      <c r="F19" s="180" t="s">
        <v>1373</v>
      </c>
      <c r="G19" s="215" t="s">
        <v>1366</v>
      </c>
      <c r="H19" s="218"/>
      <c r="I19" s="218"/>
      <c r="J19" s="245" t="s">
        <v>1375</v>
      </c>
    </row>
    <row r="20">
      <c r="A20" s="4"/>
      <c r="B20" s="215" t="s">
        <v>1244</v>
      </c>
      <c r="C20" s="216" t="s">
        <v>438</v>
      </c>
      <c r="D20" s="217" t="s">
        <v>1333</v>
      </c>
      <c r="E20" s="217"/>
      <c r="F20" s="217" t="s">
        <v>1394</v>
      </c>
      <c r="G20" s="224" t="s">
        <v>1395</v>
      </c>
      <c r="H20" s="218"/>
      <c r="I20" s="218"/>
      <c r="J20" s="219"/>
    </row>
    <row r="21" ht="20.25" customHeight="1">
      <c r="A21" s="4"/>
      <c r="B21" s="215" t="s">
        <v>1245</v>
      </c>
      <c r="C21" s="216" t="s">
        <v>1277</v>
      </c>
      <c r="D21" s="217" t="s">
        <v>1333</v>
      </c>
      <c r="E21" s="215"/>
      <c r="F21" s="180" t="s">
        <v>1356</v>
      </c>
      <c r="G21" s="215" t="s">
        <v>1357</v>
      </c>
      <c r="H21" s="218"/>
      <c r="I21" s="218"/>
      <c r="J21" s="225" t="s">
        <v>1358</v>
      </c>
    </row>
    <row r="22" ht="20.25" customHeight="1">
      <c r="A22" s="4"/>
      <c r="B22" s="220" t="s">
        <v>1246</v>
      </c>
      <c r="C22" s="216"/>
      <c r="D22" s="217"/>
      <c r="E22" s="260"/>
      <c r="F22" s="217"/>
      <c r="G22" s="224"/>
      <c r="H22" s="218"/>
      <c r="I22" s="218"/>
      <c r="J22" s="244"/>
    </row>
    <row r="23">
      <c r="A23" s="4"/>
      <c r="B23" s="220" t="s">
        <v>1257</v>
      </c>
      <c r="C23" s="216"/>
      <c r="D23" s="217"/>
      <c r="E23" s="217"/>
      <c r="F23" s="217"/>
      <c r="G23" s="224"/>
      <c r="H23" s="218"/>
      <c r="I23" s="218"/>
      <c r="J23" s="248"/>
    </row>
    <row r="24">
      <c r="A24" s="4"/>
      <c r="B24" s="220" t="s">
        <v>1261</v>
      </c>
      <c r="C24" s="216"/>
      <c r="D24" s="217"/>
      <c r="E24" s="217"/>
      <c r="F24" s="217"/>
      <c r="G24" s="224"/>
      <c r="H24" s="218"/>
      <c r="I24" s="218"/>
      <c r="J24" s="248"/>
    </row>
    <row r="25">
      <c r="A25" s="4"/>
      <c r="B25" s="220" t="s">
        <v>1292</v>
      </c>
      <c r="C25" s="249"/>
      <c r="D25" s="250"/>
      <c r="E25" s="250"/>
      <c r="F25" s="250"/>
      <c r="G25" s="251"/>
      <c r="H25" s="220"/>
      <c r="I25" s="220"/>
      <c r="J25" s="220"/>
    </row>
    <row r="26">
      <c r="A26" s="19"/>
      <c r="B26" s="220" t="s">
        <v>1298</v>
      </c>
      <c r="C26" s="249"/>
      <c r="D26" s="250"/>
      <c r="E26" s="250"/>
      <c r="F26" s="250"/>
      <c r="G26" s="251"/>
      <c r="H26" s="220"/>
      <c r="I26" s="220"/>
      <c r="J26" s="220"/>
    </row>
  </sheetData>
  <mergeCells count="5">
    <mergeCell ref="A2:A5"/>
    <mergeCell ref="A6:A10"/>
    <mergeCell ref="A11:A14"/>
    <mergeCell ref="A15:A18"/>
    <mergeCell ref="A19:A26"/>
  </mergeCells>
  <hyperlinks>
    <hyperlink r:id="rId1" ref="J5"/>
    <hyperlink r:id="rId2" ref="J11"/>
    <hyperlink r:id="rId3" ref="J12"/>
    <hyperlink r:id="rId4" ref="J13"/>
    <hyperlink r:id="rId5" ref="J14"/>
    <hyperlink r:id="rId6" ref="J19"/>
    <hyperlink r:id="rId7" ref="J21"/>
  </hyperlinks>
  <drawing r:id="rId8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1242</v>
      </c>
      <c r="I1" s="1" t="s">
        <v>6</v>
      </c>
      <c r="J1" s="1" t="s">
        <v>7</v>
      </c>
    </row>
    <row r="2">
      <c r="A2" s="214" t="s">
        <v>9</v>
      </c>
      <c r="B2" s="215" t="s">
        <v>1243</v>
      </c>
      <c r="C2" s="223" t="s">
        <v>445</v>
      </c>
      <c r="D2" s="217" t="s">
        <v>1374</v>
      </c>
      <c r="E2" s="215"/>
      <c r="F2" s="215" t="s">
        <v>1376</v>
      </c>
      <c r="G2" s="273" t="s">
        <v>1377</v>
      </c>
      <c r="H2" s="218"/>
      <c r="I2" s="218"/>
      <c r="J2" s="219" t="s">
        <v>141</v>
      </c>
    </row>
    <row r="3">
      <c r="A3" s="4"/>
      <c r="B3" s="220" t="s">
        <v>1244</v>
      </c>
      <c r="C3" s="216" t="s">
        <v>995</v>
      </c>
      <c r="D3" s="217" t="s">
        <v>1378</v>
      </c>
      <c r="E3" s="217" t="s">
        <v>1379</v>
      </c>
      <c r="F3" s="217" t="s">
        <v>1380</v>
      </c>
      <c r="G3" s="227" t="s">
        <v>1381</v>
      </c>
      <c r="H3" s="218"/>
      <c r="I3" s="217"/>
      <c r="J3" s="225" t="s">
        <v>1382</v>
      </c>
    </row>
    <row r="4">
      <c r="A4" s="4"/>
      <c r="B4" s="220" t="s">
        <v>1245</v>
      </c>
      <c r="C4" s="216" t="s">
        <v>994</v>
      </c>
      <c r="D4" s="217" t="s">
        <v>1378</v>
      </c>
      <c r="E4" s="217"/>
      <c r="F4" s="217" t="s">
        <v>1376</v>
      </c>
      <c r="G4" s="227" t="s">
        <v>1383</v>
      </c>
      <c r="H4" s="218"/>
      <c r="I4" s="217"/>
      <c r="J4" s="219" t="s">
        <v>141</v>
      </c>
    </row>
    <row r="5">
      <c r="A5" s="19"/>
      <c r="B5" s="220" t="s">
        <v>1246</v>
      </c>
      <c r="C5" s="216" t="s">
        <v>999</v>
      </c>
      <c r="D5" s="58" t="s">
        <v>1310</v>
      </c>
      <c r="E5" s="253" t="s">
        <v>1359</v>
      </c>
      <c r="F5" s="255" t="s">
        <v>1296</v>
      </c>
      <c r="G5" s="224" t="s">
        <v>1118</v>
      </c>
      <c r="H5" s="218"/>
      <c r="I5" s="217"/>
      <c r="J5" s="219" t="s">
        <v>1232</v>
      </c>
    </row>
    <row r="6">
      <c r="A6" s="214" t="s">
        <v>109</v>
      </c>
      <c r="B6" s="215" t="s">
        <v>1243</v>
      </c>
      <c r="C6" s="223" t="s">
        <v>994</v>
      </c>
      <c r="D6" s="217" t="s">
        <v>1378</v>
      </c>
      <c r="E6" s="217"/>
      <c r="F6" s="183" t="s">
        <v>1384</v>
      </c>
      <c r="G6" s="227" t="s">
        <v>247</v>
      </c>
      <c r="H6" s="218"/>
      <c r="I6" s="217"/>
      <c r="J6" s="225" t="s">
        <v>1385</v>
      </c>
    </row>
    <row r="7">
      <c r="A7" s="4"/>
      <c r="B7" s="215" t="s">
        <v>1244</v>
      </c>
      <c r="C7" s="223" t="s">
        <v>994</v>
      </c>
      <c r="D7" s="217" t="s">
        <v>1378</v>
      </c>
      <c r="E7" s="217"/>
      <c r="F7" s="183" t="s">
        <v>1384</v>
      </c>
      <c r="G7" s="227" t="s">
        <v>1386</v>
      </c>
      <c r="H7" s="218"/>
      <c r="I7" s="217"/>
      <c r="J7" s="225" t="s">
        <v>1385</v>
      </c>
    </row>
    <row r="8">
      <c r="A8" s="4"/>
      <c r="B8" s="215" t="s">
        <v>1245</v>
      </c>
      <c r="C8" s="216" t="s">
        <v>999</v>
      </c>
      <c r="D8" s="58" t="s">
        <v>1310</v>
      </c>
      <c r="E8" s="253" t="s">
        <v>1360</v>
      </c>
      <c r="F8" s="254" t="s">
        <v>1361</v>
      </c>
      <c r="G8" s="224" t="s">
        <v>614</v>
      </c>
      <c r="H8" s="218" t="s">
        <v>1362</v>
      </c>
      <c r="I8" s="217"/>
      <c r="J8" s="225" t="s">
        <v>1363</v>
      </c>
    </row>
    <row r="9">
      <c r="A9" s="19"/>
      <c r="B9" s="215" t="s">
        <v>1246</v>
      </c>
      <c r="C9" s="216" t="s">
        <v>999</v>
      </c>
      <c r="D9" s="58" t="s">
        <v>1310</v>
      </c>
      <c r="E9" s="253" t="s">
        <v>1368</v>
      </c>
      <c r="F9" s="254" t="s">
        <v>1369</v>
      </c>
      <c r="G9" s="224" t="s">
        <v>912</v>
      </c>
      <c r="H9" s="218" t="s">
        <v>1370</v>
      </c>
      <c r="I9" s="217"/>
      <c r="J9" s="225" t="s">
        <v>1371</v>
      </c>
    </row>
    <row r="10">
      <c r="A10" s="214" t="s">
        <v>111</v>
      </c>
      <c r="B10" s="215" t="s">
        <v>1243</v>
      </c>
      <c r="C10" s="223" t="s">
        <v>995</v>
      </c>
      <c r="D10" s="217" t="s">
        <v>1378</v>
      </c>
      <c r="E10" s="217"/>
      <c r="F10" s="183" t="s">
        <v>1384</v>
      </c>
      <c r="G10" s="227" t="s">
        <v>247</v>
      </c>
      <c r="H10" s="218"/>
      <c r="I10" s="217"/>
      <c r="J10" s="225" t="s">
        <v>1385</v>
      </c>
    </row>
    <row r="11">
      <c r="A11" s="4"/>
      <c r="B11" s="215" t="s">
        <v>1244</v>
      </c>
      <c r="C11" s="223" t="s">
        <v>995</v>
      </c>
      <c r="D11" s="217" t="s">
        <v>1378</v>
      </c>
      <c r="E11" s="217"/>
      <c r="F11" s="183" t="s">
        <v>1384</v>
      </c>
      <c r="G11" s="227" t="s">
        <v>1386</v>
      </c>
      <c r="H11" s="218"/>
      <c r="I11" s="217"/>
      <c r="J11" s="225" t="s">
        <v>1385</v>
      </c>
    </row>
    <row r="12" ht="20.25" customHeight="1">
      <c r="A12" s="4"/>
      <c r="B12" s="220" t="s">
        <v>1245</v>
      </c>
      <c r="C12" s="223" t="s">
        <v>1277</v>
      </c>
      <c r="D12" s="217" t="s">
        <v>1333</v>
      </c>
      <c r="E12" s="217"/>
      <c r="F12" s="217" t="s">
        <v>1394</v>
      </c>
      <c r="G12" s="224" t="s">
        <v>1395</v>
      </c>
      <c r="H12" s="218"/>
      <c r="I12" s="218"/>
      <c r="J12" s="219"/>
    </row>
    <row r="13" ht="20.25" customHeight="1">
      <c r="A13" s="19"/>
      <c r="B13" s="220" t="s">
        <v>1246</v>
      </c>
      <c r="C13" s="223" t="s">
        <v>1277</v>
      </c>
      <c r="D13" s="217" t="s">
        <v>1333</v>
      </c>
      <c r="E13" s="217"/>
      <c r="F13" s="217" t="s">
        <v>1387</v>
      </c>
      <c r="G13" s="224" t="s">
        <v>1388</v>
      </c>
      <c r="H13" s="218"/>
      <c r="I13" s="218" t="s">
        <v>1389</v>
      </c>
      <c r="J13" s="245" t="s">
        <v>1390</v>
      </c>
    </row>
    <row r="14">
      <c r="A14" s="214" t="s">
        <v>129</v>
      </c>
      <c r="B14" s="215" t="s">
        <v>1243</v>
      </c>
      <c r="C14" s="223" t="s">
        <v>438</v>
      </c>
      <c r="D14" s="209" t="s">
        <v>1374</v>
      </c>
      <c r="E14" s="209" t="s">
        <v>1404</v>
      </c>
      <c r="F14" s="209" t="s">
        <v>1406</v>
      </c>
      <c r="G14" s="287" t="s">
        <v>243</v>
      </c>
      <c r="H14" s="12"/>
      <c r="I14" s="12"/>
      <c r="J14" s="286" t="s">
        <v>1407</v>
      </c>
    </row>
    <row r="15">
      <c r="A15" s="4"/>
      <c r="B15" s="215" t="s">
        <v>1244</v>
      </c>
      <c r="C15" s="223" t="s">
        <v>438</v>
      </c>
      <c r="D15" s="209" t="s">
        <v>1374</v>
      </c>
      <c r="E15" s="209" t="s">
        <v>1404</v>
      </c>
      <c r="F15" s="209" t="s">
        <v>1406</v>
      </c>
      <c r="G15" s="210">
        <v>43749.0</v>
      </c>
      <c r="H15" s="12"/>
      <c r="I15" s="12"/>
      <c r="J15" s="286" t="s">
        <v>1407</v>
      </c>
    </row>
    <row r="16" ht="20.25" customHeight="1">
      <c r="A16" s="4"/>
      <c r="B16" s="215" t="s">
        <v>1245</v>
      </c>
      <c r="C16" s="223" t="s">
        <v>445</v>
      </c>
      <c r="D16" s="217" t="s">
        <v>1333</v>
      </c>
      <c r="E16" s="217"/>
      <c r="F16" s="217" t="s">
        <v>1394</v>
      </c>
      <c r="G16" s="224" t="s">
        <v>1395</v>
      </c>
      <c r="H16" s="218"/>
      <c r="I16" s="218"/>
      <c r="J16" s="219"/>
    </row>
    <row r="17" ht="20.25" customHeight="1">
      <c r="A17" s="19"/>
      <c r="B17" s="215" t="s">
        <v>1246</v>
      </c>
      <c r="C17" s="223" t="s">
        <v>445</v>
      </c>
      <c r="D17" s="217" t="s">
        <v>1333</v>
      </c>
      <c r="E17" s="217"/>
      <c r="F17" s="217" t="s">
        <v>1387</v>
      </c>
      <c r="G17" s="224" t="s">
        <v>1388</v>
      </c>
      <c r="H17" s="218"/>
      <c r="I17" s="218" t="s">
        <v>1389</v>
      </c>
      <c r="J17" s="245" t="s">
        <v>1390</v>
      </c>
    </row>
    <row r="18">
      <c r="A18" s="214" t="s">
        <v>148</v>
      </c>
      <c r="B18" s="215" t="s">
        <v>1243</v>
      </c>
      <c r="C18" s="216" t="s">
        <v>445</v>
      </c>
      <c r="D18" s="217" t="s">
        <v>1333</v>
      </c>
      <c r="E18" s="215"/>
      <c r="F18" s="215" t="s">
        <v>1391</v>
      </c>
      <c r="G18" s="215" t="s">
        <v>1392</v>
      </c>
      <c r="H18" s="218" t="s">
        <v>1393</v>
      </c>
      <c r="I18" s="218"/>
      <c r="J18" s="245" t="s">
        <v>1390</v>
      </c>
    </row>
    <row r="19">
      <c r="A19" s="4"/>
      <c r="B19" s="215" t="s">
        <v>1244</v>
      </c>
      <c r="C19" s="216" t="s">
        <v>438</v>
      </c>
      <c r="D19" s="217" t="s">
        <v>1374</v>
      </c>
      <c r="E19" s="215"/>
      <c r="F19" s="215" t="s">
        <v>1376</v>
      </c>
      <c r="G19" s="273" t="s">
        <v>1377</v>
      </c>
      <c r="H19" s="218"/>
      <c r="I19" s="218"/>
      <c r="J19" s="219" t="s">
        <v>141</v>
      </c>
    </row>
    <row r="20" ht="20.25" customHeight="1">
      <c r="A20" s="4"/>
      <c r="B20" s="215" t="s">
        <v>1245</v>
      </c>
      <c r="C20" s="216" t="s">
        <v>1277</v>
      </c>
      <c r="D20" s="217" t="s">
        <v>1333</v>
      </c>
      <c r="E20" s="215"/>
      <c r="F20" s="215" t="s">
        <v>1391</v>
      </c>
      <c r="G20" s="215" t="s">
        <v>1392</v>
      </c>
      <c r="H20" s="218" t="s">
        <v>1393</v>
      </c>
      <c r="I20" s="218"/>
      <c r="J20" s="225" t="s">
        <v>1390</v>
      </c>
    </row>
    <row r="21" ht="20.25" customHeight="1">
      <c r="A21" s="4"/>
      <c r="B21" s="220" t="s">
        <v>1246</v>
      </c>
      <c r="C21" s="216"/>
      <c r="D21" s="217"/>
      <c r="E21" s="260"/>
      <c r="F21" s="217"/>
      <c r="G21" s="224"/>
      <c r="H21" s="218"/>
      <c r="I21" s="218"/>
      <c r="J21" s="244"/>
    </row>
    <row r="22">
      <c r="A22" s="4"/>
      <c r="B22" s="220" t="s">
        <v>1257</v>
      </c>
      <c r="C22" s="216"/>
      <c r="D22" s="217" t="s">
        <v>1421</v>
      </c>
      <c r="E22" s="217"/>
      <c r="F22" s="217"/>
      <c r="G22" s="224"/>
      <c r="H22" s="218"/>
      <c r="I22" s="218"/>
      <c r="J22" s="248"/>
    </row>
    <row r="23">
      <c r="A23" s="4"/>
      <c r="B23" s="220" t="s">
        <v>1261</v>
      </c>
      <c r="C23" s="216"/>
      <c r="D23" s="217"/>
      <c r="E23" s="217"/>
      <c r="F23" s="217"/>
      <c r="G23" s="224"/>
      <c r="H23" s="218"/>
      <c r="I23" s="218"/>
      <c r="J23" s="248"/>
    </row>
    <row r="24">
      <c r="A24" s="4"/>
      <c r="B24" s="220" t="s">
        <v>1292</v>
      </c>
      <c r="C24" s="249"/>
      <c r="D24" s="250"/>
      <c r="E24" s="250"/>
      <c r="F24" s="250"/>
      <c r="G24" s="251"/>
      <c r="H24" s="220"/>
      <c r="I24" s="220"/>
      <c r="J24" s="220"/>
    </row>
    <row r="25">
      <c r="A25" s="19"/>
      <c r="B25" s="220" t="s">
        <v>1298</v>
      </c>
      <c r="C25" s="249"/>
      <c r="D25" s="250"/>
      <c r="E25" s="250"/>
      <c r="F25" s="250"/>
      <c r="G25" s="251"/>
      <c r="H25" s="220"/>
      <c r="I25" s="220"/>
      <c r="J25" s="22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6"/>
    <hyperlink r:id="rId3" ref="J7"/>
    <hyperlink r:id="rId4" ref="J8"/>
    <hyperlink r:id="rId5" ref="J9"/>
    <hyperlink r:id="rId6" ref="J10"/>
    <hyperlink r:id="rId7" ref="J11"/>
    <hyperlink r:id="rId8" ref="J13"/>
    <hyperlink r:id="rId9" ref="J14"/>
    <hyperlink r:id="rId10" ref="J15"/>
    <hyperlink r:id="rId11" ref="J17"/>
    <hyperlink r:id="rId12" ref="J18"/>
    <hyperlink r:id="rId13" ref="J20"/>
  </hyperlinks>
  <drawing r:id="rId14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1396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>
        <v>43586.0</v>
      </c>
      <c r="D2" s="209" t="s">
        <v>1378</v>
      </c>
      <c r="E2" s="209" t="s">
        <v>1397</v>
      </c>
      <c r="F2" s="209" t="s">
        <v>1398</v>
      </c>
      <c r="G2" s="210">
        <v>43597.0</v>
      </c>
      <c r="H2" s="12"/>
      <c r="I2" s="209" t="s">
        <v>1397</v>
      </c>
      <c r="J2" s="286" t="s">
        <v>1399</v>
      </c>
    </row>
    <row r="3">
      <c r="A3" s="4"/>
      <c r="B3" s="30">
        <v>2.0</v>
      </c>
      <c r="C3" s="208">
        <v>43586.0</v>
      </c>
      <c r="D3" s="209" t="s">
        <v>1378</v>
      </c>
      <c r="E3" s="209" t="s">
        <v>1402</v>
      </c>
      <c r="F3" s="209" t="s">
        <v>1403</v>
      </c>
      <c r="G3" s="287" t="s">
        <v>880</v>
      </c>
      <c r="H3" s="209"/>
      <c r="I3" s="209"/>
      <c r="J3" s="17" t="s">
        <v>1405</v>
      </c>
    </row>
    <row r="4">
      <c r="A4" s="4"/>
      <c r="B4" s="30">
        <v>3.0</v>
      </c>
      <c r="C4" s="208">
        <v>43587.0</v>
      </c>
      <c r="D4" s="209" t="s">
        <v>1378</v>
      </c>
      <c r="E4" s="209" t="s">
        <v>1414</v>
      </c>
      <c r="F4" s="209" t="s">
        <v>1415</v>
      </c>
      <c r="G4" s="287" t="s">
        <v>901</v>
      </c>
      <c r="H4" s="12"/>
      <c r="I4" s="209"/>
      <c r="J4" s="286" t="s">
        <v>1416</v>
      </c>
    </row>
    <row r="5">
      <c r="A5" s="19"/>
      <c r="B5" s="30">
        <v>4.0</v>
      </c>
      <c r="C5" s="208">
        <v>43588.0</v>
      </c>
      <c r="D5" s="209" t="s">
        <v>1378</v>
      </c>
      <c r="E5" s="209"/>
      <c r="F5" s="209" t="s">
        <v>1376</v>
      </c>
      <c r="G5" s="289" t="s">
        <v>1383</v>
      </c>
      <c r="H5" s="12"/>
      <c r="I5" s="209"/>
      <c r="J5" s="288" t="s">
        <v>141</v>
      </c>
    </row>
    <row r="6">
      <c r="A6" s="2" t="s">
        <v>109</v>
      </c>
      <c r="B6" s="10">
        <v>1.0</v>
      </c>
      <c r="C6" s="290" t="s">
        <v>994</v>
      </c>
      <c r="D6" s="209" t="s">
        <v>1378</v>
      </c>
      <c r="E6" s="209" t="s">
        <v>1417</v>
      </c>
      <c r="F6" s="209" t="s">
        <v>1418</v>
      </c>
      <c r="G6" s="287" t="s">
        <v>1419</v>
      </c>
      <c r="H6" s="12"/>
      <c r="I6" s="209"/>
      <c r="J6" s="286" t="s">
        <v>1420</v>
      </c>
    </row>
    <row r="7">
      <c r="A7" s="4"/>
      <c r="B7" s="10">
        <v>2.0</v>
      </c>
      <c r="C7" s="290" t="s">
        <v>994</v>
      </c>
      <c r="D7" s="209" t="s">
        <v>1378</v>
      </c>
      <c r="E7" s="209" t="s">
        <v>1379</v>
      </c>
      <c r="F7" s="209" t="s">
        <v>1380</v>
      </c>
      <c r="G7" s="287" t="s">
        <v>1381</v>
      </c>
      <c r="H7" s="12"/>
      <c r="I7" s="209"/>
      <c r="J7" s="286" t="s">
        <v>1382</v>
      </c>
    </row>
    <row r="8">
      <c r="A8" s="4"/>
      <c r="B8" s="10">
        <v>3.0</v>
      </c>
      <c r="C8" s="208">
        <v>43588.0</v>
      </c>
      <c r="D8" s="209" t="s">
        <v>1378</v>
      </c>
      <c r="E8" s="209"/>
      <c r="F8" s="209"/>
      <c r="G8" s="289" t="s">
        <v>247</v>
      </c>
      <c r="H8" s="12"/>
      <c r="I8" s="209"/>
      <c r="J8" s="288"/>
    </row>
    <row r="9">
      <c r="A9" s="19"/>
      <c r="B9" s="10">
        <v>4.0</v>
      </c>
      <c r="C9" s="208">
        <v>43588.0</v>
      </c>
      <c r="D9" s="209" t="s">
        <v>1378</v>
      </c>
      <c r="E9" s="209"/>
      <c r="F9" s="209"/>
      <c r="G9" s="289" t="s">
        <v>1386</v>
      </c>
      <c r="H9" s="12"/>
      <c r="I9" s="209"/>
      <c r="J9" s="288"/>
    </row>
    <row r="10">
      <c r="A10" s="2" t="s">
        <v>111</v>
      </c>
      <c r="B10" s="10">
        <v>1.0</v>
      </c>
      <c r="C10" s="290" t="s">
        <v>995</v>
      </c>
      <c r="D10" s="209" t="s">
        <v>1378</v>
      </c>
      <c r="E10" s="209" t="s">
        <v>1414</v>
      </c>
      <c r="F10" s="209" t="s">
        <v>1415</v>
      </c>
      <c r="G10" s="287" t="s">
        <v>901</v>
      </c>
      <c r="H10" s="12"/>
      <c r="I10" s="209"/>
      <c r="J10" s="286" t="s">
        <v>1416</v>
      </c>
    </row>
    <row r="11">
      <c r="A11" s="4"/>
      <c r="B11" s="10">
        <v>2.0</v>
      </c>
      <c r="C11" s="290" t="s">
        <v>995</v>
      </c>
      <c r="D11" s="209" t="s">
        <v>1378</v>
      </c>
      <c r="E11" s="209" t="s">
        <v>1417</v>
      </c>
      <c r="F11" s="209" t="s">
        <v>1418</v>
      </c>
      <c r="G11" s="287" t="s">
        <v>1419</v>
      </c>
      <c r="H11" s="12"/>
      <c r="I11" s="209"/>
      <c r="J11" s="286" t="s">
        <v>1420</v>
      </c>
    </row>
    <row r="12" ht="20.25" customHeight="1">
      <c r="A12" s="4"/>
      <c r="B12" s="30">
        <v>3.0</v>
      </c>
      <c r="C12" s="221"/>
      <c r="D12" s="209"/>
      <c r="E12" s="209"/>
      <c r="F12" s="209"/>
      <c r="G12" s="211"/>
      <c r="H12" s="12"/>
      <c r="I12" s="12"/>
      <c r="J12" s="288"/>
    </row>
    <row r="13" ht="20.25" customHeight="1">
      <c r="A13" s="19"/>
      <c r="B13" s="30">
        <v>4.0</v>
      </c>
      <c r="C13" s="221"/>
      <c r="D13" s="209"/>
      <c r="E13" s="209"/>
      <c r="F13" s="209"/>
      <c r="G13" s="211"/>
      <c r="H13" s="12"/>
      <c r="I13" s="12"/>
      <c r="J13" s="22"/>
    </row>
    <row r="14">
      <c r="A14" s="2" t="s">
        <v>129</v>
      </c>
      <c r="B14" s="10">
        <v>1.0</v>
      </c>
      <c r="C14" s="208"/>
      <c r="D14" s="209"/>
      <c r="E14" s="10"/>
      <c r="F14" s="10"/>
      <c r="G14" s="292"/>
      <c r="H14" s="12"/>
      <c r="I14" s="12"/>
      <c r="J14" s="288"/>
    </row>
    <row r="15">
      <c r="A15" s="4"/>
      <c r="B15" s="10">
        <v>2.0</v>
      </c>
      <c r="C15" s="208"/>
      <c r="D15" s="209"/>
      <c r="E15" s="10"/>
      <c r="F15" s="10"/>
      <c r="G15" s="292"/>
      <c r="H15" s="12"/>
      <c r="I15" s="10"/>
      <c r="J15" s="288"/>
    </row>
    <row r="16" ht="20.25" customHeight="1">
      <c r="A16" s="4"/>
      <c r="B16" s="10">
        <v>3.0</v>
      </c>
      <c r="C16" s="290" t="s">
        <v>445</v>
      </c>
      <c r="D16" s="209" t="s">
        <v>1374</v>
      </c>
      <c r="E16" s="209" t="s">
        <v>1404</v>
      </c>
      <c r="F16" s="209" t="s">
        <v>1406</v>
      </c>
      <c r="G16" s="287" t="s">
        <v>243</v>
      </c>
      <c r="H16" s="12"/>
      <c r="I16" s="12"/>
      <c r="J16" s="286" t="s">
        <v>1407</v>
      </c>
    </row>
    <row r="17" ht="20.25" customHeight="1">
      <c r="A17" s="19"/>
      <c r="B17" s="10">
        <v>4.0</v>
      </c>
      <c r="C17" s="290" t="s">
        <v>445</v>
      </c>
      <c r="D17" s="209" t="s">
        <v>1374</v>
      </c>
      <c r="E17" s="209" t="s">
        <v>1404</v>
      </c>
      <c r="F17" s="209" t="s">
        <v>1406</v>
      </c>
      <c r="G17" s="210">
        <v>43749.0</v>
      </c>
      <c r="H17" s="12"/>
      <c r="I17" s="12"/>
      <c r="J17" s="22"/>
    </row>
    <row r="18">
      <c r="A18" s="2" t="s">
        <v>148</v>
      </c>
      <c r="B18" s="10">
        <v>1.0</v>
      </c>
      <c r="C18" s="208">
        <v>43619.0</v>
      </c>
      <c r="D18" s="209" t="s">
        <v>1374</v>
      </c>
      <c r="E18" s="10" t="s">
        <v>1400</v>
      </c>
      <c r="F18" s="10" t="s">
        <v>1401</v>
      </c>
      <c r="G18" s="289" t="s">
        <v>166</v>
      </c>
      <c r="H18" s="12"/>
      <c r="I18" s="12"/>
      <c r="J18" s="17" t="s">
        <v>1427</v>
      </c>
    </row>
    <row r="19">
      <c r="A19" s="4"/>
      <c r="B19" s="10">
        <v>2.0</v>
      </c>
      <c r="C19" s="208">
        <v>43618.0</v>
      </c>
      <c r="D19" s="209" t="s">
        <v>1374</v>
      </c>
      <c r="E19" s="10" t="s">
        <v>1400</v>
      </c>
      <c r="F19" s="10" t="s">
        <v>1401</v>
      </c>
      <c r="G19" s="289" t="s">
        <v>166</v>
      </c>
      <c r="H19" s="12"/>
      <c r="I19" s="12"/>
      <c r="J19" s="17" t="s">
        <v>1427</v>
      </c>
    </row>
    <row r="20" ht="20.25" customHeight="1">
      <c r="A20" s="4"/>
      <c r="B20" s="10">
        <v>3.0</v>
      </c>
      <c r="C20" s="208">
        <v>43617.0</v>
      </c>
      <c r="D20" s="209" t="s">
        <v>1374</v>
      </c>
      <c r="E20" s="10"/>
      <c r="F20" s="10" t="s">
        <v>1376</v>
      </c>
      <c r="G20" s="296" t="s">
        <v>1377</v>
      </c>
      <c r="H20" s="12"/>
      <c r="I20" s="12"/>
      <c r="J20" s="288" t="s">
        <v>141</v>
      </c>
    </row>
    <row r="21" ht="20.25" customHeight="1">
      <c r="A21" s="4"/>
      <c r="B21" s="30">
        <v>4.0</v>
      </c>
      <c r="C21" s="208"/>
      <c r="D21" s="209"/>
      <c r="E21" s="295"/>
      <c r="F21" s="209"/>
      <c r="G21" s="210"/>
      <c r="H21" s="12"/>
      <c r="I21" s="12"/>
      <c r="J21" s="22"/>
    </row>
    <row r="22">
      <c r="A22" s="4"/>
      <c r="B22" s="30">
        <v>5.0</v>
      </c>
      <c r="C22" s="221"/>
      <c r="D22" s="209"/>
      <c r="E22" s="209"/>
      <c r="F22" s="209"/>
      <c r="G22" s="210"/>
      <c r="H22" s="12"/>
      <c r="I22" s="12"/>
      <c r="J22" s="15"/>
    </row>
    <row r="23">
      <c r="A23" s="4"/>
      <c r="B23" s="30">
        <v>6.0</v>
      </c>
      <c r="C23" s="221"/>
      <c r="D23" s="209"/>
      <c r="E23" s="209"/>
      <c r="F23" s="209"/>
      <c r="G23" s="210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2"/>
    <hyperlink r:id="rId2" ref="J3"/>
    <hyperlink r:id="rId3" ref="J4"/>
    <hyperlink r:id="rId4" ref="J6"/>
    <hyperlink r:id="rId5" ref="J7"/>
    <hyperlink r:id="rId6" ref="J10"/>
    <hyperlink r:id="rId7" ref="J11"/>
    <hyperlink r:id="rId8" ref="J16"/>
    <hyperlink r:id="rId9" ref="J18"/>
    <hyperlink r:id="rId10" ref="J19"/>
  </hyperlinks>
  <drawing r:id="rId1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1396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>
        <v>43619.0</v>
      </c>
      <c r="D2" s="209" t="s">
        <v>1374</v>
      </c>
      <c r="E2" s="160" t="s">
        <v>1400</v>
      </c>
      <c r="F2" s="209" t="s">
        <v>1401</v>
      </c>
      <c r="G2" s="287" t="s">
        <v>213</v>
      </c>
      <c r="H2" s="12"/>
      <c r="I2" s="12"/>
      <c r="J2" s="288"/>
    </row>
    <row r="3">
      <c r="A3" s="4"/>
      <c r="B3" s="30">
        <v>2.0</v>
      </c>
      <c r="C3" s="208">
        <v>43586.0</v>
      </c>
      <c r="D3" s="209" t="s">
        <v>1378</v>
      </c>
      <c r="E3" s="209" t="s">
        <v>1408</v>
      </c>
      <c r="F3" s="209" t="s">
        <v>1409</v>
      </c>
      <c r="G3" s="210">
        <v>43508.0</v>
      </c>
      <c r="H3" s="12">
        <v>1.0</v>
      </c>
      <c r="I3" s="12" t="s">
        <v>1408</v>
      </c>
      <c r="J3" s="22" t="s">
        <v>1410</v>
      </c>
    </row>
    <row r="4">
      <c r="A4" s="4"/>
      <c r="B4" s="30">
        <v>3.0</v>
      </c>
      <c r="C4" s="208">
        <v>43587.0</v>
      </c>
      <c r="D4" s="209" t="s">
        <v>1378</v>
      </c>
      <c r="E4" s="209" t="s">
        <v>1411</v>
      </c>
      <c r="F4" s="209" t="s">
        <v>1412</v>
      </c>
      <c r="G4" s="210">
        <v>43567.0</v>
      </c>
      <c r="H4" s="12"/>
      <c r="I4" s="209" t="s">
        <v>1411</v>
      </c>
      <c r="J4" s="286" t="s">
        <v>1413</v>
      </c>
    </row>
    <row r="5">
      <c r="A5" s="19"/>
      <c r="B5" s="30">
        <v>4.0</v>
      </c>
      <c r="C5" s="208">
        <v>43588.0</v>
      </c>
      <c r="D5" s="209" t="s">
        <v>1378</v>
      </c>
      <c r="E5" s="209" t="s">
        <v>1414</v>
      </c>
      <c r="F5" s="209" t="s">
        <v>1415</v>
      </c>
      <c r="G5" s="287" t="s">
        <v>901</v>
      </c>
      <c r="H5" s="12"/>
      <c r="I5" s="209"/>
      <c r="J5" s="286" t="s">
        <v>1416</v>
      </c>
    </row>
    <row r="6">
      <c r="A6" s="2" t="s">
        <v>109</v>
      </c>
      <c r="B6" s="10">
        <v>1.0</v>
      </c>
      <c r="C6" s="290" t="s">
        <v>994</v>
      </c>
      <c r="D6" s="209" t="s">
        <v>1378</v>
      </c>
      <c r="E6" s="209" t="s">
        <v>1397</v>
      </c>
      <c r="F6" s="209" t="s">
        <v>1398</v>
      </c>
      <c r="G6" s="210">
        <v>43597.0</v>
      </c>
      <c r="H6" s="12"/>
      <c r="I6" s="209" t="s">
        <v>1397</v>
      </c>
      <c r="J6" s="286" t="s">
        <v>1399</v>
      </c>
    </row>
    <row r="7">
      <c r="A7" s="4"/>
      <c r="B7" s="10">
        <v>2.0</v>
      </c>
      <c r="C7" s="290" t="s">
        <v>994</v>
      </c>
      <c r="D7" s="209" t="s">
        <v>1378</v>
      </c>
      <c r="E7" s="209" t="s">
        <v>1402</v>
      </c>
      <c r="F7" s="209" t="s">
        <v>1403</v>
      </c>
      <c r="G7" s="287" t="s">
        <v>880</v>
      </c>
      <c r="H7" s="209"/>
      <c r="I7" s="209"/>
      <c r="J7" s="17" t="s">
        <v>1405</v>
      </c>
    </row>
    <row r="8">
      <c r="A8" s="4"/>
      <c r="B8" s="10">
        <v>3.0</v>
      </c>
      <c r="C8" s="208">
        <v>43588.0</v>
      </c>
      <c r="D8" s="209" t="s">
        <v>1378</v>
      </c>
      <c r="E8" s="209" t="s">
        <v>1417</v>
      </c>
      <c r="F8" s="209" t="s">
        <v>1418</v>
      </c>
      <c r="G8" s="287" t="s">
        <v>1419</v>
      </c>
      <c r="H8" s="12"/>
      <c r="I8" s="209"/>
      <c r="J8" s="286" t="s">
        <v>1420</v>
      </c>
    </row>
    <row r="9">
      <c r="A9" s="19"/>
      <c r="B9" s="10">
        <v>4.0</v>
      </c>
      <c r="C9" s="208">
        <v>43588.0</v>
      </c>
      <c r="D9" s="209" t="s">
        <v>1378</v>
      </c>
      <c r="E9" s="209" t="s">
        <v>1379</v>
      </c>
      <c r="F9" s="209" t="s">
        <v>1380</v>
      </c>
      <c r="G9" s="287" t="s">
        <v>1381</v>
      </c>
      <c r="H9" s="12"/>
      <c r="I9" s="209"/>
      <c r="J9" s="286" t="s">
        <v>1382</v>
      </c>
    </row>
    <row r="10">
      <c r="A10" s="2" t="s">
        <v>111</v>
      </c>
      <c r="B10" s="10">
        <v>1.0</v>
      </c>
      <c r="C10" s="290" t="s">
        <v>995</v>
      </c>
      <c r="D10" s="209" t="s">
        <v>1378</v>
      </c>
      <c r="E10" s="209" t="s">
        <v>1422</v>
      </c>
      <c r="F10" s="209" t="s">
        <v>1423</v>
      </c>
      <c r="G10" s="210">
        <v>43536.0</v>
      </c>
      <c r="H10" s="12"/>
      <c r="I10" s="209" t="s">
        <v>1422</v>
      </c>
      <c r="J10" s="286" t="s">
        <v>1424</v>
      </c>
    </row>
    <row r="11">
      <c r="A11" s="4"/>
      <c r="B11" s="10">
        <v>2.0</v>
      </c>
      <c r="C11" s="290" t="s">
        <v>995</v>
      </c>
      <c r="D11" s="209" t="s">
        <v>1378</v>
      </c>
      <c r="E11" s="209" t="s">
        <v>1411</v>
      </c>
      <c r="F11" s="209" t="s">
        <v>1412</v>
      </c>
      <c r="G11" s="210">
        <v>43567.0</v>
      </c>
      <c r="H11" s="12"/>
      <c r="I11" s="209" t="s">
        <v>1411</v>
      </c>
      <c r="J11" s="286" t="s">
        <v>1413</v>
      </c>
    </row>
    <row r="12" ht="20.25" customHeight="1">
      <c r="A12" s="4"/>
      <c r="B12" s="30">
        <v>3.0</v>
      </c>
      <c r="C12" s="290" t="s">
        <v>1277</v>
      </c>
      <c r="D12" s="209" t="s">
        <v>1374</v>
      </c>
      <c r="E12" s="209" t="s">
        <v>1404</v>
      </c>
      <c r="F12" s="209" t="s">
        <v>1406</v>
      </c>
      <c r="G12" s="287" t="s">
        <v>243</v>
      </c>
      <c r="H12" s="12"/>
      <c r="I12" s="12"/>
      <c r="J12" s="286" t="s">
        <v>1407</v>
      </c>
    </row>
    <row r="13" ht="20.25" customHeight="1">
      <c r="A13" s="19"/>
      <c r="B13" s="30">
        <v>4.0</v>
      </c>
      <c r="C13" s="290" t="s">
        <v>1277</v>
      </c>
      <c r="D13" s="209" t="s">
        <v>1374</v>
      </c>
      <c r="E13" s="209" t="s">
        <v>1404</v>
      </c>
      <c r="F13" s="209" t="s">
        <v>1406</v>
      </c>
      <c r="G13" s="210">
        <v>43749.0</v>
      </c>
      <c r="H13" s="12"/>
      <c r="I13" s="12"/>
      <c r="J13" s="22"/>
    </row>
    <row r="14">
      <c r="A14" s="2" t="s">
        <v>129</v>
      </c>
      <c r="B14" s="10">
        <v>1.0</v>
      </c>
      <c r="C14" s="208"/>
      <c r="D14" s="209"/>
      <c r="E14" s="10"/>
      <c r="F14" s="10"/>
      <c r="G14" s="292"/>
      <c r="H14" s="12"/>
      <c r="I14" s="12"/>
      <c r="J14" s="288"/>
    </row>
    <row r="15">
      <c r="A15" s="4"/>
      <c r="B15" s="10">
        <v>2.0</v>
      </c>
      <c r="C15" s="208"/>
      <c r="D15" s="209"/>
      <c r="E15" s="10"/>
      <c r="F15" s="10"/>
      <c r="G15" s="292"/>
      <c r="H15" s="12"/>
      <c r="I15" s="10"/>
      <c r="J15" s="288"/>
    </row>
    <row r="16" ht="20.25" customHeight="1">
      <c r="A16" s="4"/>
      <c r="B16" s="10">
        <v>3.0</v>
      </c>
      <c r="C16" s="208"/>
      <c r="D16" s="209"/>
      <c r="E16" s="10"/>
      <c r="F16" s="10"/>
      <c r="G16" s="292"/>
      <c r="H16" s="12"/>
      <c r="I16" s="12"/>
      <c r="J16" s="288"/>
    </row>
    <row r="17" ht="20.25" customHeight="1">
      <c r="A17" s="19"/>
      <c r="B17" s="10">
        <v>4.0</v>
      </c>
      <c r="C17" s="208"/>
      <c r="D17" s="209"/>
      <c r="E17" s="10"/>
      <c r="F17" s="10"/>
      <c r="G17" s="292"/>
      <c r="H17" s="12"/>
      <c r="I17" s="12"/>
      <c r="J17" s="288"/>
    </row>
    <row r="18">
      <c r="A18" s="2" t="s">
        <v>148</v>
      </c>
      <c r="B18" s="10">
        <v>1.0</v>
      </c>
      <c r="C18" s="208"/>
      <c r="D18" s="209"/>
      <c r="E18" s="10"/>
      <c r="F18" s="10"/>
      <c r="G18" s="292"/>
      <c r="H18" s="12"/>
      <c r="I18" s="12"/>
      <c r="J18" s="288"/>
    </row>
    <row r="19">
      <c r="A19" s="4"/>
      <c r="B19" s="10">
        <v>2.0</v>
      </c>
      <c r="C19" s="208"/>
      <c r="D19" s="209"/>
      <c r="E19" s="10"/>
      <c r="F19" s="10"/>
      <c r="G19" s="292"/>
      <c r="H19" s="12"/>
      <c r="I19" s="12"/>
      <c r="J19" s="288"/>
    </row>
    <row r="20" ht="20.25" customHeight="1">
      <c r="A20" s="4"/>
      <c r="B20" s="10">
        <v>3.0</v>
      </c>
      <c r="C20" s="208"/>
      <c r="D20" s="209"/>
      <c r="E20" s="10"/>
      <c r="F20" s="10"/>
      <c r="G20" s="292"/>
      <c r="H20" s="12"/>
      <c r="I20" s="12"/>
      <c r="J20" s="288"/>
    </row>
    <row r="21" ht="20.25" customHeight="1">
      <c r="A21" s="4"/>
      <c r="B21" s="30">
        <v>4.0</v>
      </c>
      <c r="C21" s="208"/>
      <c r="D21" s="209"/>
      <c r="E21" s="295"/>
      <c r="F21" s="209"/>
      <c r="G21" s="210"/>
      <c r="H21" s="12"/>
      <c r="I21" s="12"/>
      <c r="J21" s="22"/>
    </row>
    <row r="22">
      <c r="A22" s="4"/>
      <c r="B22" s="30">
        <v>5.0</v>
      </c>
      <c r="C22" s="221"/>
      <c r="D22" s="209"/>
      <c r="E22" s="209"/>
      <c r="F22" s="209"/>
      <c r="G22" s="210"/>
      <c r="H22" s="12"/>
      <c r="I22" s="12"/>
      <c r="J22" s="15"/>
    </row>
    <row r="23">
      <c r="A23" s="4"/>
      <c r="B23" s="30">
        <v>6.0</v>
      </c>
      <c r="C23" s="221"/>
      <c r="D23" s="209"/>
      <c r="E23" s="209"/>
      <c r="F23" s="209"/>
      <c r="G23" s="210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4"/>
    <hyperlink r:id="rId2" ref="J5"/>
    <hyperlink r:id="rId3" ref="J6"/>
    <hyperlink r:id="rId4" ref="J7"/>
    <hyperlink r:id="rId5" ref="J8"/>
    <hyperlink r:id="rId6" ref="J9"/>
    <hyperlink r:id="rId7" ref="J10"/>
    <hyperlink r:id="rId8" ref="J11"/>
    <hyperlink r:id="rId9" ref="J12"/>
  </hyperlinks>
  <drawing r:id="rId10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1396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90" t="s">
        <v>445</v>
      </c>
      <c r="D2" s="209" t="s">
        <v>1425</v>
      </c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>
        <v>43586.0</v>
      </c>
      <c r="D3" s="209" t="s">
        <v>1426</v>
      </c>
      <c r="E3" s="209"/>
      <c r="F3" s="209"/>
      <c r="G3" s="210"/>
      <c r="H3" s="12"/>
      <c r="I3" s="12"/>
      <c r="J3" s="288"/>
    </row>
    <row r="4">
      <c r="A4" s="4"/>
      <c r="B4" s="30">
        <v>3.0</v>
      </c>
      <c r="C4" s="208">
        <v>43587.0</v>
      </c>
      <c r="D4" s="209" t="s">
        <v>1426</v>
      </c>
      <c r="E4" s="209"/>
      <c r="F4" s="209"/>
      <c r="G4" s="210"/>
      <c r="H4" s="12"/>
      <c r="I4" s="12"/>
      <c r="J4" s="22"/>
    </row>
    <row r="5">
      <c r="A5" s="19"/>
      <c r="B5" s="30">
        <v>4.0</v>
      </c>
      <c r="C5" s="208">
        <v>43588.0</v>
      </c>
      <c r="D5" s="209" t="s">
        <v>1425</v>
      </c>
      <c r="E5" s="209"/>
      <c r="F5" s="209"/>
      <c r="G5" s="210"/>
      <c r="H5" s="12"/>
      <c r="I5" s="12"/>
      <c r="J5" s="288"/>
    </row>
    <row r="6">
      <c r="A6" s="2" t="s">
        <v>109</v>
      </c>
      <c r="B6" s="10">
        <v>1.0</v>
      </c>
      <c r="C6" s="208">
        <v>43587.0</v>
      </c>
      <c r="D6" s="209" t="s">
        <v>1378</v>
      </c>
      <c r="E6" s="209" t="s">
        <v>1422</v>
      </c>
      <c r="F6" s="209" t="s">
        <v>1423</v>
      </c>
      <c r="G6" s="291">
        <v>43536.0</v>
      </c>
      <c r="H6" s="12"/>
      <c r="I6" s="209" t="s">
        <v>1422</v>
      </c>
      <c r="J6" s="286" t="s">
        <v>1424</v>
      </c>
    </row>
    <row r="7">
      <c r="A7" s="4"/>
      <c r="B7" s="30">
        <v>2.0</v>
      </c>
      <c r="C7" s="208">
        <v>43587.0</v>
      </c>
      <c r="D7" s="209" t="s">
        <v>1425</v>
      </c>
      <c r="E7" s="209"/>
      <c r="F7" s="209" t="s">
        <v>1425</v>
      </c>
      <c r="G7" s="210"/>
      <c r="H7" s="12"/>
      <c r="I7" s="12"/>
      <c r="J7" s="22"/>
    </row>
    <row r="8">
      <c r="A8" s="4"/>
      <c r="B8" s="30">
        <v>3.0</v>
      </c>
      <c r="C8" s="208">
        <v>43588.0</v>
      </c>
      <c r="D8" s="209" t="s">
        <v>1378</v>
      </c>
      <c r="E8" s="209" t="s">
        <v>1397</v>
      </c>
      <c r="F8" s="209" t="s">
        <v>1398</v>
      </c>
      <c r="G8" s="291">
        <v>43597.0</v>
      </c>
      <c r="H8" s="12"/>
      <c r="I8" s="209" t="s">
        <v>1397</v>
      </c>
      <c r="J8" s="286" t="s">
        <v>1399</v>
      </c>
    </row>
    <row r="9">
      <c r="A9" s="19"/>
      <c r="B9" s="209">
        <v>4.0</v>
      </c>
      <c r="C9" s="293">
        <v>43588.0</v>
      </c>
      <c r="D9" s="209" t="s">
        <v>1378</v>
      </c>
      <c r="E9" s="270" t="s">
        <v>1402</v>
      </c>
      <c r="F9" s="243" t="s">
        <v>1403</v>
      </c>
      <c r="G9" s="294" t="s">
        <v>880</v>
      </c>
      <c r="H9" s="209"/>
      <c r="I9" s="209"/>
      <c r="J9" s="17" t="s">
        <v>1405</v>
      </c>
    </row>
    <row r="10">
      <c r="A10" s="2" t="s">
        <v>111</v>
      </c>
      <c r="B10" s="209">
        <v>1.0</v>
      </c>
      <c r="C10" s="208">
        <v>43586.0</v>
      </c>
      <c r="D10" s="209" t="s">
        <v>1425</v>
      </c>
      <c r="E10" s="209"/>
      <c r="F10" s="209"/>
      <c r="G10" s="291"/>
      <c r="H10" s="209"/>
      <c r="I10" s="209"/>
      <c r="J10" s="22"/>
    </row>
    <row r="11">
      <c r="A11" s="4"/>
      <c r="B11" s="234">
        <v>2.0</v>
      </c>
      <c r="C11" s="234"/>
      <c r="D11" s="234" t="s">
        <v>1428</v>
      </c>
      <c r="E11" s="234"/>
      <c r="F11" s="234"/>
      <c r="G11" s="234"/>
      <c r="H11" s="234"/>
      <c r="I11" s="234"/>
      <c r="J11" s="297"/>
    </row>
    <row r="12" ht="20.25" customHeight="1">
      <c r="A12" s="4"/>
      <c r="B12" s="73">
        <v>3.0</v>
      </c>
      <c r="C12" s="298"/>
      <c r="D12" s="234" t="s">
        <v>1428</v>
      </c>
      <c r="E12" s="234"/>
      <c r="F12" s="234"/>
      <c r="G12" s="236"/>
      <c r="H12" s="74"/>
      <c r="I12" s="234"/>
      <c r="J12" s="299"/>
    </row>
    <row r="13" ht="20.25" customHeight="1">
      <c r="A13" s="19"/>
      <c r="B13" s="73">
        <v>4.0</v>
      </c>
      <c r="C13" s="298"/>
      <c r="D13" s="234" t="s">
        <v>1428</v>
      </c>
      <c r="E13" s="234"/>
      <c r="F13" s="234"/>
      <c r="G13" s="236"/>
      <c r="H13" s="74"/>
      <c r="I13" s="234"/>
      <c r="J13" s="297"/>
    </row>
    <row r="14">
      <c r="A14" s="2" t="s">
        <v>129</v>
      </c>
      <c r="B14" s="10">
        <v>1.0</v>
      </c>
      <c r="C14" s="208">
        <v>43618.0</v>
      </c>
      <c r="D14" s="209" t="s">
        <v>1374</v>
      </c>
      <c r="E14" s="10" t="s">
        <v>1429</v>
      </c>
      <c r="F14" s="10" t="s">
        <v>1430</v>
      </c>
      <c r="G14" s="292">
        <v>43596.0</v>
      </c>
      <c r="H14" s="12"/>
      <c r="I14" s="12" t="s">
        <v>1429</v>
      </c>
      <c r="J14" s="286" t="s">
        <v>1431</v>
      </c>
    </row>
    <row r="15">
      <c r="A15" s="4"/>
      <c r="B15" s="30">
        <v>2.0</v>
      </c>
      <c r="C15" s="208">
        <v>43618.0</v>
      </c>
      <c r="D15" s="209" t="s">
        <v>1374</v>
      </c>
      <c r="E15" s="10" t="s">
        <v>1434</v>
      </c>
      <c r="F15" s="10" t="s">
        <v>1435</v>
      </c>
      <c r="G15" s="296" t="s">
        <v>1436</v>
      </c>
      <c r="H15" s="12"/>
      <c r="I15" s="12" t="s">
        <v>1434</v>
      </c>
      <c r="J15" s="286" t="s">
        <v>1437</v>
      </c>
    </row>
    <row r="16" ht="20.25" customHeight="1">
      <c r="A16" s="4"/>
      <c r="B16" s="30">
        <v>3.0</v>
      </c>
      <c r="C16" s="208">
        <v>43619.0</v>
      </c>
      <c r="D16" s="209" t="s">
        <v>1374</v>
      </c>
      <c r="E16" s="10" t="s">
        <v>1438</v>
      </c>
      <c r="F16" s="10" t="s">
        <v>1439</v>
      </c>
      <c r="G16" s="292">
        <v>43566.0</v>
      </c>
      <c r="H16" s="12"/>
      <c r="I16" s="12" t="s">
        <v>1438</v>
      </c>
      <c r="J16" s="286" t="s">
        <v>1440</v>
      </c>
    </row>
    <row r="17" ht="20.25" customHeight="1">
      <c r="A17" s="4"/>
      <c r="B17" s="30">
        <v>4.0</v>
      </c>
      <c r="C17" s="208">
        <v>43619.0</v>
      </c>
      <c r="D17" s="209" t="s">
        <v>1374</v>
      </c>
      <c r="E17" s="10" t="s">
        <v>1429</v>
      </c>
      <c r="F17" s="10" t="s">
        <v>1430</v>
      </c>
      <c r="G17" s="292">
        <v>43596.0</v>
      </c>
      <c r="H17" s="12"/>
      <c r="I17" s="12" t="s">
        <v>1429</v>
      </c>
      <c r="J17" s="286" t="s">
        <v>1431</v>
      </c>
    </row>
    <row r="18" ht="20.25" customHeight="1">
      <c r="A18" s="4"/>
      <c r="B18" s="30">
        <v>5.0</v>
      </c>
      <c r="C18" s="208">
        <v>43617.0</v>
      </c>
      <c r="D18" s="209" t="s">
        <v>1374</v>
      </c>
      <c r="E18" s="10" t="s">
        <v>1434</v>
      </c>
      <c r="F18" s="10" t="s">
        <v>1435</v>
      </c>
      <c r="G18" s="292">
        <v>43627.0</v>
      </c>
      <c r="H18" s="12"/>
      <c r="I18" s="12" t="s">
        <v>1434</v>
      </c>
      <c r="J18" s="286" t="s">
        <v>1437</v>
      </c>
    </row>
    <row r="19" ht="20.25" customHeight="1">
      <c r="A19" s="19"/>
      <c r="B19" s="30">
        <v>6.0</v>
      </c>
      <c r="C19" s="208">
        <v>43617.0</v>
      </c>
      <c r="D19" s="209" t="s">
        <v>1374</v>
      </c>
      <c r="E19" s="10" t="s">
        <v>1400</v>
      </c>
      <c r="F19" s="10" t="s">
        <v>1401</v>
      </c>
      <c r="G19" s="289" t="s">
        <v>166</v>
      </c>
      <c r="H19" s="12"/>
      <c r="I19" s="12"/>
      <c r="J19" s="17" t="s">
        <v>1427</v>
      </c>
    </row>
    <row r="20">
      <c r="A20" s="2" t="s">
        <v>148</v>
      </c>
      <c r="B20" s="10">
        <v>1.0</v>
      </c>
      <c r="C20" s="208">
        <v>43619.0</v>
      </c>
      <c r="D20" s="209" t="s">
        <v>1374</v>
      </c>
      <c r="E20" s="10" t="s">
        <v>1434</v>
      </c>
      <c r="F20" s="10" t="s">
        <v>1435</v>
      </c>
      <c r="G20" s="296" t="s">
        <v>1436</v>
      </c>
      <c r="H20" s="12"/>
      <c r="I20" s="12" t="s">
        <v>1434</v>
      </c>
      <c r="J20" s="286" t="s">
        <v>1437</v>
      </c>
    </row>
    <row r="21">
      <c r="A21" s="4"/>
      <c r="B21" s="30">
        <v>2.0</v>
      </c>
      <c r="C21" s="208">
        <v>43618.0</v>
      </c>
      <c r="D21" s="209" t="s">
        <v>1425</v>
      </c>
      <c r="E21" s="10"/>
      <c r="F21" s="209" t="s">
        <v>1425</v>
      </c>
      <c r="G21" s="10"/>
      <c r="H21" s="12"/>
      <c r="I21" s="12"/>
      <c r="J21" s="288"/>
    </row>
    <row r="22" ht="20.25" customHeight="1">
      <c r="A22" s="4"/>
      <c r="B22" s="30">
        <v>3.0</v>
      </c>
      <c r="C22" s="208">
        <v>43617.0</v>
      </c>
      <c r="D22" s="209" t="s">
        <v>1425</v>
      </c>
      <c r="E22" s="10"/>
      <c r="F22" s="209" t="s">
        <v>1425</v>
      </c>
      <c r="G22" s="10"/>
      <c r="H22" s="12"/>
      <c r="I22" s="12"/>
      <c r="J22" s="288"/>
    </row>
    <row r="23" ht="20.25" customHeight="1">
      <c r="A23" s="4"/>
      <c r="B23" s="30">
        <v>4.0</v>
      </c>
      <c r="C23" s="208"/>
      <c r="D23" s="209"/>
      <c r="E23" s="295"/>
      <c r="F23" s="209"/>
      <c r="G23" s="210"/>
      <c r="H23" s="12"/>
      <c r="I23" s="12"/>
      <c r="J23" s="22"/>
    </row>
    <row r="24">
      <c r="A24" s="4"/>
      <c r="B24" s="30">
        <v>5.0</v>
      </c>
      <c r="C24" s="221"/>
      <c r="D24" s="209"/>
      <c r="E24" s="209"/>
      <c r="F24" s="209"/>
      <c r="G24" s="210"/>
      <c r="H24" s="12"/>
      <c r="I24" s="12"/>
      <c r="J24" s="15"/>
    </row>
    <row r="25">
      <c r="A25" s="4"/>
      <c r="B25" s="30">
        <v>6.0</v>
      </c>
      <c r="C25" s="221"/>
      <c r="D25" s="209"/>
      <c r="E25" s="209"/>
      <c r="F25" s="209"/>
      <c r="G25" s="210"/>
      <c r="H25" s="12"/>
      <c r="I25" s="12"/>
      <c r="J25" s="15"/>
    </row>
    <row r="26">
      <c r="A26" s="4"/>
      <c r="B26" s="30"/>
      <c r="C26" s="200"/>
      <c r="D26" s="196" t="s">
        <v>1209</v>
      </c>
      <c r="E26" s="196"/>
      <c r="F26" s="196"/>
      <c r="G26" s="197"/>
      <c r="H26" s="30"/>
      <c r="I26" s="30"/>
      <c r="J26" s="306" t="s">
        <v>1448</v>
      </c>
    </row>
    <row r="27">
      <c r="A27" s="19"/>
      <c r="B27" s="30"/>
      <c r="C27" s="200"/>
      <c r="D27" s="196" t="s">
        <v>1453</v>
      </c>
      <c r="E27" s="196"/>
      <c r="F27" s="196"/>
      <c r="G27" s="197"/>
      <c r="H27" s="30"/>
      <c r="I27" s="30"/>
      <c r="J27" s="306" t="s">
        <v>1454</v>
      </c>
    </row>
  </sheetData>
  <mergeCells count="5">
    <mergeCell ref="A2:A5"/>
    <mergeCell ref="A6:A9"/>
    <mergeCell ref="A10:A13"/>
    <mergeCell ref="A14:A19"/>
    <mergeCell ref="A20:A27"/>
  </mergeCells>
  <hyperlinks>
    <hyperlink r:id="rId1" ref="J6"/>
    <hyperlink r:id="rId2" ref="J8"/>
    <hyperlink r:id="rId3" ref="J9"/>
    <hyperlink r:id="rId4" ref="J14"/>
    <hyperlink r:id="rId5" ref="J15"/>
    <hyperlink r:id="rId6" ref="J16"/>
    <hyperlink r:id="rId7" ref="J17"/>
    <hyperlink r:id="rId8" ref="J18"/>
    <hyperlink r:id="rId9" ref="J19"/>
    <hyperlink r:id="rId10" ref="J20"/>
    <hyperlink r:id="rId11" ref="J26"/>
    <hyperlink r:id="rId12" ref="J27"/>
  </hyperlinks>
  <drawing r:id="rId13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1396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>
        <v>43619.0</v>
      </c>
      <c r="D2" s="209" t="s">
        <v>143</v>
      </c>
      <c r="E2" s="295"/>
      <c r="F2" s="209" t="s">
        <v>1432</v>
      </c>
      <c r="G2" s="210">
        <v>43780.0</v>
      </c>
      <c r="H2" s="12"/>
      <c r="I2" s="12"/>
      <c r="J2" s="288" t="s">
        <v>105</v>
      </c>
    </row>
    <row r="3">
      <c r="A3" s="4"/>
      <c r="B3" s="30">
        <v>2.0</v>
      </c>
      <c r="C3" s="208">
        <v>43586.0</v>
      </c>
      <c r="D3" s="209" t="s">
        <v>1378</v>
      </c>
      <c r="E3" s="209"/>
      <c r="F3" s="209" t="s">
        <v>1433</v>
      </c>
      <c r="G3" s="210">
        <v>43477.0</v>
      </c>
      <c r="H3" s="12"/>
      <c r="I3" s="12"/>
      <c r="J3" s="22" t="s">
        <v>1433</v>
      </c>
    </row>
    <row r="4">
      <c r="A4" s="4"/>
      <c r="B4" s="30">
        <v>3.0</v>
      </c>
      <c r="C4" s="208">
        <v>43587.0</v>
      </c>
      <c r="D4" s="209" t="s">
        <v>1378</v>
      </c>
      <c r="E4" s="209" t="s">
        <v>1408</v>
      </c>
      <c r="F4" s="209" t="s">
        <v>1409</v>
      </c>
      <c r="G4" s="291">
        <v>43508.0</v>
      </c>
      <c r="H4" s="209">
        <v>1.0</v>
      </c>
      <c r="I4" s="209" t="s">
        <v>1408</v>
      </c>
      <c r="J4" s="17" t="s">
        <v>1410</v>
      </c>
    </row>
    <row r="5">
      <c r="A5" s="19"/>
      <c r="B5" s="30">
        <v>4.0</v>
      </c>
      <c r="C5" s="208">
        <v>43588.0</v>
      </c>
      <c r="D5" s="209" t="s">
        <v>1378</v>
      </c>
      <c r="E5" s="209" t="s">
        <v>1422</v>
      </c>
      <c r="F5" s="209" t="s">
        <v>1423</v>
      </c>
      <c r="G5" s="291">
        <v>43536.0</v>
      </c>
      <c r="H5" s="12"/>
      <c r="I5" s="209" t="s">
        <v>1422</v>
      </c>
      <c r="J5" s="286" t="s">
        <v>1424</v>
      </c>
    </row>
    <row r="6">
      <c r="A6" s="2" t="s">
        <v>109</v>
      </c>
      <c r="B6" s="86">
        <v>1.0</v>
      </c>
      <c r="C6" s="300"/>
      <c r="D6" s="301"/>
      <c r="E6" s="301"/>
      <c r="F6" s="301"/>
      <c r="G6" s="302"/>
      <c r="H6" s="301"/>
      <c r="I6" s="301"/>
      <c r="J6" s="303"/>
    </row>
    <row r="7">
      <c r="A7" s="4"/>
      <c r="B7" s="86">
        <v>2.0</v>
      </c>
      <c r="C7" s="300"/>
      <c r="D7" s="301"/>
      <c r="E7" s="301"/>
      <c r="F7" s="301"/>
      <c r="G7" s="302"/>
      <c r="H7" s="87"/>
      <c r="I7" s="87"/>
      <c r="J7" s="304"/>
    </row>
    <row r="8">
      <c r="A8" s="4"/>
      <c r="B8" s="10">
        <v>3.0</v>
      </c>
      <c r="C8" s="208">
        <v>43588.0</v>
      </c>
      <c r="D8" s="209" t="s">
        <v>1378</v>
      </c>
      <c r="E8" s="209" t="s">
        <v>1411</v>
      </c>
      <c r="F8" s="209" t="s">
        <v>1412</v>
      </c>
      <c r="G8" s="291">
        <v>43567.0</v>
      </c>
      <c r="H8" s="12"/>
      <c r="I8" s="209" t="s">
        <v>1411</v>
      </c>
      <c r="J8" s="286" t="s">
        <v>1413</v>
      </c>
    </row>
    <row r="9">
      <c r="A9" s="19"/>
      <c r="B9" s="10">
        <v>4.0</v>
      </c>
      <c r="C9" s="208">
        <v>43588.0</v>
      </c>
      <c r="D9" s="209" t="s">
        <v>1378</v>
      </c>
      <c r="E9" s="209" t="s">
        <v>1397</v>
      </c>
      <c r="F9" s="209" t="s">
        <v>1398</v>
      </c>
      <c r="G9" s="291">
        <v>43597.0</v>
      </c>
      <c r="H9" s="12"/>
      <c r="I9" s="209" t="s">
        <v>1397</v>
      </c>
      <c r="J9" s="286" t="s">
        <v>1399</v>
      </c>
    </row>
    <row r="10">
      <c r="A10" s="119" t="s">
        <v>111</v>
      </c>
      <c r="B10" s="86">
        <v>1.0</v>
      </c>
      <c r="C10" s="300"/>
      <c r="D10" s="301"/>
      <c r="E10" s="301"/>
      <c r="F10" s="301"/>
      <c r="G10" s="302"/>
      <c r="H10" s="87"/>
      <c r="I10" s="87"/>
      <c r="J10" s="304"/>
    </row>
    <row r="11">
      <c r="A11" s="4"/>
      <c r="B11" s="86">
        <v>2.0</v>
      </c>
      <c r="C11" s="300"/>
      <c r="D11" s="301"/>
      <c r="E11" s="301"/>
      <c r="F11" s="301"/>
      <c r="G11" s="302"/>
      <c r="H11" s="87"/>
      <c r="I11" s="87"/>
      <c r="J11" s="303"/>
    </row>
    <row r="12" ht="20.25" customHeight="1">
      <c r="A12" s="4"/>
      <c r="B12" s="84">
        <v>3.0</v>
      </c>
      <c r="C12" s="300"/>
      <c r="D12" s="301"/>
      <c r="E12" s="86"/>
      <c r="F12" s="86"/>
      <c r="G12" s="86"/>
      <c r="H12" s="87"/>
      <c r="I12" s="87"/>
      <c r="J12" s="304"/>
    </row>
    <row r="13" ht="20.25" customHeight="1">
      <c r="A13" s="19"/>
      <c r="B13" s="84">
        <v>4.0</v>
      </c>
      <c r="C13" s="300"/>
      <c r="D13" s="301"/>
      <c r="E13" s="86"/>
      <c r="F13" s="86"/>
      <c r="G13" s="86"/>
      <c r="H13" s="87"/>
      <c r="I13" s="87"/>
      <c r="J13" s="303"/>
    </row>
    <row r="14">
      <c r="A14" s="2" t="s">
        <v>129</v>
      </c>
      <c r="B14" s="10">
        <v>1.0</v>
      </c>
      <c r="C14" s="208">
        <v>43618.0</v>
      </c>
      <c r="D14" s="209" t="s">
        <v>1374</v>
      </c>
      <c r="E14" s="10" t="s">
        <v>1444</v>
      </c>
      <c r="F14" s="10" t="s">
        <v>1445</v>
      </c>
      <c r="G14" s="292">
        <v>43535.0</v>
      </c>
      <c r="H14" s="12"/>
      <c r="I14" s="12" t="s">
        <v>1446</v>
      </c>
      <c r="J14" s="286" t="s">
        <v>1447</v>
      </c>
    </row>
    <row r="15">
      <c r="A15" s="4"/>
      <c r="B15" s="10">
        <v>2.0</v>
      </c>
      <c r="C15" s="208">
        <v>43618.0</v>
      </c>
      <c r="D15" s="209" t="s">
        <v>1374</v>
      </c>
      <c r="E15" s="10" t="s">
        <v>1438</v>
      </c>
      <c r="F15" s="10" t="s">
        <v>1439</v>
      </c>
      <c r="G15" s="292">
        <v>43566.0</v>
      </c>
      <c r="H15" s="12"/>
      <c r="I15" s="10" t="s">
        <v>1438</v>
      </c>
      <c r="J15" s="286" t="s">
        <v>1440</v>
      </c>
    </row>
    <row r="16" ht="20.25" customHeight="1">
      <c r="A16" s="4"/>
      <c r="B16" s="10">
        <v>3.0</v>
      </c>
      <c r="C16" s="208">
        <v>43619.0</v>
      </c>
      <c r="D16" s="209" t="s">
        <v>1374</v>
      </c>
      <c r="E16" s="10" t="s">
        <v>1449</v>
      </c>
      <c r="F16" s="10" t="s">
        <v>1450</v>
      </c>
      <c r="G16" s="292">
        <v>2.0</v>
      </c>
      <c r="H16" s="12"/>
      <c r="I16" s="12" t="s">
        <v>1451</v>
      </c>
      <c r="J16" s="286" t="s">
        <v>1452</v>
      </c>
    </row>
    <row r="17" ht="20.25" customHeight="1">
      <c r="A17" s="19"/>
      <c r="B17" s="10">
        <v>4.0</v>
      </c>
      <c r="C17" s="208">
        <v>43619.0</v>
      </c>
      <c r="D17" s="209" t="s">
        <v>1374</v>
      </c>
      <c r="E17" s="10" t="s">
        <v>1444</v>
      </c>
      <c r="F17" s="10" t="s">
        <v>1445</v>
      </c>
      <c r="G17" s="292">
        <v>3.0</v>
      </c>
      <c r="H17" s="12"/>
      <c r="I17" s="12" t="s">
        <v>1446</v>
      </c>
      <c r="J17" s="286" t="s">
        <v>1447</v>
      </c>
    </row>
    <row r="18">
      <c r="A18" s="2" t="s">
        <v>148</v>
      </c>
      <c r="B18" s="10">
        <v>1.0</v>
      </c>
      <c r="C18" s="208">
        <v>43619.0</v>
      </c>
      <c r="D18" s="209" t="s">
        <v>1374</v>
      </c>
      <c r="E18" s="10" t="s">
        <v>1438</v>
      </c>
      <c r="F18" s="10" t="s">
        <v>1439</v>
      </c>
      <c r="G18" s="292">
        <v>43566.0</v>
      </c>
      <c r="H18" s="12"/>
      <c r="I18" s="12" t="s">
        <v>1438</v>
      </c>
      <c r="J18" s="286" t="s">
        <v>1440</v>
      </c>
    </row>
    <row r="19">
      <c r="A19" s="4"/>
      <c r="B19" s="10">
        <v>2.0</v>
      </c>
      <c r="C19" s="208">
        <v>43618.0</v>
      </c>
      <c r="D19" s="209" t="s">
        <v>1374</v>
      </c>
      <c r="E19" s="10" t="s">
        <v>1429</v>
      </c>
      <c r="F19" s="10" t="s">
        <v>1430</v>
      </c>
      <c r="G19" s="292">
        <v>43596.0</v>
      </c>
      <c r="H19" s="12"/>
      <c r="I19" s="12" t="s">
        <v>1429</v>
      </c>
      <c r="J19" s="286" t="s">
        <v>1431</v>
      </c>
    </row>
    <row r="20" ht="20.25" customHeight="1">
      <c r="A20" s="4"/>
      <c r="B20" s="10">
        <v>3.0</v>
      </c>
      <c r="C20" s="208">
        <v>43617.0</v>
      </c>
      <c r="D20" s="209" t="s">
        <v>1374</v>
      </c>
      <c r="E20" s="10" t="s">
        <v>1434</v>
      </c>
      <c r="F20" s="10" t="s">
        <v>1435</v>
      </c>
      <c r="G20" s="292">
        <v>43627.0</v>
      </c>
      <c r="H20" s="12"/>
      <c r="I20" s="12" t="s">
        <v>1434</v>
      </c>
      <c r="J20" s="286" t="s">
        <v>1437</v>
      </c>
    </row>
    <row r="21" ht="20.25" customHeight="1">
      <c r="A21" s="4"/>
      <c r="B21" s="30">
        <v>4.0</v>
      </c>
      <c r="C21" s="208"/>
      <c r="D21" s="209"/>
      <c r="E21" s="295"/>
      <c r="F21" s="209" t="s">
        <v>1459</v>
      </c>
      <c r="G21" s="210"/>
      <c r="H21" s="12"/>
      <c r="I21" s="12"/>
      <c r="J21" s="17" t="s">
        <v>1462</v>
      </c>
    </row>
    <row r="22">
      <c r="A22" s="4"/>
      <c r="B22" s="30">
        <v>5.0</v>
      </c>
      <c r="C22" s="221" t="s">
        <v>121</v>
      </c>
      <c r="D22" s="209" t="s">
        <v>122</v>
      </c>
      <c r="E22" s="209" t="s">
        <v>94</v>
      </c>
      <c r="F22" s="209" t="s">
        <v>122</v>
      </c>
      <c r="G22" s="210"/>
      <c r="H22" s="12"/>
      <c r="I22" s="12"/>
      <c r="J22" s="15"/>
    </row>
    <row r="23">
      <c r="A23" s="4"/>
      <c r="B23" s="30">
        <v>6.0</v>
      </c>
      <c r="C23" s="221" t="s">
        <v>121</v>
      </c>
      <c r="D23" s="209" t="s">
        <v>122</v>
      </c>
      <c r="E23" s="209" t="s">
        <v>94</v>
      </c>
      <c r="F23" s="209" t="s">
        <v>122</v>
      </c>
      <c r="G23" s="210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4"/>
    <hyperlink r:id="rId2" ref="J5"/>
    <hyperlink r:id="rId3" ref="J8"/>
    <hyperlink r:id="rId4" ref="J9"/>
    <hyperlink r:id="rId5" ref="J14"/>
    <hyperlink r:id="rId6" ref="J15"/>
    <hyperlink r:id="rId7" ref="J16"/>
    <hyperlink r:id="rId8" ref="J17"/>
    <hyperlink r:id="rId9" ref="J18"/>
    <hyperlink r:id="rId10" ref="J19"/>
    <hyperlink r:id="rId11" ref="J20"/>
    <hyperlink r:id="rId12" ref="J21"/>
  </hyperlinks>
  <drawing r:id="rId13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1396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>
        <v>43586.0</v>
      </c>
      <c r="D3" s="209" t="s">
        <v>143</v>
      </c>
      <c r="E3" s="209"/>
      <c r="F3" s="209" t="s">
        <v>1432</v>
      </c>
      <c r="G3" s="210">
        <v>43780.0</v>
      </c>
      <c r="H3" s="12">
        <v>0.0</v>
      </c>
      <c r="I3" s="12"/>
      <c r="J3" s="288" t="s">
        <v>105</v>
      </c>
    </row>
    <row r="4">
      <c r="A4" s="4"/>
      <c r="B4" s="30">
        <v>3.0</v>
      </c>
      <c r="C4" s="208">
        <v>43587.0</v>
      </c>
      <c r="D4" s="209" t="s">
        <v>1378</v>
      </c>
      <c r="E4" s="209"/>
      <c r="F4" s="209" t="s">
        <v>1433</v>
      </c>
      <c r="G4" s="210">
        <v>43477.0</v>
      </c>
      <c r="H4" s="12"/>
      <c r="I4" s="12"/>
      <c r="J4" s="22" t="s">
        <v>1433</v>
      </c>
    </row>
    <row r="5">
      <c r="A5" s="19"/>
      <c r="B5" s="30">
        <v>4.0</v>
      </c>
      <c r="C5" s="208">
        <v>43588.0</v>
      </c>
      <c r="D5" s="209" t="s">
        <v>143</v>
      </c>
      <c r="E5" s="209"/>
      <c r="F5" s="209" t="s">
        <v>1432</v>
      </c>
      <c r="G5" s="210">
        <v>43780.0</v>
      </c>
      <c r="H5" s="12">
        <v>0.0</v>
      </c>
      <c r="I5" s="12"/>
      <c r="J5" s="288" t="s">
        <v>105</v>
      </c>
    </row>
    <row r="6">
      <c r="A6" s="2" t="s">
        <v>109</v>
      </c>
      <c r="B6" s="10">
        <v>1.0</v>
      </c>
      <c r="C6" s="208">
        <v>43587.0</v>
      </c>
      <c r="D6" s="209" t="s">
        <v>143</v>
      </c>
      <c r="E6" s="209"/>
      <c r="F6" s="209" t="s">
        <v>1441</v>
      </c>
      <c r="G6" s="210">
        <v>43719.0</v>
      </c>
      <c r="H6" s="12">
        <v>10.0</v>
      </c>
      <c r="I6" s="12"/>
      <c r="J6" s="286" t="s">
        <v>1442</v>
      </c>
    </row>
    <row r="7">
      <c r="A7" s="4"/>
      <c r="B7" s="30">
        <v>2.0</v>
      </c>
      <c r="C7" s="208">
        <v>43587.0</v>
      </c>
      <c r="D7" s="209" t="s">
        <v>143</v>
      </c>
      <c r="E7" s="209"/>
      <c r="F7" s="209" t="s">
        <v>1443</v>
      </c>
      <c r="G7" s="210">
        <v>43749.0</v>
      </c>
      <c r="H7" s="12"/>
      <c r="I7" s="12"/>
      <c r="J7" s="22"/>
    </row>
    <row r="8">
      <c r="A8" s="4"/>
      <c r="B8" s="30">
        <v>3.0</v>
      </c>
      <c r="C8" s="208">
        <v>43588.0</v>
      </c>
      <c r="D8" s="209" t="s">
        <v>1378</v>
      </c>
      <c r="E8" s="209"/>
      <c r="F8" s="209" t="s">
        <v>1433</v>
      </c>
      <c r="G8" s="210">
        <v>43477.0</v>
      </c>
      <c r="H8" s="12"/>
      <c r="I8" s="12"/>
      <c r="J8" s="22" t="s">
        <v>1433</v>
      </c>
    </row>
    <row r="9">
      <c r="A9" s="19"/>
      <c r="B9" s="209">
        <v>4.0</v>
      </c>
      <c r="C9" s="293">
        <v>43588.0</v>
      </c>
      <c r="D9" s="209" t="s">
        <v>1378</v>
      </c>
      <c r="E9" s="209" t="s">
        <v>1408</v>
      </c>
      <c r="F9" s="209" t="s">
        <v>1409</v>
      </c>
      <c r="G9" s="291">
        <v>43508.0</v>
      </c>
      <c r="H9" s="209">
        <v>1.0</v>
      </c>
      <c r="I9" s="209" t="s">
        <v>1408</v>
      </c>
      <c r="J9" s="17" t="s">
        <v>1410</v>
      </c>
    </row>
    <row r="10">
      <c r="A10" s="2" t="s">
        <v>111</v>
      </c>
      <c r="B10" s="209">
        <v>1.0</v>
      </c>
      <c r="C10" s="209"/>
      <c r="D10" s="209"/>
      <c r="E10" s="209"/>
      <c r="F10" s="209"/>
      <c r="G10" s="209"/>
      <c r="H10" s="209"/>
      <c r="I10" s="209"/>
      <c r="J10" s="288"/>
    </row>
    <row r="11">
      <c r="A11" s="4"/>
      <c r="B11" s="209">
        <v>2.0</v>
      </c>
      <c r="C11" s="209"/>
      <c r="D11" s="209"/>
      <c r="E11" s="209"/>
      <c r="F11" s="209"/>
      <c r="G11" s="209"/>
      <c r="H11" s="209"/>
      <c r="I11" s="209"/>
      <c r="J11" s="22"/>
    </row>
    <row r="12" ht="20.25" customHeight="1">
      <c r="A12" s="4"/>
      <c r="B12" s="10">
        <v>3.0</v>
      </c>
      <c r="C12" s="208">
        <v>43617.0</v>
      </c>
      <c r="D12" s="209" t="s">
        <v>1374</v>
      </c>
      <c r="E12" s="209" t="s">
        <v>1438</v>
      </c>
      <c r="F12" s="209" t="s">
        <v>1439</v>
      </c>
      <c r="G12" s="210">
        <v>43566.0</v>
      </c>
      <c r="H12" s="12">
        <v>1.0</v>
      </c>
      <c r="I12" s="209" t="s">
        <v>1438</v>
      </c>
      <c r="J12" s="286" t="s">
        <v>1440</v>
      </c>
    </row>
    <row r="13" ht="20.25" customHeight="1">
      <c r="A13" s="19"/>
      <c r="B13" s="10">
        <v>4.0</v>
      </c>
      <c r="C13" s="208">
        <v>43617.0</v>
      </c>
      <c r="D13" s="209" t="s">
        <v>1374</v>
      </c>
      <c r="E13" s="209" t="s">
        <v>1429</v>
      </c>
      <c r="F13" s="209" t="s">
        <v>1430</v>
      </c>
      <c r="G13" s="210">
        <v>43596.0</v>
      </c>
      <c r="H13" s="12">
        <v>1.0</v>
      </c>
      <c r="I13" s="209" t="s">
        <v>1429</v>
      </c>
      <c r="J13" s="17" t="s">
        <v>1431</v>
      </c>
    </row>
    <row r="14">
      <c r="A14" s="2" t="s">
        <v>129</v>
      </c>
      <c r="B14" s="10"/>
      <c r="C14" s="208"/>
      <c r="D14" s="209"/>
      <c r="E14" s="295"/>
      <c r="F14" s="209"/>
      <c r="G14" s="210"/>
      <c r="H14" s="12"/>
      <c r="I14" s="12"/>
      <c r="J14" s="305"/>
    </row>
    <row r="15">
      <c r="A15" s="4"/>
      <c r="B15" s="30"/>
      <c r="C15" s="208"/>
      <c r="D15" s="209"/>
      <c r="E15" s="10"/>
      <c r="F15" s="10"/>
      <c r="G15" s="10"/>
      <c r="H15" s="12"/>
      <c r="I15" s="12"/>
      <c r="J15" s="22"/>
    </row>
    <row r="16" ht="20.25" customHeight="1">
      <c r="A16" s="4"/>
      <c r="B16" s="30"/>
      <c r="C16" s="208"/>
      <c r="D16" s="209"/>
      <c r="E16" s="295"/>
      <c r="F16" s="209"/>
      <c r="G16" s="210"/>
      <c r="H16" s="12"/>
      <c r="I16" s="12"/>
      <c r="J16" s="288"/>
    </row>
    <row r="17" ht="20.25" customHeight="1">
      <c r="A17" s="19"/>
      <c r="B17" s="30"/>
      <c r="C17" s="208"/>
      <c r="D17" s="209"/>
      <c r="E17" s="209"/>
      <c r="F17" s="209"/>
      <c r="G17" s="210"/>
      <c r="H17" s="12"/>
      <c r="I17" s="12"/>
      <c r="J17" s="22"/>
    </row>
    <row r="18">
      <c r="A18" s="2" t="s">
        <v>148</v>
      </c>
      <c r="B18" s="10"/>
      <c r="C18" s="208"/>
      <c r="D18" s="209"/>
      <c r="E18" s="10"/>
      <c r="F18" s="10"/>
      <c r="G18" s="10"/>
      <c r="H18" s="12"/>
      <c r="I18" s="12"/>
      <c r="J18" s="22"/>
    </row>
    <row r="19">
      <c r="A19" s="4"/>
      <c r="B19" s="30"/>
      <c r="C19" s="208"/>
      <c r="D19" s="209"/>
      <c r="E19" s="10"/>
      <c r="F19" s="10"/>
      <c r="G19" s="10"/>
      <c r="H19" s="12"/>
      <c r="I19" s="12"/>
      <c r="J19" s="288"/>
    </row>
    <row r="20" ht="20.25" customHeight="1">
      <c r="A20" s="4"/>
      <c r="B20" s="30"/>
      <c r="C20" s="208"/>
      <c r="D20" s="209"/>
      <c r="E20" s="10"/>
      <c r="F20" s="10"/>
      <c r="G20" s="10"/>
      <c r="H20" s="12"/>
      <c r="I20" s="12"/>
      <c r="J20" s="288"/>
    </row>
    <row r="21" ht="20.25" customHeight="1">
      <c r="A21" s="4"/>
      <c r="B21" s="30"/>
      <c r="C21" s="208"/>
      <c r="D21" s="209"/>
      <c r="E21" s="295"/>
      <c r="F21" s="209"/>
      <c r="G21" s="210"/>
      <c r="H21" s="12"/>
      <c r="I21" s="12"/>
      <c r="J21" s="22"/>
    </row>
    <row r="22">
      <c r="A22" s="4"/>
      <c r="B22" s="30"/>
      <c r="C22" s="221"/>
      <c r="D22" s="209"/>
      <c r="E22" s="209"/>
      <c r="F22" s="209"/>
      <c r="G22" s="210"/>
      <c r="H22" s="12"/>
      <c r="I22" s="12"/>
      <c r="J22" s="15"/>
    </row>
    <row r="23">
      <c r="A23" s="4"/>
      <c r="B23" s="30"/>
      <c r="C23" s="221"/>
      <c r="D23" s="209"/>
      <c r="E23" s="209"/>
      <c r="F23" s="209"/>
      <c r="G23" s="210"/>
      <c r="H23" s="12"/>
      <c r="I23" s="12"/>
      <c r="J23" s="15"/>
    </row>
    <row r="24">
      <c r="A24" s="4"/>
      <c r="B24" s="30"/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/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6"/>
    <hyperlink r:id="rId2" ref="J9"/>
    <hyperlink r:id="rId3" ref="J12"/>
    <hyperlink r:id="rId4" ref="J13"/>
  </hyperlinks>
  <drawing r:id="rId5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1396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>
        <v>43586.0</v>
      </c>
      <c r="D3" s="209" t="s">
        <v>143</v>
      </c>
      <c r="E3" s="209"/>
      <c r="F3" s="209" t="s">
        <v>1457</v>
      </c>
      <c r="G3" s="210">
        <v>43688.0</v>
      </c>
      <c r="H3" s="12">
        <v>11.0</v>
      </c>
      <c r="I3" s="12" t="s">
        <v>1232</v>
      </c>
      <c r="J3" s="212" t="s">
        <v>1458</v>
      </c>
    </row>
    <row r="4">
      <c r="A4" s="4"/>
      <c r="B4" s="30">
        <v>3.0</v>
      </c>
      <c r="C4" s="208">
        <v>43587.0</v>
      </c>
      <c r="D4" s="209" t="s">
        <v>143</v>
      </c>
      <c r="E4" s="209"/>
      <c r="F4" s="209" t="s">
        <v>1463</v>
      </c>
      <c r="G4" s="210">
        <v>43657.0</v>
      </c>
      <c r="H4" s="12">
        <v>11.0</v>
      </c>
      <c r="I4" s="12" t="s">
        <v>1232</v>
      </c>
      <c r="J4" s="17" t="s">
        <v>1464</v>
      </c>
    </row>
    <row r="5">
      <c r="A5" s="19"/>
      <c r="B5" s="30">
        <v>4.0</v>
      </c>
      <c r="C5" s="208">
        <v>43588.0</v>
      </c>
      <c r="D5" s="209" t="s">
        <v>143</v>
      </c>
      <c r="E5" s="209"/>
      <c r="F5" s="209" t="s">
        <v>1457</v>
      </c>
      <c r="G5" s="210">
        <v>43688.0</v>
      </c>
      <c r="H5" s="12">
        <v>11.0</v>
      </c>
      <c r="I5" s="12" t="s">
        <v>1232</v>
      </c>
      <c r="J5" s="212" t="s">
        <v>1458</v>
      </c>
    </row>
    <row r="6">
      <c r="A6" s="2" t="s">
        <v>109</v>
      </c>
      <c r="B6" s="10">
        <v>1.0</v>
      </c>
      <c r="C6" s="208">
        <v>43587.0</v>
      </c>
      <c r="D6" s="209" t="s">
        <v>143</v>
      </c>
      <c r="E6" s="209"/>
      <c r="F6" s="209" t="s">
        <v>1457</v>
      </c>
      <c r="G6" s="210">
        <v>43688.0</v>
      </c>
      <c r="H6" s="12">
        <v>11.0</v>
      </c>
      <c r="I6" s="12" t="s">
        <v>1232</v>
      </c>
      <c r="J6" s="212" t="s">
        <v>1458</v>
      </c>
    </row>
    <row r="7">
      <c r="A7" s="4"/>
      <c r="B7" s="30">
        <v>2.0</v>
      </c>
      <c r="C7" s="208">
        <v>43587.0</v>
      </c>
      <c r="D7" s="209" t="s">
        <v>143</v>
      </c>
      <c r="E7" s="209"/>
      <c r="F7" s="209" t="s">
        <v>1432</v>
      </c>
      <c r="G7" s="210">
        <v>43780.0</v>
      </c>
      <c r="H7" s="12">
        <v>0.0</v>
      </c>
      <c r="I7" s="12"/>
      <c r="J7" s="288" t="s">
        <v>105</v>
      </c>
    </row>
    <row r="8">
      <c r="A8" s="4"/>
      <c r="B8" s="30">
        <v>3.0</v>
      </c>
      <c r="C8" s="208">
        <v>43588.0</v>
      </c>
      <c r="D8" s="209" t="s">
        <v>143</v>
      </c>
      <c r="E8" s="209"/>
      <c r="F8" s="209" t="s">
        <v>1441</v>
      </c>
      <c r="G8" s="210">
        <v>43719.0</v>
      </c>
      <c r="H8" s="12">
        <v>10.0</v>
      </c>
      <c r="I8" s="12"/>
      <c r="J8" s="286" t="s">
        <v>1442</v>
      </c>
    </row>
    <row r="9">
      <c r="A9" s="19"/>
      <c r="B9" s="30">
        <v>4.0</v>
      </c>
      <c r="C9" s="208">
        <v>43588.0</v>
      </c>
      <c r="D9" s="209" t="s">
        <v>143</v>
      </c>
      <c r="E9" s="209"/>
      <c r="F9" s="209" t="s">
        <v>1443</v>
      </c>
      <c r="G9" s="210">
        <v>43749.0</v>
      </c>
      <c r="H9" s="12"/>
      <c r="I9" s="12"/>
      <c r="J9" s="22"/>
    </row>
    <row r="10">
      <c r="A10" s="2" t="s">
        <v>111</v>
      </c>
      <c r="B10" s="10">
        <v>1.0</v>
      </c>
      <c r="C10" s="208">
        <v>43586.0</v>
      </c>
      <c r="D10" s="209" t="s">
        <v>143</v>
      </c>
      <c r="E10" s="209"/>
      <c r="F10" s="209" t="s">
        <v>1441</v>
      </c>
      <c r="G10" s="210">
        <v>43719.0</v>
      </c>
      <c r="H10" s="12">
        <v>10.0</v>
      </c>
      <c r="I10" s="12"/>
      <c r="J10" s="286" t="s">
        <v>1442</v>
      </c>
    </row>
    <row r="11">
      <c r="A11" s="4"/>
      <c r="B11" s="30">
        <v>2.0</v>
      </c>
      <c r="C11" s="208">
        <v>43586.0</v>
      </c>
      <c r="D11" s="209" t="s">
        <v>143</v>
      </c>
      <c r="E11" s="209"/>
      <c r="F11" s="209" t="s">
        <v>1443</v>
      </c>
      <c r="G11" s="210">
        <v>43749.0</v>
      </c>
      <c r="H11" s="12"/>
      <c r="I11" s="12"/>
      <c r="J11" s="22"/>
    </row>
    <row r="12" ht="20.25" customHeight="1">
      <c r="A12" s="4"/>
      <c r="B12" s="30">
        <v>3.0</v>
      </c>
      <c r="C12" s="208">
        <v>43617.0</v>
      </c>
      <c r="D12" s="209" t="s">
        <v>1374</v>
      </c>
      <c r="E12" s="10" t="s">
        <v>1471</v>
      </c>
      <c r="F12" s="10" t="s">
        <v>1472</v>
      </c>
      <c r="G12" s="10">
        <v>1.0</v>
      </c>
      <c r="H12" s="12"/>
      <c r="I12" s="12" t="s">
        <v>1473</v>
      </c>
      <c r="J12" s="286" t="s">
        <v>1474</v>
      </c>
    </row>
    <row r="13" ht="20.25" customHeight="1">
      <c r="A13" s="19"/>
      <c r="B13" s="30">
        <v>4.0</v>
      </c>
      <c r="C13" s="208">
        <v>43617.0</v>
      </c>
      <c r="D13" s="209" t="s">
        <v>1374</v>
      </c>
      <c r="E13" s="10" t="s">
        <v>1449</v>
      </c>
      <c r="F13" s="10" t="s">
        <v>1450</v>
      </c>
      <c r="G13" s="10">
        <v>2.0</v>
      </c>
      <c r="H13" s="12"/>
      <c r="I13" s="12" t="s">
        <v>1451</v>
      </c>
      <c r="J13" s="22"/>
    </row>
    <row r="14">
      <c r="A14" s="2" t="s">
        <v>129</v>
      </c>
      <c r="B14" s="10">
        <v>1.0</v>
      </c>
      <c r="C14" s="208">
        <v>43618.0</v>
      </c>
      <c r="D14" s="209" t="s">
        <v>143</v>
      </c>
      <c r="E14" s="295"/>
      <c r="F14" s="209" t="s">
        <v>1432</v>
      </c>
      <c r="G14" s="210">
        <v>43780.0</v>
      </c>
      <c r="H14" s="12"/>
      <c r="I14" s="12"/>
      <c r="J14" s="305" t="s">
        <v>105</v>
      </c>
    </row>
    <row r="15">
      <c r="A15" s="4"/>
      <c r="B15" s="30">
        <v>2.0</v>
      </c>
      <c r="C15" s="208">
        <v>43618.0</v>
      </c>
      <c r="D15" s="209" t="s">
        <v>1374</v>
      </c>
      <c r="E15" s="10" t="s">
        <v>1471</v>
      </c>
      <c r="F15" s="10" t="s">
        <v>1472</v>
      </c>
      <c r="G15" s="10">
        <v>1.0</v>
      </c>
      <c r="H15" s="12"/>
      <c r="I15" s="12" t="s">
        <v>1473</v>
      </c>
      <c r="J15" s="17" t="s">
        <v>1474</v>
      </c>
    </row>
    <row r="16" ht="20.25" customHeight="1">
      <c r="A16" s="4"/>
      <c r="B16" s="30">
        <v>3.0</v>
      </c>
      <c r="C16" s="208"/>
      <c r="D16" s="209"/>
      <c r="E16" s="295"/>
      <c r="F16" s="209"/>
      <c r="G16" s="210"/>
      <c r="H16" s="12"/>
      <c r="I16" s="12"/>
      <c r="J16" s="288"/>
    </row>
    <row r="17" ht="20.25" customHeight="1">
      <c r="A17" s="19"/>
      <c r="B17" s="30">
        <v>4.0</v>
      </c>
      <c r="C17" s="208"/>
      <c r="D17" s="209"/>
      <c r="E17" s="209"/>
      <c r="F17" s="209"/>
      <c r="G17" s="210"/>
      <c r="H17" s="12"/>
      <c r="I17" s="12"/>
      <c r="J17" s="22"/>
    </row>
    <row r="18">
      <c r="A18" s="2" t="s">
        <v>148</v>
      </c>
      <c r="B18" s="10">
        <v>1.0</v>
      </c>
      <c r="C18" s="208">
        <v>43619.0</v>
      </c>
      <c r="D18" s="209" t="s">
        <v>1374</v>
      </c>
      <c r="E18" s="10" t="s">
        <v>1471</v>
      </c>
      <c r="F18" s="10" t="s">
        <v>1472</v>
      </c>
      <c r="G18" s="10">
        <v>1.0</v>
      </c>
      <c r="H18" s="12"/>
      <c r="I18" s="12" t="s">
        <v>1473</v>
      </c>
      <c r="J18" s="17" t="s">
        <v>1474</v>
      </c>
    </row>
    <row r="19">
      <c r="A19" s="4"/>
      <c r="B19" s="30">
        <v>2.0</v>
      </c>
      <c r="C19" s="208">
        <v>43618.0</v>
      </c>
      <c r="D19" s="209" t="s">
        <v>1374</v>
      </c>
      <c r="E19" s="10" t="s">
        <v>1449</v>
      </c>
      <c r="F19" s="10" t="s">
        <v>1450</v>
      </c>
      <c r="G19" s="10">
        <v>2.0</v>
      </c>
      <c r="H19" s="12"/>
      <c r="I19" s="12" t="s">
        <v>1451</v>
      </c>
      <c r="J19" s="286" t="s">
        <v>1452</v>
      </c>
    </row>
    <row r="20" ht="20.25" customHeight="1">
      <c r="A20" s="4"/>
      <c r="B20" s="30">
        <v>3.0</v>
      </c>
      <c r="C20" s="208">
        <v>43617.0</v>
      </c>
      <c r="D20" s="209" t="s">
        <v>1374</v>
      </c>
      <c r="E20" s="10" t="s">
        <v>1444</v>
      </c>
      <c r="F20" s="10" t="s">
        <v>1445</v>
      </c>
      <c r="G20" s="10">
        <v>3.0</v>
      </c>
      <c r="H20" s="12"/>
      <c r="I20" s="12" t="s">
        <v>1446</v>
      </c>
      <c r="J20" s="286" t="s">
        <v>1447</v>
      </c>
    </row>
    <row r="21" ht="20.25" customHeight="1">
      <c r="A21" s="4"/>
      <c r="B21" s="30">
        <v>4.0</v>
      </c>
      <c r="C21" s="208"/>
      <c r="D21" s="209"/>
      <c r="E21" s="295"/>
      <c r="F21" s="209"/>
      <c r="G21" s="210"/>
      <c r="H21" s="12"/>
      <c r="I21" s="12"/>
      <c r="J21" s="22"/>
    </row>
    <row r="22">
      <c r="A22" s="4"/>
      <c r="B22" s="30">
        <v>5.0</v>
      </c>
      <c r="C22" s="221" t="s">
        <v>121</v>
      </c>
      <c r="D22" s="209" t="s">
        <v>122</v>
      </c>
      <c r="E22" s="209" t="s">
        <v>94</v>
      </c>
      <c r="F22" s="209" t="s">
        <v>122</v>
      </c>
      <c r="G22" s="210"/>
      <c r="H22" s="12"/>
      <c r="I22" s="12"/>
      <c r="J22" s="15"/>
    </row>
    <row r="23">
      <c r="A23" s="4"/>
      <c r="B23" s="30">
        <v>6.0</v>
      </c>
      <c r="C23" s="221" t="s">
        <v>121</v>
      </c>
      <c r="D23" s="209" t="s">
        <v>122</v>
      </c>
      <c r="E23" s="209" t="s">
        <v>94</v>
      </c>
      <c r="F23" s="209" t="s">
        <v>122</v>
      </c>
      <c r="G23" s="210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4"/>
    <hyperlink r:id="rId3" ref="J5"/>
    <hyperlink r:id="rId4" ref="J6"/>
    <hyperlink r:id="rId5" ref="J8"/>
    <hyperlink r:id="rId6" ref="J10"/>
    <hyperlink r:id="rId7" ref="J12"/>
    <hyperlink r:id="rId8" ref="J15"/>
    <hyperlink r:id="rId9" ref="J18"/>
    <hyperlink r:id="rId10" ref="J19"/>
    <hyperlink r:id="rId11" ref="J20"/>
  </hyperlinks>
  <drawing r:id="rId12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>
        <v>43586.0</v>
      </c>
      <c r="D3" s="209" t="s">
        <v>143</v>
      </c>
      <c r="E3" s="209" t="s">
        <v>1455</v>
      </c>
      <c r="F3" s="209" t="s">
        <v>1235</v>
      </c>
      <c r="G3" s="210">
        <v>43596.0</v>
      </c>
      <c r="H3" s="12"/>
      <c r="I3" s="12" t="s">
        <v>1232</v>
      </c>
      <c r="J3" s="203" t="s">
        <v>1456</v>
      </c>
    </row>
    <row r="4">
      <c r="A4" s="4"/>
      <c r="B4" s="30">
        <v>3.0</v>
      </c>
      <c r="C4" s="208">
        <v>43587.0</v>
      </c>
      <c r="D4" s="209" t="s">
        <v>143</v>
      </c>
      <c r="E4" s="209" t="s">
        <v>1460</v>
      </c>
      <c r="F4" s="209" t="s">
        <v>1231</v>
      </c>
      <c r="G4" s="210">
        <v>43566.0</v>
      </c>
      <c r="H4" s="12"/>
      <c r="I4" s="12" t="s">
        <v>1232</v>
      </c>
      <c r="J4" s="17" t="s">
        <v>1461</v>
      </c>
    </row>
    <row r="5">
      <c r="A5" s="19"/>
      <c r="B5" s="30">
        <v>4.0</v>
      </c>
      <c r="C5" s="208">
        <v>43588.0</v>
      </c>
      <c r="D5" s="209" t="s">
        <v>143</v>
      </c>
      <c r="E5" s="209" t="s">
        <v>1455</v>
      </c>
      <c r="F5" s="209" t="s">
        <v>1235</v>
      </c>
      <c r="G5" s="210">
        <v>43596.0</v>
      </c>
      <c r="H5" s="12"/>
      <c r="I5" s="12" t="s">
        <v>1232</v>
      </c>
      <c r="J5" s="17" t="s">
        <v>1456</v>
      </c>
    </row>
    <row r="6">
      <c r="A6" s="2" t="s">
        <v>109</v>
      </c>
      <c r="B6" s="10">
        <v>1.0</v>
      </c>
      <c r="C6" s="208">
        <v>43587.0</v>
      </c>
      <c r="D6" s="209" t="s">
        <v>143</v>
      </c>
      <c r="E6" s="209" t="s">
        <v>1455</v>
      </c>
      <c r="F6" s="209" t="s">
        <v>1235</v>
      </c>
      <c r="G6" s="210">
        <v>43596.0</v>
      </c>
      <c r="H6" s="12"/>
      <c r="I6" s="12" t="s">
        <v>1232</v>
      </c>
      <c r="J6" s="17" t="s">
        <v>1456</v>
      </c>
    </row>
    <row r="7">
      <c r="A7" s="4"/>
      <c r="B7" s="30">
        <v>2.0</v>
      </c>
      <c r="C7" s="208">
        <v>43587.0</v>
      </c>
      <c r="D7" s="209" t="s">
        <v>143</v>
      </c>
      <c r="E7" s="209" t="s">
        <v>1465</v>
      </c>
      <c r="F7" s="209" t="s">
        <v>1240</v>
      </c>
      <c r="G7" s="210">
        <v>43627.0</v>
      </c>
      <c r="H7" s="12"/>
      <c r="I7" s="12" t="s">
        <v>1232</v>
      </c>
      <c r="J7" s="212" t="s">
        <v>1241</v>
      </c>
    </row>
    <row r="8">
      <c r="A8" s="4"/>
      <c r="B8" s="30">
        <v>3.0</v>
      </c>
      <c r="C8" s="208">
        <v>43588.0</v>
      </c>
      <c r="D8" s="209" t="s">
        <v>143</v>
      </c>
      <c r="E8" s="209" t="s">
        <v>1465</v>
      </c>
      <c r="F8" s="209" t="s">
        <v>1240</v>
      </c>
      <c r="G8" s="210">
        <v>43627.0</v>
      </c>
      <c r="H8" s="12"/>
      <c r="I8" s="12" t="s">
        <v>1232</v>
      </c>
      <c r="J8" s="212" t="s">
        <v>1241</v>
      </c>
    </row>
    <row r="9">
      <c r="A9" s="19"/>
      <c r="B9" s="30">
        <v>4.0</v>
      </c>
      <c r="C9" s="208">
        <v>43588.0</v>
      </c>
      <c r="D9" s="209" t="s">
        <v>143</v>
      </c>
      <c r="E9" s="209" t="s">
        <v>1467</v>
      </c>
      <c r="F9" s="209" t="s">
        <v>1463</v>
      </c>
      <c r="G9" s="210">
        <v>43657.0</v>
      </c>
      <c r="H9" s="12"/>
      <c r="I9" s="12" t="s">
        <v>1232</v>
      </c>
      <c r="J9" s="17" t="s">
        <v>1464</v>
      </c>
    </row>
    <row r="10">
      <c r="A10" s="2" t="s">
        <v>111</v>
      </c>
      <c r="B10" s="10">
        <v>1.0</v>
      </c>
      <c r="C10" s="208">
        <v>43586.0</v>
      </c>
      <c r="D10" s="209" t="s">
        <v>143</v>
      </c>
      <c r="E10" s="209" t="s">
        <v>1465</v>
      </c>
      <c r="F10" s="209" t="s">
        <v>1240</v>
      </c>
      <c r="G10" s="210">
        <v>43627.0</v>
      </c>
      <c r="H10" s="12"/>
      <c r="I10" s="12" t="s">
        <v>1232</v>
      </c>
      <c r="J10" s="212" t="s">
        <v>1241</v>
      </c>
    </row>
    <row r="11">
      <c r="A11" s="4"/>
      <c r="B11" s="30">
        <v>2.0</v>
      </c>
      <c r="C11" s="208">
        <v>43586.0</v>
      </c>
      <c r="D11" s="209" t="s">
        <v>143</v>
      </c>
      <c r="E11" s="209" t="s">
        <v>1467</v>
      </c>
      <c r="F11" s="209" t="s">
        <v>1463</v>
      </c>
      <c r="G11" s="210">
        <v>43657.0</v>
      </c>
      <c r="H11" s="12"/>
      <c r="I11" s="12" t="s">
        <v>1232</v>
      </c>
      <c r="J11" s="17" t="s">
        <v>1464</v>
      </c>
    </row>
    <row r="12" ht="20.25" customHeight="1">
      <c r="A12" s="4"/>
      <c r="B12" s="30">
        <v>3.0</v>
      </c>
      <c r="C12" s="208">
        <v>43617.0</v>
      </c>
      <c r="D12" s="209" t="s">
        <v>1229</v>
      </c>
      <c r="E12" s="209" t="s">
        <v>1469</v>
      </c>
      <c r="F12" s="209" t="s">
        <v>1441</v>
      </c>
      <c r="G12" s="210">
        <v>43719.0</v>
      </c>
      <c r="H12" s="12"/>
      <c r="I12" s="12" t="s">
        <v>1232</v>
      </c>
      <c r="J12" s="305"/>
    </row>
    <row r="13" ht="20.25" customHeight="1">
      <c r="A13" s="19"/>
      <c r="B13" s="30">
        <v>4.0</v>
      </c>
      <c r="C13" s="208">
        <v>43617.0</v>
      </c>
      <c r="D13" s="209" t="s">
        <v>1229</v>
      </c>
      <c r="E13" s="209" t="s">
        <v>1469</v>
      </c>
      <c r="F13" s="209" t="s">
        <v>1443</v>
      </c>
      <c r="G13" s="210">
        <v>43749.0</v>
      </c>
      <c r="H13" s="12"/>
      <c r="I13" s="12" t="s">
        <v>1232</v>
      </c>
      <c r="J13" s="22"/>
    </row>
    <row r="14">
      <c r="A14" s="2" t="s">
        <v>129</v>
      </c>
      <c r="B14" s="10">
        <v>1.0</v>
      </c>
      <c r="C14" s="208">
        <v>43618.0</v>
      </c>
      <c r="D14" s="209" t="s">
        <v>1229</v>
      </c>
      <c r="E14" s="209" t="s">
        <v>1469</v>
      </c>
      <c r="F14" s="209" t="s">
        <v>1441</v>
      </c>
      <c r="G14" s="210">
        <v>43719.0</v>
      </c>
      <c r="H14" s="12"/>
      <c r="I14" s="12" t="s">
        <v>1232</v>
      </c>
      <c r="J14" s="305"/>
    </row>
    <row r="15">
      <c r="A15" s="4"/>
      <c r="B15" s="30">
        <v>2.0</v>
      </c>
      <c r="C15" s="208">
        <v>43618.0</v>
      </c>
      <c r="D15" s="209" t="s">
        <v>1229</v>
      </c>
      <c r="E15" s="209" t="s">
        <v>1469</v>
      </c>
      <c r="F15" s="209" t="s">
        <v>1443</v>
      </c>
      <c r="G15" s="210">
        <v>43749.0</v>
      </c>
      <c r="H15" s="12"/>
      <c r="I15" s="12" t="s">
        <v>1232</v>
      </c>
      <c r="J15" s="22"/>
    </row>
    <row r="16" ht="20.25" customHeight="1">
      <c r="A16" s="4"/>
      <c r="B16" s="30">
        <v>3.0</v>
      </c>
      <c r="C16" s="208">
        <v>43619.0</v>
      </c>
      <c r="D16" s="209" t="s">
        <v>1229</v>
      </c>
      <c r="E16" s="209" t="s">
        <v>1469</v>
      </c>
      <c r="F16" s="209" t="s">
        <v>1441</v>
      </c>
      <c r="G16" s="210">
        <v>43719.0</v>
      </c>
      <c r="H16" s="12"/>
      <c r="I16" s="12" t="s">
        <v>1232</v>
      </c>
      <c r="J16" s="305"/>
    </row>
    <row r="17" ht="20.25" customHeight="1">
      <c r="A17" s="19"/>
      <c r="B17" s="30">
        <v>4.0</v>
      </c>
      <c r="C17" s="208">
        <v>43619.0</v>
      </c>
      <c r="D17" s="209" t="s">
        <v>1229</v>
      </c>
      <c r="E17" s="209" t="s">
        <v>1469</v>
      </c>
      <c r="F17" s="209" t="s">
        <v>1443</v>
      </c>
      <c r="G17" s="210">
        <v>43749.0</v>
      </c>
      <c r="H17" s="12"/>
      <c r="I17" s="12" t="s">
        <v>1232</v>
      </c>
      <c r="J17" s="22"/>
    </row>
    <row r="18">
      <c r="A18" s="2" t="s">
        <v>148</v>
      </c>
      <c r="B18" s="10">
        <v>1.0</v>
      </c>
      <c r="C18" s="208">
        <v>43619.0</v>
      </c>
      <c r="D18" s="209" t="s">
        <v>1229</v>
      </c>
      <c r="E18" s="209" t="s">
        <v>1470</v>
      </c>
      <c r="F18" s="209" t="s">
        <v>1457</v>
      </c>
      <c r="G18" s="210">
        <v>43688.0</v>
      </c>
      <c r="H18" s="12"/>
      <c r="I18" s="12" t="s">
        <v>1232</v>
      </c>
      <c r="J18" s="212" t="s">
        <v>1458</v>
      </c>
    </row>
    <row r="19">
      <c r="A19" s="4"/>
      <c r="B19" s="30">
        <v>2.0</v>
      </c>
      <c r="C19" s="208">
        <v>43618.0</v>
      </c>
      <c r="D19" s="209" t="s">
        <v>1229</v>
      </c>
      <c r="E19" s="209" t="s">
        <v>1470</v>
      </c>
      <c r="F19" s="209" t="s">
        <v>1457</v>
      </c>
      <c r="G19" s="210">
        <v>43688.0</v>
      </c>
      <c r="H19" s="12"/>
      <c r="I19" s="12" t="s">
        <v>1232</v>
      </c>
      <c r="J19" s="212" t="s">
        <v>1458</v>
      </c>
    </row>
    <row r="20" ht="20.25" customHeight="1">
      <c r="A20" s="4"/>
      <c r="B20" s="30">
        <v>3.0</v>
      </c>
      <c r="C20" s="208">
        <v>43617.0</v>
      </c>
      <c r="D20" s="209" t="s">
        <v>1229</v>
      </c>
      <c r="E20" s="209" t="s">
        <v>1475</v>
      </c>
      <c r="F20" s="209" t="s">
        <v>1432</v>
      </c>
      <c r="G20" s="210">
        <v>43780.0</v>
      </c>
      <c r="H20" s="12"/>
      <c r="I20" s="12"/>
      <c r="J20" s="305" t="s">
        <v>105</v>
      </c>
    </row>
    <row r="21" ht="20.25" customHeight="1">
      <c r="A21" s="4"/>
      <c r="B21" s="30">
        <v>4.0</v>
      </c>
      <c r="C21" s="208"/>
      <c r="D21" s="209"/>
      <c r="E21" s="209"/>
      <c r="F21" s="209"/>
      <c r="G21" s="210"/>
      <c r="H21" s="12"/>
      <c r="I21" s="12"/>
      <c r="J21" s="22"/>
    </row>
    <row r="22">
      <c r="A22" s="4"/>
      <c r="B22" s="30">
        <v>5.0</v>
      </c>
      <c r="C22" s="308" t="s">
        <v>121</v>
      </c>
      <c r="D22" s="309" t="s">
        <v>122</v>
      </c>
      <c r="E22" s="309" t="s">
        <v>94</v>
      </c>
      <c r="F22" s="310" t="s">
        <v>122</v>
      </c>
      <c r="G22" s="210"/>
      <c r="H22" s="12"/>
      <c r="I22" s="12"/>
      <c r="J22" s="15"/>
    </row>
    <row r="23">
      <c r="A23" s="4"/>
      <c r="B23" s="30">
        <v>6.0</v>
      </c>
      <c r="C23" s="308" t="s">
        <v>121</v>
      </c>
      <c r="D23" s="309" t="s">
        <v>122</v>
      </c>
      <c r="E23" s="309" t="s">
        <v>94</v>
      </c>
      <c r="F23" s="310" t="s">
        <v>122</v>
      </c>
      <c r="G23" s="210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8"/>
    <hyperlink r:id="rId11" ref="J19"/>
  </hyperlinks>
  <drawing r:id="rId12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/>
      <c r="G2" s="210"/>
      <c r="H2" s="12"/>
      <c r="I2" s="12"/>
      <c r="J2" s="12"/>
    </row>
    <row r="3">
      <c r="A3" s="4"/>
      <c r="B3" s="30">
        <v>2.0</v>
      </c>
      <c r="C3" s="208">
        <v>43586.0</v>
      </c>
      <c r="D3" s="209" t="s">
        <v>143</v>
      </c>
      <c r="E3" s="209" t="s">
        <v>1466</v>
      </c>
      <c r="F3" s="209" t="s">
        <v>1238</v>
      </c>
      <c r="G3" s="210">
        <v>43535.0</v>
      </c>
      <c r="H3" s="12"/>
      <c r="I3" s="12"/>
      <c r="J3" s="203"/>
    </row>
    <row r="4">
      <c r="A4" s="4"/>
      <c r="B4" s="30">
        <v>3.0</v>
      </c>
      <c r="C4" s="208">
        <v>43587.0</v>
      </c>
      <c r="D4" s="209" t="s">
        <v>143</v>
      </c>
      <c r="E4" s="209" t="s">
        <v>1222</v>
      </c>
      <c r="F4" s="209" t="s">
        <v>1223</v>
      </c>
      <c r="G4" s="211" t="s">
        <v>1224</v>
      </c>
      <c r="H4" s="12"/>
      <c r="I4" s="12"/>
      <c r="J4" s="22"/>
    </row>
    <row r="5">
      <c r="A5" s="19"/>
      <c r="B5" s="30">
        <v>4.0</v>
      </c>
      <c r="C5" s="208">
        <v>43588.0</v>
      </c>
      <c r="D5" s="209" t="s">
        <v>143</v>
      </c>
      <c r="E5" s="209" t="s">
        <v>1466</v>
      </c>
      <c r="F5" s="209" t="s">
        <v>1238</v>
      </c>
      <c r="G5" s="210">
        <v>43535.0</v>
      </c>
      <c r="H5" s="12"/>
      <c r="I5" s="12"/>
      <c r="J5" s="22"/>
    </row>
    <row r="6">
      <c r="A6" s="2" t="s">
        <v>109</v>
      </c>
      <c r="B6" s="10">
        <v>1.0</v>
      </c>
      <c r="C6" s="208">
        <v>43587.0</v>
      </c>
      <c r="D6" s="209" t="s">
        <v>143</v>
      </c>
      <c r="E6" s="209" t="s">
        <v>1222</v>
      </c>
      <c r="F6" s="307" t="s">
        <v>150</v>
      </c>
      <c r="G6" s="211" t="s">
        <v>1224</v>
      </c>
      <c r="H6" s="12"/>
      <c r="I6" s="12"/>
      <c r="J6" s="22"/>
    </row>
    <row r="7">
      <c r="A7" s="4"/>
      <c r="B7" s="30">
        <v>2.0</v>
      </c>
      <c r="C7" s="208">
        <v>43587.0</v>
      </c>
      <c r="D7" s="209" t="s">
        <v>143</v>
      </c>
      <c r="E7" s="209" t="s">
        <v>1466</v>
      </c>
      <c r="F7" s="307" t="s">
        <v>1238</v>
      </c>
      <c r="G7" s="210">
        <v>43535.0</v>
      </c>
      <c r="H7" s="12"/>
      <c r="I7" s="12" t="s">
        <v>1232</v>
      </c>
      <c r="J7" s="212" t="s">
        <v>1468</v>
      </c>
    </row>
    <row r="8">
      <c r="A8" s="4"/>
      <c r="B8" s="30">
        <v>3.0</v>
      </c>
      <c r="C8" s="208">
        <v>43588.0</v>
      </c>
      <c r="D8" s="209" t="s">
        <v>143</v>
      </c>
      <c r="E8" s="209" t="s">
        <v>1466</v>
      </c>
      <c r="F8" s="307" t="s">
        <v>1238</v>
      </c>
      <c r="G8" s="210">
        <v>43535.0</v>
      </c>
      <c r="H8" s="12"/>
      <c r="I8" s="12" t="s">
        <v>1232</v>
      </c>
      <c r="J8" s="212" t="s">
        <v>1468</v>
      </c>
    </row>
    <row r="9">
      <c r="A9" s="19"/>
      <c r="B9" s="30">
        <v>4.0</v>
      </c>
      <c r="C9" s="208">
        <v>43588.0</v>
      </c>
      <c r="D9" s="209" t="s">
        <v>143</v>
      </c>
      <c r="E9" s="209" t="s">
        <v>1460</v>
      </c>
      <c r="F9" s="307" t="s">
        <v>1231</v>
      </c>
      <c r="G9" s="210">
        <v>43566.0</v>
      </c>
      <c r="H9" s="12"/>
      <c r="I9" s="12" t="s">
        <v>1232</v>
      </c>
      <c r="J9" s="17" t="s">
        <v>1461</v>
      </c>
    </row>
    <row r="10">
      <c r="A10" s="2" t="s">
        <v>111</v>
      </c>
      <c r="B10" s="10">
        <v>1.0</v>
      </c>
      <c r="C10" s="208">
        <v>43586.0</v>
      </c>
      <c r="D10" s="209" t="s">
        <v>143</v>
      </c>
      <c r="E10" s="209" t="s">
        <v>1466</v>
      </c>
      <c r="F10" s="307" t="s">
        <v>1238</v>
      </c>
      <c r="G10" s="210">
        <v>43535.0</v>
      </c>
      <c r="H10" s="12"/>
      <c r="I10" s="12" t="s">
        <v>1232</v>
      </c>
      <c r="J10" s="212" t="s">
        <v>1468</v>
      </c>
    </row>
    <row r="11">
      <c r="A11" s="4"/>
      <c r="B11" s="30">
        <v>2.0</v>
      </c>
      <c r="C11" s="208">
        <v>43586.0</v>
      </c>
      <c r="D11" s="209" t="s">
        <v>143</v>
      </c>
      <c r="E11" s="209" t="s">
        <v>1460</v>
      </c>
      <c r="F11" s="307" t="s">
        <v>1231</v>
      </c>
      <c r="G11" s="210">
        <v>43566.0</v>
      </c>
      <c r="H11" s="12"/>
      <c r="I11" s="12" t="s">
        <v>1232</v>
      </c>
      <c r="J11" s="17" t="s">
        <v>1461</v>
      </c>
    </row>
    <row r="12" ht="20.25" customHeight="1">
      <c r="A12" s="4"/>
      <c r="B12" s="30">
        <v>3.0</v>
      </c>
      <c r="C12" s="208">
        <v>43617.0</v>
      </c>
      <c r="D12" s="209" t="s">
        <v>1229</v>
      </c>
      <c r="E12" s="209" t="s">
        <v>1476</v>
      </c>
      <c r="F12" s="307" t="s">
        <v>1463</v>
      </c>
      <c r="G12" s="210">
        <v>43657.0</v>
      </c>
      <c r="H12" s="12"/>
      <c r="I12" s="12" t="s">
        <v>1232</v>
      </c>
      <c r="J12" s="212" t="s">
        <v>1464</v>
      </c>
    </row>
    <row r="13" ht="20.25" customHeight="1">
      <c r="A13" s="19"/>
      <c r="B13" s="30">
        <v>4.0</v>
      </c>
      <c r="C13" s="208">
        <v>43617.0</v>
      </c>
      <c r="D13" s="209" t="s">
        <v>1229</v>
      </c>
      <c r="E13" s="209" t="s">
        <v>1470</v>
      </c>
      <c r="F13" s="307" t="s">
        <v>1457</v>
      </c>
      <c r="G13" s="210">
        <v>43688.0</v>
      </c>
      <c r="H13" s="12"/>
      <c r="I13" s="12" t="s">
        <v>1232</v>
      </c>
      <c r="J13" s="17" t="s">
        <v>1458</v>
      </c>
    </row>
    <row r="14" ht="23.25" customHeight="1">
      <c r="A14" s="65" t="s">
        <v>129</v>
      </c>
      <c r="B14" s="70">
        <v>1.0</v>
      </c>
      <c r="C14" s="311"/>
      <c r="D14" s="312" t="s">
        <v>1477</v>
      </c>
      <c r="E14" s="312"/>
      <c r="F14" s="312"/>
      <c r="G14" s="313"/>
      <c r="H14" s="81"/>
      <c r="I14" s="81"/>
      <c r="J14" s="68"/>
    </row>
    <row r="15" ht="23.25" customHeight="1">
      <c r="A15" s="4"/>
      <c r="B15" s="70">
        <v>2.0</v>
      </c>
      <c r="C15" s="311"/>
      <c r="D15" s="312" t="s">
        <v>1477</v>
      </c>
      <c r="E15" s="312"/>
      <c r="F15" s="312"/>
      <c r="G15" s="313"/>
      <c r="H15" s="81"/>
      <c r="I15" s="81"/>
      <c r="J15" s="68"/>
    </row>
    <row r="16" ht="23.25" customHeight="1">
      <c r="A16" s="4"/>
      <c r="B16" s="70">
        <v>3.0</v>
      </c>
      <c r="C16" s="311"/>
      <c r="D16" s="312" t="s">
        <v>1477</v>
      </c>
      <c r="E16" s="312"/>
      <c r="F16" s="312"/>
      <c r="G16" s="313"/>
      <c r="H16" s="81"/>
      <c r="I16" s="81"/>
      <c r="J16" s="314"/>
    </row>
    <row r="17" ht="23.25" customHeight="1">
      <c r="A17" s="19"/>
      <c r="B17" s="70">
        <v>4.0</v>
      </c>
      <c r="C17" s="311"/>
      <c r="D17" s="312" t="s">
        <v>1477</v>
      </c>
      <c r="E17" s="312"/>
      <c r="F17" s="312"/>
      <c r="G17" s="313"/>
      <c r="H17" s="81"/>
      <c r="I17" s="81"/>
      <c r="J17" s="314"/>
    </row>
    <row r="18">
      <c r="A18" s="65" t="s">
        <v>148</v>
      </c>
      <c r="B18" s="66">
        <v>1.0</v>
      </c>
      <c r="C18" s="311"/>
      <c r="D18" s="312" t="s">
        <v>1477</v>
      </c>
      <c r="E18" s="312"/>
      <c r="F18" s="312"/>
      <c r="G18" s="313"/>
      <c r="H18" s="81"/>
      <c r="I18" s="81"/>
      <c r="J18" s="314"/>
    </row>
    <row r="19">
      <c r="A19" s="4"/>
      <c r="B19" s="70">
        <v>2.0</v>
      </c>
      <c r="C19" s="311"/>
      <c r="D19" s="312" t="s">
        <v>1477</v>
      </c>
      <c r="E19" s="312"/>
      <c r="F19" s="312"/>
      <c r="G19" s="313"/>
      <c r="H19" s="81"/>
      <c r="I19" s="81"/>
      <c r="J19" s="68"/>
    </row>
    <row r="20">
      <c r="A20" s="4"/>
      <c r="B20" s="70">
        <v>3.0</v>
      </c>
      <c r="C20" s="311"/>
      <c r="D20" s="312" t="s">
        <v>1477</v>
      </c>
      <c r="E20" s="312"/>
      <c r="F20" s="312"/>
      <c r="G20" s="313"/>
      <c r="H20" s="81"/>
      <c r="I20" s="81"/>
      <c r="J20" s="68"/>
    </row>
    <row r="21">
      <c r="A21" s="4"/>
      <c r="B21" s="70">
        <v>4.0</v>
      </c>
      <c r="C21" s="315"/>
      <c r="D21" s="312" t="s">
        <v>1477</v>
      </c>
      <c r="E21" s="316"/>
      <c r="F21" s="316"/>
      <c r="G21" s="318"/>
      <c r="H21" s="81"/>
      <c r="I21" s="81"/>
      <c r="J21" s="314"/>
    </row>
    <row r="22">
      <c r="A22" s="4"/>
      <c r="B22" s="30">
        <v>5.0</v>
      </c>
      <c r="C22" s="221"/>
      <c r="D22" s="209"/>
      <c r="E22" s="209"/>
      <c r="F22" s="209"/>
      <c r="G22" s="210"/>
      <c r="H22" s="12"/>
      <c r="I22" s="12"/>
      <c r="J22" s="15"/>
    </row>
    <row r="23">
      <c r="A23" s="4"/>
      <c r="B23" s="30">
        <v>6.0</v>
      </c>
      <c r="C23" s="221"/>
      <c r="D23" s="209"/>
      <c r="E23" s="209"/>
      <c r="F23" s="209"/>
      <c r="G23" s="210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7"/>
    <hyperlink r:id="rId2" ref="J8"/>
    <hyperlink r:id="rId3" ref="J9"/>
    <hyperlink r:id="rId4" ref="J10"/>
    <hyperlink r:id="rId5" ref="J11"/>
    <hyperlink r:id="rId6" ref="J12"/>
    <hyperlink r:id="rId7" ref="J13"/>
  </hyperlinks>
  <drawing r:id="rId8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209" t="s">
        <v>1478</v>
      </c>
      <c r="E3" s="209" t="s">
        <v>1479</v>
      </c>
      <c r="F3" s="209" t="s">
        <v>1480</v>
      </c>
      <c r="G3" s="210">
        <v>43688.0</v>
      </c>
      <c r="H3" s="12"/>
      <c r="I3" s="12"/>
      <c r="J3" s="201" t="str">
        <f>HYPERLINK("https://prezi.com/cuhblnpykt7b/?token=eedbf26cfb990cf772533607998d6e0fe802d72d6d362aa7afd10446675e5ab5&amp;utm_campaign=share&amp;utm_medium=copy&amp;rc=ex0share","https://prezi.com/cuhblnpykt7b/?token=eedbf26cfb990cf772533607998d6e0fe802d72d6d362aa7afd10446675e5ab5&amp;utm_campaign=share&amp;utm_medium=copy&amp;rc=ex0share")</f>
        <v>https://prezi.com/cuhblnpykt7b/?token=eedbf26cfb990cf772533607998d6e0fe802d72d6d362aa7afd10446675e5ab5&amp;utm_campaign=share&amp;utm_medium=copy&amp;rc=ex0share</v>
      </c>
    </row>
    <row r="4">
      <c r="A4" s="4"/>
      <c r="B4" s="30">
        <v>3.0</v>
      </c>
      <c r="C4" s="195">
        <v>43587.0</v>
      </c>
      <c r="D4" s="196" t="s">
        <v>1478</v>
      </c>
      <c r="E4" s="196" t="s">
        <v>1481</v>
      </c>
      <c r="F4" s="196" t="s">
        <v>1482</v>
      </c>
      <c r="G4" s="197">
        <v>43627.0</v>
      </c>
      <c r="H4" s="12"/>
      <c r="I4" s="12"/>
      <c r="J4" s="17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5">
      <c r="A5" s="19"/>
      <c r="B5" s="30">
        <v>4.0</v>
      </c>
      <c r="C5" s="195">
        <v>43588.0</v>
      </c>
      <c r="D5" s="196" t="s">
        <v>1478</v>
      </c>
      <c r="E5" s="196" t="s">
        <v>1483</v>
      </c>
      <c r="F5" s="196" t="s">
        <v>1484</v>
      </c>
      <c r="G5" s="197">
        <v>43657.0</v>
      </c>
      <c r="H5" s="12"/>
      <c r="I5" s="12"/>
      <c r="J5" s="17" t="str">
        <f t="shared" ref="J5:J6" si="1">HYPERLINK("https://prezi.com/a6x4tayhw-hw/?token=ecea934264d6da117ab08e3519645324699268055fe9b070a7581135d8d7098e&amp;utm_campaign=share&amp;utm_medium=copy&amp;rc=ex0share","https://prezi.com/a6x4tayhw-hw/?token=ecea934264d6da117ab08e3519645324699268055fe9b070a7581135d8d7098e&amp;utm_campaign=share&amp;utm_medium=copy&amp;rc=ex0share")</f>
        <v>https://prezi.com/a6x4tayhw-hw/?token=ecea934264d6da117ab08e3519645324699268055fe9b070a7581135d8d7098e&amp;utm_campaign=share&amp;utm_medium=copy&amp;rc=ex0share</v>
      </c>
    </row>
    <row r="6">
      <c r="A6" s="2" t="s">
        <v>109</v>
      </c>
      <c r="B6" s="10">
        <v>1.0</v>
      </c>
      <c r="C6" s="195">
        <v>43587.0</v>
      </c>
      <c r="D6" s="196" t="s">
        <v>1478</v>
      </c>
      <c r="E6" s="196" t="s">
        <v>1483</v>
      </c>
      <c r="F6" s="196" t="s">
        <v>1484</v>
      </c>
      <c r="G6" s="197">
        <v>43657.0</v>
      </c>
      <c r="H6" s="12"/>
      <c r="I6" s="12"/>
      <c r="J6" s="17" t="str">
        <f t="shared" si="1"/>
        <v>https://prezi.com/a6x4tayhw-hw/?token=ecea934264d6da117ab08e3519645324699268055fe9b070a7581135d8d7098e&amp;utm_campaign=share&amp;utm_medium=copy&amp;rc=ex0share</v>
      </c>
    </row>
    <row r="7" ht="24.0" customHeight="1">
      <c r="A7" s="4"/>
      <c r="B7" s="30">
        <v>2.0</v>
      </c>
      <c r="C7" s="195">
        <v>43587.0</v>
      </c>
      <c r="D7" s="196"/>
      <c r="E7" s="196"/>
      <c r="F7" s="196" t="s">
        <v>1485</v>
      </c>
      <c r="G7" s="197"/>
      <c r="H7" s="12"/>
      <c r="I7" s="12"/>
      <c r="J7" s="203"/>
    </row>
    <row r="8">
      <c r="A8" s="4"/>
      <c r="B8" s="30">
        <v>3.0</v>
      </c>
      <c r="C8" s="317" t="s">
        <v>999</v>
      </c>
      <c r="D8" s="209" t="s">
        <v>1478</v>
      </c>
      <c r="E8" s="209" t="s">
        <v>1479</v>
      </c>
      <c r="F8" s="209" t="s">
        <v>1480</v>
      </c>
      <c r="G8" s="210">
        <v>43688.0</v>
      </c>
      <c r="H8" s="12"/>
      <c r="I8" s="12"/>
      <c r="J8" s="201" t="str">
        <f>HYPERLINK("https://prezi.com/cuhblnpykt7b/?token=eedbf26cfb990cf772533607998d6e0fe802d72d6d362aa7afd10446675e5ab5&amp;utm_campaign=share&amp;utm_medium=copy&amp;rc=ex0share","https://prezi.com/cuhblnpykt7b/?token=eedbf26cfb990cf772533607998d6e0fe802d72d6d362aa7afd10446675e5ab5&amp;utm_campaign=share&amp;utm_medium=copy&amp;rc=ex0share")</f>
        <v>https://prezi.com/cuhblnpykt7b/?token=eedbf26cfb990cf772533607998d6e0fe802d72d6d362aa7afd10446675e5ab5&amp;utm_campaign=share&amp;utm_medium=copy&amp;rc=ex0share</v>
      </c>
    </row>
    <row r="9" ht="21.75" customHeight="1">
      <c r="A9" s="19"/>
      <c r="B9" s="30">
        <v>4.0</v>
      </c>
      <c r="C9" s="317" t="s">
        <v>999</v>
      </c>
      <c r="D9" s="196"/>
      <c r="E9" s="196"/>
      <c r="F9" s="196" t="s">
        <v>1485</v>
      </c>
      <c r="G9" s="197"/>
      <c r="H9" s="12"/>
      <c r="I9" s="12"/>
      <c r="J9" s="22"/>
    </row>
    <row r="10">
      <c r="A10" s="2" t="s">
        <v>111</v>
      </c>
      <c r="B10" s="10">
        <v>1.0</v>
      </c>
      <c r="C10" s="195">
        <v>43586.0</v>
      </c>
      <c r="D10" s="209" t="s">
        <v>1478</v>
      </c>
      <c r="E10" s="209" t="s">
        <v>1486</v>
      </c>
      <c r="F10" s="209" t="s">
        <v>1487</v>
      </c>
      <c r="G10" s="210">
        <v>43780.0</v>
      </c>
      <c r="H10" s="12"/>
      <c r="I10" s="12"/>
      <c r="J10" s="22"/>
    </row>
    <row r="11" ht="27.0" customHeight="1">
      <c r="A11" s="4"/>
      <c r="B11" s="30">
        <v>2.0</v>
      </c>
      <c r="C11" s="195">
        <v>43586.0</v>
      </c>
      <c r="D11" s="196"/>
      <c r="E11" s="196"/>
      <c r="F11" s="196" t="s">
        <v>1485</v>
      </c>
      <c r="G11" s="198"/>
      <c r="H11" s="12"/>
      <c r="I11" s="12"/>
      <c r="J11" s="22"/>
    </row>
    <row r="12" ht="20.25" customHeight="1">
      <c r="A12" s="4"/>
      <c r="B12" s="30">
        <v>3.0</v>
      </c>
      <c r="C12" s="195">
        <v>43617.0</v>
      </c>
      <c r="D12" s="209" t="s">
        <v>1478</v>
      </c>
      <c r="E12" s="209" t="s">
        <v>1479</v>
      </c>
      <c r="F12" s="209" t="s">
        <v>1480</v>
      </c>
      <c r="G12" s="210">
        <v>43688.0</v>
      </c>
      <c r="H12" s="12"/>
      <c r="I12" s="12"/>
      <c r="J12" s="201" t="str">
        <f>HYPERLINK("https://prezi.com/cuhblnpykt7b/?token=eedbf26cfb990cf772533607998d6e0fe802d72d6d362aa7afd10446675e5ab5&amp;utm_campaign=share&amp;utm_medium=copy&amp;rc=ex0share","https://prezi.com/cuhblnpykt7b/?token=eedbf26cfb990cf772533607998d6e0fe802d72d6d362aa7afd10446675e5ab5&amp;utm_campaign=share&amp;utm_medium=copy&amp;rc=ex0share")</f>
        <v>https://prezi.com/cuhblnpykt7b/?token=eedbf26cfb990cf772533607998d6e0fe802d72d6d362aa7afd10446675e5ab5&amp;utm_campaign=share&amp;utm_medium=copy&amp;rc=ex0share</v>
      </c>
    </row>
    <row r="13" ht="20.25" customHeight="1">
      <c r="A13" s="19"/>
      <c r="B13" s="30">
        <v>4.0</v>
      </c>
      <c r="C13" s="195">
        <v>43617.0</v>
      </c>
      <c r="D13" s="209" t="s">
        <v>1478</v>
      </c>
      <c r="E13" s="209" t="s">
        <v>1486</v>
      </c>
      <c r="F13" s="209" t="s">
        <v>1487</v>
      </c>
      <c r="G13" s="210">
        <v>43780.0</v>
      </c>
      <c r="H13" s="12"/>
      <c r="I13" s="12"/>
      <c r="J13" s="22"/>
    </row>
    <row r="14" ht="23.25" customHeight="1">
      <c r="A14" s="2" t="s">
        <v>129</v>
      </c>
      <c r="B14" s="30">
        <v>1.0</v>
      </c>
      <c r="C14" s="195">
        <v>43618.0</v>
      </c>
      <c r="D14" s="209"/>
      <c r="E14" s="209"/>
      <c r="F14" s="209" t="s">
        <v>1492</v>
      </c>
      <c r="G14" s="210"/>
      <c r="H14" s="12"/>
      <c r="I14" s="12"/>
      <c r="J14" s="22"/>
    </row>
    <row r="15" ht="23.25" customHeight="1">
      <c r="A15" s="4"/>
      <c r="B15" s="30">
        <v>2.0</v>
      </c>
      <c r="C15" s="195">
        <v>43618.0</v>
      </c>
      <c r="D15" s="196" t="s">
        <v>1478</v>
      </c>
      <c r="E15" s="196" t="s">
        <v>1483</v>
      </c>
      <c r="F15" s="196" t="s">
        <v>1484</v>
      </c>
      <c r="G15" s="197">
        <v>43657.0</v>
      </c>
      <c r="H15" s="12"/>
      <c r="I15" s="12"/>
      <c r="J15" s="17" t="str">
        <f>HYPERLINK("https://prezi.com/a6x4tayhw-hw/?token=ecea934264d6da117ab08e3519645324699268055fe9b070a7581135d8d7098e&amp;utm_campaign=share&amp;utm_medium=copy&amp;rc=ex0share","https://prezi.com/a6x4tayhw-hw/?token=ecea934264d6da117ab08e3519645324699268055fe9b070a7581135d8d7098e&amp;utm_campaign=share&amp;utm_medium=copy&amp;rc=ex0share")</f>
        <v>https://prezi.com/a6x4tayhw-hw/?token=ecea934264d6da117ab08e3519645324699268055fe9b070a7581135d8d7098e&amp;utm_campaign=share&amp;utm_medium=copy&amp;rc=ex0share</v>
      </c>
    </row>
    <row r="16" ht="23.25" customHeight="1">
      <c r="A16" s="4"/>
      <c r="B16" s="30">
        <v>3.0</v>
      </c>
      <c r="C16" s="195">
        <v>43619.0</v>
      </c>
      <c r="D16" s="209"/>
      <c r="E16" s="209"/>
      <c r="F16" s="209" t="s">
        <v>1492</v>
      </c>
      <c r="G16" s="210"/>
      <c r="H16" s="12"/>
      <c r="I16" s="12"/>
      <c r="J16" s="22"/>
    </row>
    <row r="17" ht="23.25" customHeight="1">
      <c r="A17" s="19"/>
      <c r="B17" s="30">
        <v>4.0</v>
      </c>
      <c r="C17" s="195">
        <v>43619.0</v>
      </c>
      <c r="D17" s="209" t="s">
        <v>1493</v>
      </c>
      <c r="E17" s="209" t="s">
        <v>1494</v>
      </c>
      <c r="F17" s="209" t="s">
        <v>1482</v>
      </c>
      <c r="G17" s="210">
        <v>43627.0</v>
      </c>
      <c r="H17" s="12"/>
      <c r="I17" s="12"/>
      <c r="J17" s="17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18" ht="23.25" customHeight="1">
      <c r="A18" s="207"/>
      <c r="B18" s="10"/>
      <c r="C18" s="213"/>
      <c r="D18" s="196"/>
      <c r="E18" s="196"/>
      <c r="F18" s="196" t="s">
        <v>1497</v>
      </c>
      <c r="G18" s="197"/>
      <c r="H18" s="12"/>
      <c r="I18" s="12"/>
      <c r="J18" s="319"/>
    </row>
    <row r="19">
      <c r="A19" s="2" t="s">
        <v>148</v>
      </c>
      <c r="B19" s="10">
        <v>1.0</v>
      </c>
      <c r="C19" s="213">
        <v>43619.0</v>
      </c>
      <c r="D19" s="196"/>
      <c r="E19" s="196"/>
      <c r="F19" s="196" t="s">
        <v>1498</v>
      </c>
      <c r="G19" s="197"/>
      <c r="H19" s="12"/>
      <c r="I19" s="12"/>
      <c r="J19" s="203"/>
    </row>
    <row r="20">
      <c r="A20" s="4"/>
      <c r="B20" s="30">
        <v>2.0</v>
      </c>
      <c r="C20" s="213">
        <v>43618.0</v>
      </c>
      <c r="D20" s="209" t="s">
        <v>1478</v>
      </c>
      <c r="E20" s="209" t="s">
        <v>1479</v>
      </c>
      <c r="F20" s="209" t="s">
        <v>1480</v>
      </c>
      <c r="G20" s="210">
        <v>43688.0</v>
      </c>
      <c r="H20" s="12"/>
      <c r="I20" s="12"/>
      <c r="J20" s="201" t="str">
        <f>HYPERLINK("https://prezi.com/cuhblnpykt7b/?token=eedbf26cfb990cf772533607998d6e0fe802d72d6d362aa7afd10446675e5ab5&amp;utm_campaign=share&amp;utm_medium=copy&amp;rc=ex0share","https://prezi.com/cuhblnpykt7b/?token=eedbf26cfb990cf772533607998d6e0fe802d72d6d362aa7afd10446675e5ab5&amp;utm_campaign=share&amp;utm_medium=copy&amp;rc=ex0share")</f>
        <v>https://prezi.com/cuhblnpykt7b/?token=eedbf26cfb990cf772533607998d6e0fe802d72d6d362aa7afd10446675e5ab5&amp;utm_campaign=share&amp;utm_medium=copy&amp;rc=ex0share</v>
      </c>
    </row>
    <row r="21">
      <c r="A21" s="4"/>
      <c r="B21" s="30">
        <v>3.0</v>
      </c>
      <c r="C21" s="213">
        <v>43617.0</v>
      </c>
      <c r="D21" s="196"/>
      <c r="E21" s="196"/>
      <c r="F21" s="196" t="s">
        <v>1498</v>
      </c>
      <c r="G21" s="197"/>
      <c r="H21" s="12"/>
      <c r="I21" s="12"/>
      <c r="J21" s="22"/>
    </row>
    <row r="22">
      <c r="A22" s="4"/>
      <c r="B22" s="30">
        <v>4.0</v>
      </c>
      <c r="C22" s="213">
        <v>43618.0</v>
      </c>
      <c r="D22" s="209" t="s">
        <v>1478</v>
      </c>
      <c r="E22" s="209" t="s">
        <v>1486</v>
      </c>
      <c r="F22" s="209" t="s">
        <v>1487</v>
      </c>
      <c r="G22" s="210">
        <v>43780.0</v>
      </c>
      <c r="H22" s="12"/>
      <c r="I22" s="12"/>
      <c r="J22" s="203"/>
    </row>
    <row r="23">
      <c r="A23" s="4"/>
      <c r="B23" s="30">
        <v>5.0</v>
      </c>
      <c r="C23" s="195"/>
      <c r="D23" s="196"/>
      <c r="E23" s="196"/>
      <c r="F23" s="196"/>
      <c r="G23" s="197"/>
      <c r="H23" s="12"/>
      <c r="I23" s="12"/>
      <c r="J23" s="15"/>
    </row>
    <row r="24">
      <c r="A24" s="4"/>
      <c r="B24" s="30">
        <v>6.0</v>
      </c>
      <c r="C24" s="42"/>
      <c r="D24" s="196"/>
      <c r="E24" s="196"/>
      <c r="F24" s="196"/>
      <c r="G24" s="197"/>
      <c r="H24" s="12"/>
      <c r="I24" s="12"/>
      <c r="J24" s="15"/>
    </row>
    <row r="25">
      <c r="A25" s="4"/>
      <c r="B25" s="30">
        <v>7.0</v>
      </c>
      <c r="C25" s="200"/>
      <c r="D25" s="196"/>
      <c r="E25" s="196"/>
      <c r="F25" s="196"/>
      <c r="G25" s="197"/>
      <c r="H25" s="30"/>
      <c r="I25" s="30"/>
      <c r="J25" s="30"/>
    </row>
    <row r="26">
      <c r="A26" s="19"/>
      <c r="B26" s="30">
        <v>8.0</v>
      </c>
      <c r="C26" s="200"/>
      <c r="D26" s="196"/>
      <c r="E26" s="196"/>
      <c r="F26" s="196"/>
      <c r="G26" s="197"/>
      <c r="H26" s="30"/>
      <c r="I26" s="30"/>
      <c r="J26" s="30"/>
    </row>
  </sheetData>
  <mergeCells count="5">
    <mergeCell ref="A2:A5"/>
    <mergeCell ref="A6:A9"/>
    <mergeCell ref="A10:A13"/>
    <mergeCell ref="A14:A17"/>
    <mergeCell ref="A19:A26"/>
  </mergeCells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1478</v>
      </c>
      <c r="E3" s="196" t="s">
        <v>1488</v>
      </c>
      <c r="F3" s="196" t="s">
        <v>1489</v>
      </c>
      <c r="G3" s="197">
        <v>43596.0</v>
      </c>
      <c r="H3" s="12"/>
      <c r="I3" s="12" t="s">
        <v>1490</v>
      </c>
      <c r="J3" s="203" t="s">
        <v>1491</v>
      </c>
    </row>
    <row r="4">
      <c r="A4" s="4"/>
      <c r="B4" s="30">
        <v>3.0</v>
      </c>
      <c r="C4" s="195">
        <v>43587.0</v>
      </c>
      <c r="D4" s="196" t="s">
        <v>1478</v>
      </c>
      <c r="E4" s="196" t="s">
        <v>1495</v>
      </c>
      <c r="F4" s="196" t="s">
        <v>1496</v>
      </c>
      <c r="G4" s="197">
        <v>43535.0</v>
      </c>
      <c r="H4" s="12"/>
      <c r="I4" s="12" t="s">
        <v>1490</v>
      </c>
      <c r="J4" s="203" t="s">
        <v>1491</v>
      </c>
    </row>
    <row r="5">
      <c r="A5" s="19"/>
      <c r="B5" s="30">
        <v>4.0</v>
      </c>
      <c r="C5" s="195">
        <v>43588.0</v>
      </c>
      <c r="D5" s="196" t="s">
        <v>1478</v>
      </c>
      <c r="E5" s="196" t="s">
        <v>1481</v>
      </c>
      <c r="F5" s="196" t="s">
        <v>1482</v>
      </c>
      <c r="G5" s="197">
        <v>43627.0</v>
      </c>
      <c r="H5" s="12"/>
      <c r="I5" s="12"/>
      <c r="J5" s="201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6">
      <c r="A6" s="2" t="s">
        <v>109</v>
      </c>
      <c r="B6" s="10">
        <v>1.0</v>
      </c>
      <c r="C6" s="195">
        <v>43587.0</v>
      </c>
      <c r="D6" s="196" t="s">
        <v>1478</v>
      </c>
      <c r="E6" s="196" t="s">
        <v>1488</v>
      </c>
      <c r="F6" s="196" t="s">
        <v>1502</v>
      </c>
      <c r="G6" s="197">
        <v>43566.0</v>
      </c>
      <c r="H6" s="12"/>
      <c r="I6" s="12" t="s">
        <v>1490</v>
      </c>
      <c r="J6" s="203" t="s">
        <v>1491</v>
      </c>
    </row>
    <row r="7">
      <c r="A7" s="4"/>
      <c r="B7" s="30">
        <v>2.0</v>
      </c>
      <c r="C7" s="195">
        <v>43587.0</v>
      </c>
      <c r="D7" s="196" t="s">
        <v>1478</v>
      </c>
      <c r="E7" s="196" t="s">
        <v>1488</v>
      </c>
      <c r="F7" s="196" t="s">
        <v>1489</v>
      </c>
      <c r="G7" s="197">
        <v>43596.0</v>
      </c>
      <c r="H7" s="12"/>
      <c r="I7" s="12" t="s">
        <v>1490</v>
      </c>
      <c r="J7" s="203" t="s">
        <v>1491</v>
      </c>
    </row>
    <row r="8">
      <c r="A8" s="4"/>
      <c r="B8" s="30">
        <v>3.0</v>
      </c>
      <c r="C8" s="195"/>
      <c r="D8" s="196"/>
      <c r="E8" s="196"/>
      <c r="F8" s="196"/>
      <c r="G8" s="197"/>
      <c r="H8" s="12"/>
      <c r="I8" s="12"/>
      <c r="J8" s="203"/>
    </row>
    <row r="9">
      <c r="A9" s="19"/>
      <c r="B9" s="30">
        <v>4.0</v>
      </c>
      <c r="C9" s="195"/>
      <c r="D9" s="196"/>
      <c r="E9" s="196"/>
      <c r="F9" s="196"/>
      <c r="G9" s="197"/>
      <c r="H9" s="12"/>
      <c r="I9" s="12"/>
      <c r="J9" s="22"/>
    </row>
    <row r="10">
      <c r="A10" s="2" t="s">
        <v>111</v>
      </c>
      <c r="B10" s="10">
        <v>1.0</v>
      </c>
      <c r="C10" s="195">
        <v>43586.0</v>
      </c>
      <c r="D10" s="196" t="s">
        <v>1478</v>
      </c>
      <c r="E10" s="196" t="s">
        <v>1481</v>
      </c>
      <c r="F10" s="196" t="s">
        <v>1482</v>
      </c>
      <c r="G10" s="197">
        <v>43627.0</v>
      </c>
      <c r="H10" s="12"/>
      <c r="I10" s="12"/>
      <c r="J10" s="201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11">
      <c r="A11" s="4"/>
      <c r="B11" s="30">
        <v>2.0</v>
      </c>
      <c r="C11" s="195">
        <v>43586.0</v>
      </c>
      <c r="D11" s="196" t="s">
        <v>1478</v>
      </c>
      <c r="E11" s="196" t="s">
        <v>1483</v>
      </c>
      <c r="F11" s="196" t="s">
        <v>1484</v>
      </c>
      <c r="G11" s="197">
        <v>43657.0</v>
      </c>
      <c r="H11" s="12"/>
      <c r="I11" s="12"/>
      <c r="J11" s="201" t="str">
        <f>HYPERLINK("https://prezi.com/a6x4tayhw-hw/?token=ecea934264d6da117ab08e3519645324699268055fe9b070a7581135d8d7098e&amp;utm_campaign=share&amp;utm_medium=copy&amp;rc=ex0share","https://prezi.com/a6x4tayhw-hw/?token=ecea934264d6da117ab08e3519645324699268055fe9b070a7581135d8d7098e&amp;utm_campaign=share&amp;utm_medium=copy&amp;rc=ex0share")</f>
        <v>https://prezi.com/a6x4tayhw-hw/?token=ecea934264d6da117ab08e3519645324699268055fe9b070a7581135d8d7098e&amp;utm_campaign=share&amp;utm_medium=copy&amp;rc=ex0share</v>
      </c>
    </row>
    <row r="12" ht="20.25" customHeight="1">
      <c r="A12" s="4"/>
      <c r="B12" s="30">
        <v>3.0</v>
      </c>
      <c r="C12" s="195">
        <v>43617.0</v>
      </c>
      <c r="D12" s="196" t="s">
        <v>1478</v>
      </c>
      <c r="E12" s="196" t="s">
        <v>1481</v>
      </c>
      <c r="F12" s="196" t="s">
        <v>1482</v>
      </c>
      <c r="G12" s="197">
        <v>43627.0</v>
      </c>
      <c r="H12" s="12"/>
      <c r="I12" s="12"/>
      <c r="J12" s="201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13" ht="20.25" customHeight="1">
      <c r="A13" s="19"/>
      <c r="B13" s="30">
        <v>4.0</v>
      </c>
      <c r="C13" s="195">
        <v>43617.0</v>
      </c>
      <c r="D13" s="196" t="s">
        <v>1478</v>
      </c>
      <c r="E13" s="196" t="s">
        <v>1483</v>
      </c>
      <c r="F13" s="196" t="s">
        <v>1484</v>
      </c>
      <c r="G13" s="197">
        <v>43657.0</v>
      </c>
      <c r="H13" s="12"/>
      <c r="I13" s="12"/>
      <c r="J13" s="201" t="str">
        <f>HYPERLINK("https://prezi.com/a6x4tayhw-hw/?token=ecea934264d6da117ab08e3519645324699268055fe9b070a7581135d8d7098e&amp;utm_campaign=share&amp;utm_medium=copy&amp;rc=ex0share","https://prezi.com/a6x4tayhw-hw/?token=ecea934264d6da117ab08e3519645324699268055fe9b070a7581135d8d7098e&amp;utm_campaign=share&amp;utm_medium=copy&amp;rc=ex0share")</f>
        <v>https://prezi.com/a6x4tayhw-hw/?token=ecea934264d6da117ab08e3519645324699268055fe9b070a7581135d8d7098e&amp;utm_campaign=share&amp;utm_medium=copy&amp;rc=ex0share</v>
      </c>
    </row>
    <row r="14" ht="23.25" customHeight="1">
      <c r="A14" s="2" t="s">
        <v>129</v>
      </c>
      <c r="B14" s="30">
        <v>1.0</v>
      </c>
      <c r="C14" s="195">
        <v>43618.0</v>
      </c>
      <c r="D14" s="196" t="s">
        <v>1478</v>
      </c>
      <c r="E14" s="196" t="s">
        <v>1488</v>
      </c>
      <c r="F14" s="196" t="s">
        <v>1489</v>
      </c>
      <c r="G14" s="197">
        <v>43596.0</v>
      </c>
      <c r="H14" s="12"/>
      <c r="I14" s="12" t="s">
        <v>1490</v>
      </c>
      <c r="J14" s="203" t="s">
        <v>1491</v>
      </c>
    </row>
    <row r="15" ht="23.25" customHeight="1">
      <c r="A15" s="4"/>
      <c r="B15" s="30">
        <v>2.0</v>
      </c>
      <c r="C15" s="195">
        <v>43618.0</v>
      </c>
      <c r="D15" s="196" t="s">
        <v>1478</v>
      </c>
      <c r="E15" s="196" t="s">
        <v>1481</v>
      </c>
      <c r="F15" s="196" t="s">
        <v>1482</v>
      </c>
      <c r="G15" s="197">
        <v>43627.0</v>
      </c>
      <c r="H15" s="12"/>
      <c r="I15" s="12"/>
      <c r="J15" s="201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16" ht="23.25" customHeight="1">
      <c r="A16" s="4"/>
      <c r="B16" s="30">
        <v>3.0</v>
      </c>
      <c r="C16" s="195">
        <v>43619.0</v>
      </c>
      <c r="D16" s="196" t="s">
        <v>1478</v>
      </c>
      <c r="E16" s="196" t="s">
        <v>1495</v>
      </c>
      <c r="F16" s="196" t="s">
        <v>1496</v>
      </c>
      <c r="G16" s="197">
        <v>43535.0</v>
      </c>
      <c r="H16" s="12"/>
      <c r="I16" s="12" t="s">
        <v>1500</v>
      </c>
      <c r="J16" s="17" t="s">
        <v>1501</v>
      </c>
    </row>
    <row r="17" ht="23.25" customHeight="1">
      <c r="A17" s="19"/>
      <c r="B17" s="30">
        <v>4.0</v>
      </c>
      <c r="C17" s="195">
        <v>43619.0</v>
      </c>
      <c r="D17" s="196" t="s">
        <v>1478</v>
      </c>
      <c r="E17" s="196" t="s">
        <v>1488</v>
      </c>
      <c r="F17" s="196" t="s">
        <v>1502</v>
      </c>
      <c r="G17" s="197">
        <v>43566.0</v>
      </c>
      <c r="H17" s="12"/>
      <c r="I17" s="12" t="s">
        <v>1490</v>
      </c>
      <c r="J17" s="203" t="s">
        <v>1491</v>
      </c>
    </row>
    <row r="18">
      <c r="A18" s="2" t="s">
        <v>148</v>
      </c>
      <c r="B18" s="10">
        <v>1.0</v>
      </c>
      <c r="C18" s="213">
        <v>43619.0</v>
      </c>
      <c r="D18" s="196" t="s">
        <v>1478</v>
      </c>
      <c r="E18" s="196" t="s">
        <v>1488</v>
      </c>
      <c r="F18" s="196" t="s">
        <v>1489</v>
      </c>
      <c r="G18" s="197">
        <v>43596.0</v>
      </c>
      <c r="H18" s="12"/>
      <c r="I18" s="12" t="s">
        <v>1490</v>
      </c>
      <c r="J18" s="203" t="s">
        <v>1491</v>
      </c>
    </row>
    <row r="19">
      <c r="A19" s="4"/>
      <c r="B19" s="30">
        <v>2.0</v>
      </c>
      <c r="C19" s="213">
        <v>43618.0</v>
      </c>
      <c r="D19" s="196" t="s">
        <v>1478</v>
      </c>
      <c r="E19" s="196" t="s">
        <v>1483</v>
      </c>
      <c r="F19" s="196" t="s">
        <v>1484</v>
      </c>
      <c r="G19" s="197">
        <v>43657.0</v>
      </c>
      <c r="H19" s="12"/>
      <c r="I19" s="12"/>
      <c r="J19" s="201" t="str">
        <f>HYPERLINK("https://prezi.com/a6x4tayhw-hw/?token=ecea934264d6da117ab08e3519645324699268055fe9b070a7581135d8d7098e&amp;utm_campaign=share&amp;utm_medium=copy&amp;rc=ex0share","https://prezi.com/a6x4tayhw-hw/?token=ecea934264d6da117ab08e3519645324699268055fe9b070a7581135d8d7098e&amp;utm_campaign=share&amp;utm_medium=copy&amp;rc=ex0share")</f>
        <v>https://prezi.com/a6x4tayhw-hw/?token=ecea934264d6da117ab08e3519645324699268055fe9b070a7581135d8d7098e&amp;utm_campaign=share&amp;utm_medium=copy&amp;rc=ex0share</v>
      </c>
    </row>
    <row r="20">
      <c r="A20" s="4"/>
      <c r="B20" s="30">
        <v>3.0</v>
      </c>
      <c r="C20" s="213">
        <v>43617.0</v>
      </c>
      <c r="D20" s="196" t="s">
        <v>1478</v>
      </c>
      <c r="E20" s="196" t="s">
        <v>1481</v>
      </c>
      <c r="F20" s="196" t="s">
        <v>1482</v>
      </c>
      <c r="G20" s="197">
        <v>43627.0</v>
      </c>
      <c r="H20" s="12"/>
      <c r="I20" s="12"/>
      <c r="J20" s="201" t="str">
        <f>HYPERLINK("https://prezi.com/hflmsugcrfaf/?token=5d872a9372f2926c072b56150f81b294ed5482ea1db47c91f8a9d93c74a17853&amp;utm_campaign=share&amp;utm_medium=copy&amp;rc=ex0share","https://prezi.com/hflmsugcrfaf/?token=5d872a9372f2926c072b56150f81b294ed5482ea1db47c91f8a9d93c74a17853&amp;utm_campaign=share&amp;utm_medium=copy&amp;rc=ex0share")</f>
        <v>https://prezi.com/hflmsugcrfaf/?token=5d872a9372f2926c072b56150f81b294ed5482ea1db47c91f8a9d93c74a17853&amp;utm_campaign=share&amp;utm_medium=copy&amp;rc=ex0share</v>
      </c>
    </row>
    <row r="21">
      <c r="A21" s="4"/>
      <c r="B21" s="30">
        <v>4.0</v>
      </c>
      <c r="C21" s="213"/>
      <c r="D21" s="196"/>
      <c r="E21" s="196"/>
      <c r="F21" s="196"/>
      <c r="G21" s="198"/>
      <c r="H21" s="12"/>
      <c r="I21" s="12"/>
      <c r="J21" s="203"/>
    </row>
    <row r="22">
      <c r="A22" s="4"/>
      <c r="B22" s="30">
        <v>5.0</v>
      </c>
      <c r="C22" s="195"/>
      <c r="D22" s="196"/>
      <c r="E22" s="196"/>
      <c r="F22" s="196"/>
      <c r="G22" s="197"/>
      <c r="H22" s="12"/>
      <c r="I22" s="12"/>
      <c r="J22" s="15"/>
    </row>
    <row r="23">
      <c r="A23" s="4"/>
      <c r="B23" s="30">
        <v>6.0</v>
      </c>
      <c r="C23" s="42"/>
      <c r="D23" s="196"/>
      <c r="E23" s="196"/>
      <c r="F23" s="196"/>
      <c r="G23" s="197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4"/>
    <hyperlink r:id="rId3" ref="J6"/>
    <hyperlink r:id="rId4" ref="J7"/>
    <hyperlink r:id="rId5" ref="J14"/>
    <hyperlink r:id="rId6" ref="J16"/>
    <hyperlink r:id="rId7" ref="J17"/>
    <hyperlink r:id="rId8" ref="J18"/>
  </hyperlinks>
  <drawing r:id="rId9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1478</v>
      </c>
      <c r="E3" s="196" t="s">
        <v>1495</v>
      </c>
      <c r="F3" s="196" t="s">
        <v>1499</v>
      </c>
      <c r="G3" s="197">
        <v>43507.0</v>
      </c>
      <c r="H3" s="12"/>
      <c r="I3" s="12" t="s">
        <v>1500</v>
      </c>
      <c r="J3" s="17" t="s">
        <v>1501</v>
      </c>
    </row>
    <row r="4">
      <c r="A4" s="4"/>
      <c r="B4" s="30">
        <v>3.0</v>
      </c>
      <c r="C4" s="195">
        <v>43587.0</v>
      </c>
      <c r="D4" s="196" t="s">
        <v>1478</v>
      </c>
      <c r="E4" s="196" t="s">
        <v>1495</v>
      </c>
      <c r="F4" s="196" t="s">
        <v>1499</v>
      </c>
      <c r="G4" s="197">
        <v>43507.0</v>
      </c>
      <c r="H4" s="12"/>
      <c r="I4" s="12" t="s">
        <v>1500</v>
      </c>
      <c r="J4" s="17" t="s">
        <v>1501</v>
      </c>
    </row>
    <row r="5">
      <c r="A5" s="19"/>
      <c r="B5" s="30">
        <v>4.0</v>
      </c>
      <c r="C5" s="195">
        <v>43588.0</v>
      </c>
      <c r="D5" s="196" t="s">
        <v>1478</v>
      </c>
      <c r="E5" s="196" t="s">
        <v>1488</v>
      </c>
      <c r="F5" s="196" t="s">
        <v>1489</v>
      </c>
      <c r="G5" s="197">
        <v>43596.0</v>
      </c>
      <c r="H5" s="12"/>
      <c r="I5" s="12" t="s">
        <v>1490</v>
      </c>
      <c r="J5" s="203" t="s">
        <v>1491</v>
      </c>
    </row>
    <row r="6">
      <c r="A6" s="2" t="s">
        <v>109</v>
      </c>
      <c r="B6" s="10">
        <v>1.0</v>
      </c>
      <c r="C6" s="195">
        <v>43587.0</v>
      </c>
      <c r="D6" s="196"/>
      <c r="E6" s="196"/>
      <c r="F6" s="196"/>
      <c r="G6" s="197"/>
      <c r="H6" s="12"/>
      <c r="I6" s="12"/>
      <c r="J6" s="22"/>
    </row>
    <row r="7">
      <c r="A7" s="4"/>
      <c r="B7" s="30">
        <v>2.0</v>
      </c>
      <c r="C7" s="195">
        <v>43587.0</v>
      </c>
      <c r="D7" s="196"/>
      <c r="E7" s="196"/>
      <c r="F7" s="196"/>
      <c r="G7" s="198"/>
      <c r="H7" s="12"/>
      <c r="I7" s="12"/>
      <c r="J7" s="15"/>
    </row>
    <row r="8">
      <c r="A8" s="4"/>
      <c r="B8" s="30">
        <v>3.0</v>
      </c>
      <c r="C8" s="195">
        <v>43588.0</v>
      </c>
      <c r="D8" s="196"/>
      <c r="E8" s="196"/>
      <c r="F8" s="196"/>
      <c r="G8" s="197"/>
      <c r="H8" s="12"/>
      <c r="I8" s="12"/>
      <c r="J8" s="203"/>
    </row>
    <row r="9">
      <c r="A9" s="4"/>
      <c r="B9" s="30">
        <v>4.0</v>
      </c>
      <c r="C9" s="195">
        <v>43588.0</v>
      </c>
      <c r="D9" s="196"/>
      <c r="E9" s="196"/>
      <c r="F9" s="196"/>
      <c r="G9" s="197"/>
      <c r="H9" s="12"/>
      <c r="I9" s="12"/>
      <c r="J9" s="22"/>
    </row>
    <row r="10" ht="27.75" customHeight="1">
      <c r="A10" s="19"/>
      <c r="B10" s="30"/>
      <c r="C10" s="320">
        <v>0.625</v>
      </c>
      <c r="D10" s="321" t="s">
        <v>1507</v>
      </c>
      <c r="E10" s="322"/>
      <c r="F10" s="322"/>
      <c r="G10" s="323"/>
      <c r="H10" s="12"/>
      <c r="I10" s="12"/>
      <c r="J10" s="206"/>
    </row>
    <row r="11">
      <c r="A11" s="2" t="s">
        <v>111</v>
      </c>
      <c r="B11" s="10">
        <v>1.0</v>
      </c>
      <c r="C11" s="195">
        <v>43586.0</v>
      </c>
      <c r="D11" s="196" t="s">
        <v>1478</v>
      </c>
      <c r="E11" s="196" t="s">
        <v>1495</v>
      </c>
      <c r="F11" s="196" t="s">
        <v>1496</v>
      </c>
      <c r="G11" s="197">
        <v>43535.0</v>
      </c>
      <c r="H11" s="12"/>
      <c r="I11" s="12" t="s">
        <v>1500</v>
      </c>
      <c r="J11" s="17" t="s">
        <v>1501</v>
      </c>
    </row>
    <row r="12">
      <c r="A12" s="4"/>
      <c r="B12" s="30">
        <v>2.0</v>
      </c>
      <c r="C12" s="195">
        <v>43586.0</v>
      </c>
      <c r="D12" s="196" t="s">
        <v>1478</v>
      </c>
      <c r="E12" s="196" t="s">
        <v>1488</v>
      </c>
      <c r="F12" s="196" t="s">
        <v>1502</v>
      </c>
      <c r="G12" s="197">
        <v>43566.0</v>
      </c>
      <c r="H12" s="12"/>
      <c r="I12" s="12" t="s">
        <v>1490</v>
      </c>
      <c r="J12" s="203" t="s">
        <v>1491</v>
      </c>
    </row>
    <row r="13" ht="20.25" customHeight="1">
      <c r="A13" s="4"/>
      <c r="B13" s="30">
        <v>3.0</v>
      </c>
      <c r="C13" s="195">
        <v>43617.0</v>
      </c>
      <c r="D13" s="196"/>
      <c r="E13" s="196"/>
      <c r="F13" s="196"/>
      <c r="G13" s="197"/>
      <c r="H13" s="12" t="s">
        <v>1511</v>
      </c>
      <c r="I13" s="12"/>
      <c r="J13" s="201" t="str">
        <f>HYPERLINK("http://prezi.com/2k4gmx-b7ikm/?utm_campaign=share&amp;utm_medium=copy&amp;rc=ex0share","http://prezi.com/2k4gmx-b7ikm/?utm_campaign=share&amp;utm_medium=copy&amp;rc=ex0share")</f>
        <v>http://prezi.com/2k4gmx-b7ikm/?utm_campaign=share&amp;utm_medium=copy&amp;rc=ex0share</v>
      </c>
    </row>
    <row r="14" ht="20.25" customHeight="1">
      <c r="A14" s="19"/>
      <c r="B14" s="30">
        <v>4.0</v>
      </c>
      <c r="C14" s="195">
        <v>43617.0</v>
      </c>
      <c r="D14" s="196" t="s">
        <v>1512</v>
      </c>
      <c r="E14" s="196"/>
      <c r="F14" s="196" t="s">
        <v>1513</v>
      </c>
      <c r="G14" s="197"/>
      <c r="H14" s="12"/>
      <c r="I14" s="12"/>
      <c r="J14" s="22"/>
    </row>
    <row r="15" ht="23.25" customHeight="1">
      <c r="A15" s="2" t="s">
        <v>129</v>
      </c>
      <c r="B15" s="30">
        <v>1.0</v>
      </c>
      <c r="C15" s="195">
        <v>43618.0</v>
      </c>
      <c r="D15" s="196"/>
      <c r="E15" s="196"/>
      <c r="F15" s="196"/>
      <c r="G15" s="197"/>
      <c r="H15" s="12" t="s">
        <v>1511</v>
      </c>
      <c r="I15" s="12"/>
      <c r="J15" s="201" t="str">
        <f>HYPERLINK("http://prezi.com/2k4gmx-b7ikm/?utm_campaign=share&amp;utm_medium=copy&amp;rc=ex0share","http://prezi.com/2k4gmx-b7ikm/?utm_campaign=share&amp;utm_medium=copy&amp;rc=ex0share")</f>
        <v>http://prezi.com/2k4gmx-b7ikm/?utm_campaign=share&amp;utm_medium=copy&amp;rc=ex0share</v>
      </c>
    </row>
    <row r="16" ht="23.25" customHeight="1">
      <c r="A16" s="4"/>
      <c r="B16" s="30">
        <v>2.0</v>
      </c>
      <c r="C16" s="195">
        <v>43618.0</v>
      </c>
      <c r="D16" s="196" t="s">
        <v>1478</v>
      </c>
      <c r="E16" s="196" t="s">
        <v>1495</v>
      </c>
      <c r="F16" s="196" t="s">
        <v>1499</v>
      </c>
      <c r="G16" s="197">
        <v>43507.0</v>
      </c>
      <c r="H16" s="12"/>
      <c r="I16" s="12" t="s">
        <v>1500</v>
      </c>
      <c r="J16" s="17" t="s">
        <v>1501</v>
      </c>
    </row>
    <row r="17" ht="23.25" customHeight="1">
      <c r="A17" s="4"/>
      <c r="B17" s="30">
        <v>3.0</v>
      </c>
      <c r="C17" s="195">
        <v>43619.0</v>
      </c>
      <c r="D17" s="196"/>
      <c r="E17" s="196"/>
      <c r="F17" s="196"/>
      <c r="G17" s="197"/>
      <c r="H17" s="12" t="s">
        <v>1511</v>
      </c>
      <c r="I17" s="12"/>
      <c r="J17" s="201" t="str">
        <f>HYPERLINK("http://prezi.com/2k4gmx-b7ikm/?utm_campaign=share&amp;utm_medium=copy&amp;rc=ex0share","http://prezi.com/2k4gmx-b7ikm/?utm_campaign=share&amp;utm_medium=copy&amp;rc=ex0share")</f>
        <v>http://prezi.com/2k4gmx-b7ikm/?utm_campaign=share&amp;utm_medium=copy&amp;rc=ex0share</v>
      </c>
    </row>
    <row r="18" ht="23.25" customHeight="1">
      <c r="A18" s="4"/>
      <c r="B18" s="30">
        <v>4.0</v>
      </c>
      <c r="C18" s="195">
        <v>43619.0</v>
      </c>
      <c r="D18" s="196" t="s">
        <v>1478</v>
      </c>
      <c r="E18" s="196" t="s">
        <v>1495</v>
      </c>
      <c r="F18" s="196" t="s">
        <v>1499</v>
      </c>
      <c r="G18" s="197">
        <v>43507.0</v>
      </c>
      <c r="H18" s="12"/>
      <c r="I18" s="12" t="s">
        <v>1500</v>
      </c>
      <c r="J18" s="17" t="s">
        <v>1501</v>
      </c>
    </row>
    <row r="19" ht="23.25" customHeight="1">
      <c r="A19" s="19"/>
      <c r="B19" s="30"/>
      <c r="C19" s="320">
        <v>0.625</v>
      </c>
      <c r="D19" s="321" t="s">
        <v>1514</v>
      </c>
      <c r="E19" s="322"/>
      <c r="F19" s="323"/>
      <c r="G19" s="324"/>
      <c r="H19" s="325"/>
      <c r="I19" s="57"/>
      <c r="J19" s="326" t="s">
        <v>1515</v>
      </c>
    </row>
    <row r="20" ht="21.75" customHeight="1">
      <c r="A20" s="2" t="s">
        <v>148</v>
      </c>
      <c r="B20" s="10">
        <v>1.0</v>
      </c>
      <c r="C20" s="213">
        <v>43619.0</v>
      </c>
      <c r="D20" s="196" t="s">
        <v>1512</v>
      </c>
      <c r="E20" s="196"/>
      <c r="F20" s="196" t="s">
        <v>1513</v>
      </c>
      <c r="G20" s="197"/>
      <c r="H20" s="12"/>
      <c r="I20" s="12"/>
      <c r="J20" s="22"/>
    </row>
    <row r="21">
      <c r="A21" s="4"/>
      <c r="B21" s="30">
        <v>2.0</v>
      </c>
      <c r="C21" s="213">
        <v>43618.0</v>
      </c>
      <c r="D21" s="196" t="s">
        <v>1478</v>
      </c>
      <c r="E21" s="196" t="s">
        <v>1495</v>
      </c>
      <c r="F21" s="196" t="s">
        <v>1496</v>
      </c>
      <c r="G21" s="197">
        <v>43535.0</v>
      </c>
      <c r="H21" s="12"/>
      <c r="I21" s="12" t="s">
        <v>1500</v>
      </c>
      <c r="J21" s="17" t="s">
        <v>1501</v>
      </c>
    </row>
    <row r="22">
      <c r="A22" s="4"/>
      <c r="B22" s="30">
        <v>3.0</v>
      </c>
      <c r="C22" s="213">
        <v>43617.0</v>
      </c>
      <c r="D22" s="196" t="s">
        <v>1478</v>
      </c>
      <c r="E22" s="196" t="s">
        <v>1495</v>
      </c>
      <c r="F22" s="196" t="s">
        <v>1496</v>
      </c>
      <c r="G22" s="197">
        <v>43535.0</v>
      </c>
      <c r="H22" s="12"/>
      <c r="I22" s="12" t="s">
        <v>1500</v>
      </c>
      <c r="J22" s="17" t="s">
        <v>1501</v>
      </c>
    </row>
    <row r="23">
      <c r="A23" s="4"/>
      <c r="B23" s="30">
        <v>4.0</v>
      </c>
      <c r="C23" s="213">
        <v>43618.0</v>
      </c>
      <c r="D23" s="196" t="s">
        <v>1478</v>
      </c>
      <c r="E23" s="196" t="s">
        <v>1488</v>
      </c>
      <c r="F23" s="196" t="s">
        <v>1502</v>
      </c>
      <c r="G23" s="197">
        <v>43566.0</v>
      </c>
      <c r="H23" s="12"/>
      <c r="I23" s="12" t="s">
        <v>1490</v>
      </c>
      <c r="J23" s="203" t="s">
        <v>1491</v>
      </c>
    </row>
    <row r="24">
      <c r="A24" s="4"/>
      <c r="B24" s="30">
        <v>5.0</v>
      </c>
      <c r="C24" s="195"/>
      <c r="D24" s="196"/>
      <c r="E24" s="196"/>
      <c r="F24" s="196"/>
      <c r="G24" s="197"/>
      <c r="H24" s="12"/>
      <c r="I24" s="12"/>
      <c r="J24" s="15"/>
    </row>
    <row r="25">
      <c r="A25" s="4"/>
      <c r="B25" s="30">
        <v>6.0</v>
      </c>
      <c r="C25" s="42"/>
      <c r="D25" s="196"/>
      <c r="E25" s="196"/>
      <c r="F25" s="196"/>
      <c r="G25" s="197"/>
      <c r="H25" s="12"/>
      <c r="I25" s="12"/>
      <c r="J25" s="15"/>
    </row>
    <row r="26">
      <c r="A26" s="4"/>
      <c r="B26" s="30">
        <v>7.0</v>
      </c>
      <c r="C26" s="200"/>
      <c r="D26" s="196"/>
      <c r="E26" s="196"/>
      <c r="F26" s="196"/>
      <c r="G26" s="197"/>
      <c r="H26" s="30"/>
      <c r="I26" s="30"/>
      <c r="J26" s="30"/>
    </row>
    <row r="27">
      <c r="A27" s="19"/>
      <c r="B27" s="30">
        <v>8.0</v>
      </c>
      <c r="C27" s="200"/>
      <c r="D27" s="196"/>
      <c r="E27" s="196"/>
      <c r="F27" s="196"/>
      <c r="G27" s="197"/>
      <c r="H27" s="30"/>
      <c r="I27" s="30"/>
      <c r="J27" s="30"/>
    </row>
  </sheetData>
  <mergeCells count="7">
    <mergeCell ref="A2:A5"/>
    <mergeCell ref="A6:A10"/>
    <mergeCell ref="D10:G10"/>
    <mergeCell ref="A11:A14"/>
    <mergeCell ref="A15:A19"/>
    <mergeCell ref="D19:F19"/>
    <mergeCell ref="A20:A27"/>
  </mergeCells>
  <hyperlinks>
    <hyperlink r:id="rId1" ref="J3"/>
    <hyperlink r:id="rId2" ref="J4"/>
    <hyperlink r:id="rId3" ref="J5"/>
    <hyperlink r:id="rId4" ref="J11"/>
    <hyperlink r:id="rId5" ref="J12"/>
    <hyperlink r:id="rId6" ref="J16"/>
    <hyperlink r:id="rId7" ref="J18"/>
    <hyperlink r:id="rId8" ref="J19"/>
    <hyperlink r:id="rId9" ref="J21"/>
    <hyperlink r:id="rId10" ref="J22"/>
    <hyperlink r:id="rId11" ref="J23"/>
  </hyperlinks>
  <drawing r:id="rId12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/>
      <c r="E3" s="196"/>
      <c r="F3" s="22" t="s">
        <v>1425</v>
      </c>
      <c r="G3" s="197"/>
      <c r="H3" s="12"/>
      <c r="I3" s="12"/>
      <c r="J3" s="22"/>
    </row>
    <row r="4">
      <c r="A4" s="4"/>
      <c r="B4" s="30">
        <v>3.0</v>
      </c>
      <c r="C4" s="195">
        <v>43587.0</v>
      </c>
      <c r="D4" s="196"/>
      <c r="E4" s="196"/>
      <c r="F4" s="22" t="s">
        <v>1425</v>
      </c>
      <c r="G4" s="197"/>
      <c r="H4" s="12"/>
      <c r="I4" s="12"/>
      <c r="J4" s="22"/>
    </row>
    <row r="5">
      <c r="A5" s="19"/>
      <c r="B5" s="30">
        <v>4.0</v>
      </c>
      <c r="C5" s="195">
        <v>43588.0</v>
      </c>
      <c r="D5" s="196"/>
      <c r="E5" s="196"/>
      <c r="F5" s="22" t="s">
        <v>1425</v>
      </c>
      <c r="G5" s="197"/>
      <c r="H5" s="12"/>
      <c r="I5" s="12"/>
      <c r="J5" s="203"/>
    </row>
    <row r="6">
      <c r="A6" s="2" t="s">
        <v>109</v>
      </c>
      <c r="B6" s="10">
        <v>1.0</v>
      </c>
      <c r="C6" s="195">
        <v>43587.0</v>
      </c>
      <c r="D6" s="196" t="s">
        <v>887</v>
      </c>
      <c r="E6" s="196" t="s">
        <v>1503</v>
      </c>
      <c r="F6" s="196" t="s">
        <v>1504</v>
      </c>
      <c r="G6" s="197">
        <v>43780.0</v>
      </c>
      <c r="H6" s="12"/>
      <c r="I6" s="12"/>
      <c r="J6" s="22" t="s">
        <v>141</v>
      </c>
    </row>
    <row r="7">
      <c r="A7" s="4"/>
      <c r="B7" s="30">
        <v>2.0</v>
      </c>
      <c r="C7" s="195">
        <v>43587.0</v>
      </c>
      <c r="D7" s="196" t="s">
        <v>1478</v>
      </c>
      <c r="E7" s="196"/>
      <c r="F7" s="196" t="s">
        <v>1505</v>
      </c>
      <c r="G7" s="202" t="s">
        <v>1118</v>
      </c>
      <c r="H7" s="12"/>
      <c r="I7" s="12"/>
      <c r="J7" s="59" t="s">
        <v>1506</v>
      </c>
    </row>
    <row r="8">
      <c r="A8" s="4"/>
      <c r="B8" s="30">
        <v>3.0</v>
      </c>
      <c r="C8" s="195">
        <v>43588.0</v>
      </c>
      <c r="D8" s="196" t="s">
        <v>1478</v>
      </c>
      <c r="E8" s="196"/>
      <c r="F8" s="196" t="s">
        <v>1508</v>
      </c>
      <c r="G8" s="197">
        <v>43566.0</v>
      </c>
      <c r="H8" s="12"/>
      <c r="I8" s="12" t="s">
        <v>1490</v>
      </c>
      <c r="J8" s="203" t="s">
        <v>1491</v>
      </c>
    </row>
    <row r="9">
      <c r="A9" s="4"/>
      <c r="B9" s="30">
        <v>4.0</v>
      </c>
      <c r="C9" s="195">
        <v>43588.0</v>
      </c>
      <c r="D9" s="196" t="s">
        <v>1478</v>
      </c>
      <c r="E9" s="196" t="s">
        <v>1495</v>
      </c>
      <c r="F9" s="196" t="s">
        <v>1499</v>
      </c>
      <c r="G9" s="197">
        <v>43507.0</v>
      </c>
      <c r="H9" s="12"/>
      <c r="I9" s="12" t="s">
        <v>1500</v>
      </c>
      <c r="J9" s="17" t="s">
        <v>1501</v>
      </c>
    </row>
    <row r="10" ht="27.75" customHeight="1">
      <c r="A10" s="19"/>
      <c r="B10" s="30"/>
      <c r="C10" s="195"/>
      <c r="D10" s="321" t="s">
        <v>1509</v>
      </c>
      <c r="E10" s="322"/>
      <c r="F10" s="322"/>
      <c r="G10" s="323"/>
      <c r="H10" s="12"/>
      <c r="I10" s="12"/>
      <c r="J10" s="201" t="s">
        <v>1510</v>
      </c>
    </row>
    <row r="11">
      <c r="A11" s="2" t="s">
        <v>111</v>
      </c>
      <c r="B11" s="10">
        <v>1.0</v>
      </c>
      <c r="C11" s="195">
        <v>43586.0</v>
      </c>
      <c r="D11" s="196" t="s">
        <v>887</v>
      </c>
      <c r="E11" s="196" t="s">
        <v>1503</v>
      </c>
      <c r="F11" s="196" t="s">
        <v>1504</v>
      </c>
      <c r="G11" s="197">
        <v>43780.0</v>
      </c>
      <c r="H11" s="12"/>
      <c r="I11" s="12"/>
      <c r="J11" s="22" t="s">
        <v>141</v>
      </c>
    </row>
    <row r="12">
      <c r="A12" s="4"/>
      <c r="B12" s="30">
        <v>2.0</v>
      </c>
      <c r="C12" s="195">
        <v>43586.0</v>
      </c>
      <c r="D12" s="196" t="s">
        <v>1478</v>
      </c>
      <c r="E12" s="196"/>
      <c r="F12" s="196" t="s">
        <v>1505</v>
      </c>
      <c r="G12" s="202" t="s">
        <v>1118</v>
      </c>
      <c r="H12" s="12"/>
      <c r="I12" s="12"/>
      <c r="J12" s="59" t="s">
        <v>1506</v>
      </c>
    </row>
    <row r="13" ht="20.25" customHeight="1">
      <c r="A13" s="4"/>
      <c r="B13" s="30">
        <v>3.0</v>
      </c>
      <c r="C13" s="195">
        <v>43617.0</v>
      </c>
      <c r="D13" s="196" t="s">
        <v>1478</v>
      </c>
      <c r="E13" s="196" t="s">
        <v>1495</v>
      </c>
      <c r="F13" s="196" t="s">
        <v>1499</v>
      </c>
      <c r="G13" s="197">
        <v>43507.0</v>
      </c>
      <c r="H13" s="12"/>
      <c r="I13" s="12" t="s">
        <v>1500</v>
      </c>
      <c r="J13" s="201" t="s">
        <v>1501</v>
      </c>
    </row>
    <row r="14" ht="20.25" customHeight="1">
      <c r="A14" s="19"/>
      <c r="B14" s="30">
        <v>4.0</v>
      </c>
      <c r="C14" s="195">
        <v>43617.0</v>
      </c>
      <c r="D14" s="196"/>
      <c r="E14" s="196"/>
      <c r="F14" s="22" t="s">
        <v>1425</v>
      </c>
      <c r="G14" s="197"/>
      <c r="H14" s="12"/>
      <c r="I14" s="12"/>
      <c r="J14" s="206"/>
    </row>
    <row r="15" ht="23.25" customHeight="1">
      <c r="A15" s="2" t="s">
        <v>129</v>
      </c>
      <c r="B15" s="30">
        <v>1.0</v>
      </c>
      <c r="C15" s="195">
        <v>43618.0</v>
      </c>
      <c r="D15" s="196"/>
      <c r="E15" s="196"/>
      <c r="F15" s="196"/>
      <c r="G15" s="197"/>
      <c r="H15" s="12"/>
      <c r="I15" s="12"/>
      <c r="J15" s="22" t="s">
        <v>141</v>
      </c>
    </row>
    <row r="16" ht="23.25" customHeight="1">
      <c r="A16" s="4"/>
      <c r="B16" s="30">
        <v>2.0</v>
      </c>
      <c r="C16" s="195">
        <v>43618.0</v>
      </c>
      <c r="D16" s="180"/>
      <c r="E16" s="183"/>
      <c r="F16" s="183" t="s">
        <v>1425</v>
      </c>
      <c r="G16" s="324"/>
      <c r="H16" s="325"/>
      <c r="I16" s="57"/>
      <c r="J16" s="326"/>
    </row>
    <row r="17" ht="23.25" customHeight="1">
      <c r="A17" s="4"/>
      <c r="B17" s="30">
        <v>3.0</v>
      </c>
      <c r="C17" s="195">
        <v>43619.0</v>
      </c>
      <c r="D17" s="196"/>
      <c r="E17" s="196"/>
      <c r="F17" s="196"/>
      <c r="G17" s="197"/>
      <c r="H17" s="12"/>
      <c r="I17" s="12"/>
      <c r="J17" s="203" t="s">
        <v>141</v>
      </c>
    </row>
    <row r="18" ht="23.25" customHeight="1">
      <c r="A18" s="19"/>
      <c r="B18" s="30">
        <v>4.0</v>
      </c>
      <c r="C18" s="195">
        <v>43619.0</v>
      </c>
      <c r="D18" s="180"/>
      <c r="E18" s="183"/>
      <c r="F18" s="183" t="s">
        <v>1425</v>
      </c>
      <c r="G18" s="324"/>
      <c r="H18" s="325"/>
      <c r="I18" s="57"/>
      <c r="J18" s="326"/>
    </row>
    <row r="19">
      <c r="A19" s="2" t="s">
        <v>148</v>
      </c>
      <c r="B19" s="10">
        <v>1.0</v>
      </c>
      <c r="C19" s="213">
        <v>43619.0</v>
      </c>
      <c r="D19" s="196" t="s">
        <v>1478</v>
      </c>
      <c r="E19" s="196"/>
      <c r="F19" s="196" t="s">
        <v>1505</v>
      </c>
      <c r="G19" s="202" t="s">
        <v>1118</v>
      </c>
      <c r="H19" s="12"/>
      <c r="I19" s="12"/>
      <c r="J19" s="59" t="s">
        <v>1506</v>
      </c>
    </row>
    <row r="20">
      <c r="A20" s="4"/>
      <c r="B20" s="30">
        <v>2.0</v>
      </c>
      <c r="C20" s="213">
        <v>43618.0</v>
      </c>
      <c r="D20" s="196" t="s">
        <v>1478</v>
      </c>
      <c r="E20" s="196"/>
      <c r="F20" s="196" t="s">
        <v>1505</v>
      </c>
      <c r="G20" s="202" t="s">
        <v>1118</v>
      </c>
      <c r="H20" s="12"/>
      <c r="I20" s="12"/>
      <c r="J20" s="59" t="s">
        <v>1506</v>
      </c>
    </row>
    <row r="21">
      <c r="A21" s="4"/>
      <c r="B21" s="30">
        <v>3.0</v>
      </c>
      <c r="C21" s="213">
        <v>43617.0</v>
      </c>
      <c r="D21" s="196" t="s">
        <v>1478</v>
      </c>
      <c r="E21" s="196"/>
      <c r="F21" s="196" t="s">
        <v>1505</v>
      </c>
      <c r="G21" s="202" t="s">
        <v>1118</v>
      </c>
      <c r="H21" s="12"/>
      <c r="I21" s="12"/>
      <c r="J21" s="59" t="s">
        <v>1506</v>
      </c>
    </row>
    <row r="22">
      <c r="A22" s="4"/>
      <c r="B22" s="30">
        <v>4.0</v>
      </c>
      <c r="C22" s="213"/>
      <c r="D22" s="183"/>
      <c r="E22" s="196"/>
      <c r="F22" s="196"/>
      <c r="G22" s="197"/>
      <c r="H22" s="12"/>
      <c r="I22" s="12"/>
      <c r="J22" s="203"/>
    </row>
    <row r="23">
      <c r="A23" s="4"/>
      <c r="B23" s="30">
        <v>5.0</v>
      </c>
      <c r="C23" s="195"/>
      <c r="D23" s="196"/>
      <c r="E23" s="196"/>
      <c r="F23" s="196"/>
      <c r="G23" s="197"/>
      <c r="H23" s="12"/>
      <c r="I23" s="12"/>
      <c r="J23" s="15"/>
    </row>
    <row r="24">
      <c r="A24" s="4"/>
      <c r="B24" s="30">
        <v>6.0</v>
      </c>
      <c r="C24" s="42"/>
      <c r="D24" s="196"/>
      <c r="E24" s="196"/>
      <c r="F24" s="196"/>
      <c r="G24" s="197"/>
      <c r="H24" s="12"/>
      <c r="I24" s="12"/>
      <c r="J24" s="15"/>
    </row>
    <row r="25">
      <c r="A25" s="4"/>
      <c r="B25" s="30">
        <v>7.0</v>
      </c>
      <c r="C25" s="200"/>
      <c r="D25" s="196"/>
      <c r="E25" s="196"/>
      <c r="F25" s="196"/>
      <c r="G25" s="197"/>
      <c r="H25" s="30"/>
      <c r="I25" s="30"/>
      <c r="J25" s="30"/>
    </row>
    <row r="26">
      <c r="A26" s="19"/>
      <c r="B26" s="30">
        <v>8.0</v>
      </c>
      <c r="C26" s="200"/>
      <c r="D26" s="196"/>
      <c r="E26" s="196"/>
      <c r="F26" s="196"/>
      <c r="G26" s="197"/>
      <c r="H26" s="30"/>
      <c r="I26" s="30"/>
      <c r="J26" s="30"/>
    </row>
  </sheetData>
  <mergeCells count="6">
    <mergeCell ref="A2:A5"/>
    <mergeCell ref="A6:A10"/>
    <mergeCell ref="D10:G10"/>
    <mergeCell ref="A11:A14"/>
    <mergeCell ref="A15:A18"/>
    <mergeCell ref="A19:A26"/>
  </mergeCells>
  <hyperlinks>
    <hyperlink r:id="rId1" ref="J7"/>
    <hyperlink r:id="rId2" ref="J8"/>
    <hyperlink r:id="rId3" ref="J9"/>
    <hyperlink r:id="rId4" ref="J10"/>
    <hyperlink r:id="rId5" ref="J12"/>
    <hyperlink r:id="rId6" ref="J13"/>
    <hyperlink r:id="rId7" ref="J19"/>
    <hyperlink r:id="rId8" ref="J20"/>
    <hyperlink r:id="rId9" ref="J21"/>
  </hyperlinks>
  <drawing r:id="rId10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887</v>
      </c>
      <c r="E3" s="196" t="s">
        <v>1516</v>
      </c>
      <c r="F3" s="196" t="s">
        <v>1517</v>
      </c>
      <c r="G3" s="197">
        <v>43688.0</v>
      </c>
      <c r="H3" s="12"/>
      <c r="I3" s="12" t="s">
        <v>1518</v>
      </c>
      <c r="J3" s="59" t="s">
        <v>1519</v>
      </c>
    </row>
    <row r="4">
      <c r="A4" s="4"/>
      <c r="B4" s="30">
        <v>3.0</v>
      </c>
      <c r="C4" s="195">
        <v>43587.0</v>
      </c>
      <c r="D4" s="196" t="s">
        <v>887</v>
      </c>
      <c r="E4" s="196" t="s">
        <v>1520</v>
      </c>
      <c r="F4" s="196" t="s">
        <v>923</v>
      </c>
      <c r="G4" s="197">
        <v>43749.0</v>
      </c>
      <c r="H4" s="12"/>
      <c r="I4" s="12"/>
      <c r="J4" s="201" t="str">
        <f>HYPERLINK("https://prezi.com/j3b1dfohxfra/?token=9a15b786fce363e4c9e132b2067d597c16c84104466af0bbf291a327c0b6133d&amp;utm_campaign=share&amp;utm_medium=copy&amp;rc=ex0share","https://prezi.com/j3b1dfohxfra/?token=9a15b786fce363e4c9e132b2067d597c16c84104466af0bbf291a327c0b6133d&amp;utm_campaign=share&amp;utm_medium=copy&amp;rc=ex0share")</f>
        <v>https://prezi.com/j3b1dfohxfra/?token=9a15b786fce363e4c9e132b2067d597c16c84104466af0bbf291a327c0b6133d&amp;utm_campaign=share&amp;utm_medium=copy&amp;rc=ex0share</v>
      </c>
    </row>
    <row r="5">
      <c r="A5" s="19"/>
      <c r="B5" s="30">
        <v>4.0</v>
      </c>
      <c r="C5" s="195">
        <v>43588.0</v>
      </c>
      <c r="D5" s="196" t="s">
        <v>1478</v>
      </c>
      <c r="E5" s="196" t="s">
        <v>1495</v>
      </c>
      <c r="F5" s="196" t="s">
        <v>1499</v>
      </c>
      <c r="G5" s="197">
        <v>43507.0</v>
      </c>
      <c r="H5" s="12"/>
      <c r="I5" s="12" t="s">
        <v>1500</v>
      </c>
      <c r="J5" s="201" t="s">
        <v>1501</v>
      </c>
    </row>
    <row r="6">
      <c r="A6" s="2" t="s">
        <v>109</v>
      </c>
      <c r="B6" s="10">
        <v>1.0</v>
      </c>
      <c r="C6" s="195"/>
      <c r="D6" s="196"/>
      <c r="E6" s="196"/>
      <c r="F6" s="196"/>
      <c r="G6" s="197"/>
      <c r="H6" s="12"/>
      <c r="I6" s="12"/>
      <c r="J6" s="22"/>
    </row>
    <row r="7">
      <c r="A7" s="4"/>
      <c r="B7" s="30">
        <v>2.0</v>
      </c>
      <c r="C7" s="195"/>
      <c r="D7" s="196"/>
      <c r="E7" s="196"/>
      <c r="F7" s="196"/>
      <c r="G7" s="197"/>
      <c r="H7" s="12"/>
      <c r="I7" s="12"/>
      <c r="J7" s="15"/>
    </row>
    <row r="8">
      <c r="A8" s="4"/>
      <c r="B8" s="30">
        <v>3.0</v>
      </c>
      <c r="C8" s="195"/>
      <c r="D8" s="196"/>
      <c r="E8" s="196"/>
      <c r="F8" s="196"/>
      <c r="G8" s="197"/>
      <c r="H8" s="12"/>
      <c r="I8" s="12"/>
      <c r="J8" s="22"/>
    </row>
    <row r="9">
      <c r="A9" s="19"/>
      <c r="B9" s="30">
        <v>4.0</v>
      </c>
      <c r="C9" s="195"/>
      <c r="D9" s="196"/>
      <c r="E9" s="196"/>
      <c r="F9" s="196"/>
      <c r="G9" s="198"/>
      <c r="H9" s="12"/>
      <c r="I9" s="12"/>
      <c r="J9" s="15"/>
    </row>
    <row r="10">
      <c r="A10" s="2" t="s">
        <v>111</v>
      </c>
      <c r="B10" s="10">
        <v>1.0</v>
      </c>
      <c r="C10" s="195">
        <v>43586.0</v>
      </c>
      <c r="D10" s="196" t="s">
        <v>887</v>
      </c>
      <c r="E10" s="196" t="s">
        <v>1520</v>
      </c>
      <c r="F10" s="196" t="s">
        <v>923</v>
      </c>
      <c r="G10" s="197">
        <v>43749.0</v>
      </c>
      <c r="H10" s="201" t="str">
        <f>HYPERLINK("http://prezi.com/9309b_zdukfj/?utm_campaign=share&amp;utm_medium=copy&amp;rc=ex0share","http://prezi.com/9309b_zdukfj/?utm_campaign=share&amp;utm_medium=copy&amp;rc=ex0share")</f>
        <v>http://prezi.com/9309b_zdukfj/?utm_campaign=share&amp;utm_medium=copy&amp;rc=ex0share</v>
      </c>
      <c r="I10" s="12"/>
      <c r="J10" s="201" t="str">
        <f>HYPERLINK("https://prezi.com/j3b1dfohxfra/?token=9a15b786fce363e4c9e132b2067d597c16c84104466af0bbf291a327c0b6133d&amp;utm_campaign=share&amp;utm_medium=copy&amp;rc=ex0share","https://prezi.com/j3b1dfohxfra/?token=9a15b786fce363e4c9e132b2067d597c16c84104466af0bbf291a327c0b6133d&amp;utm_campaign=share&amp;utm_medium=copy&amp;rc=ex0share")</f>
        <v>https://prezi.com/j3b1dfohxfra/?token=9a15b786fce363e4c9e132b2067d597c16c84104466af0bbf291a327c0b6133d&amp;utm_campaign=share&amp;utm_medium=copy&amp;rc=ex0share</v>
      </c>
    </row>
    <row r="11">
      <c r="A11" s="4"/>
      <c r="B11" s="30">
        <v>2.0</v>
      </c>
      <c r="C11" s="195">
        <v>43586.0</v>
      </c>
      <c r="D11" s="196" t="s">
        <v>887</v>
      </c>
      <c r="E11" s="196" t="s">
        <v>1503</v>
      </c>
      <c r="F11" s="196" t="s">
        <v>1504</v>
      </c>
      <c r="G11" s="197">
        <v>43780.0</v>
      </c>
      <c r="H11" s="12"/>
      <c r="I11" s="12"/>
      <c r="J11" s="22" t="s">
        <v>141</v>
      </c>
    </row>
    <row r="12" ht="20.25" customHeight="1">
      <c r="A12" s="4"/>
      <c r="B12" s="30">
        <v>3.0</v>
      </c>
      <c r="C12" s="195">
        <v>43617.0</v>
      </c>
      <c r="D12" s="196"/>
      <c r="E12" s="196"/>
      <c r="F12" s="196"/>
      <c r="G12" s="197"/>
      <c r="H12" s="12"/>
      <c r="I12" s="12"/>
      <c r="J12" s="203" t="s">
        <v>105</v>
      </c>
    </row>
    <row r="13" ht="20.25" customHeight="1">
      <c r="A13" s="19"/>
      <c r="B13" s="30">
        <v>4.0</v>
      </c>
      <c r="C13" s="195">
        <v>43617.0</v>
      </c>
      <c r="D13" s="196" t="s">
        <v>1493</v>
      </c>
      <c r="E13" s="196" t="s">
        <v>1526</v>
      </c>
      <c r="F13" s="196" t="s">
        <v>1508</v>
      </c>
      <c r="G13" s="197">
        <v>43566.0</v>
      </c>
      <c r="H13" s="12"/>
      <c r="I13" s="12" t="s">
        <v>1490</v>
      </c>
      <c r="J13" s="203" t="s">
        <v>1491</v>
      </c>
    </row>
    <row r="14" ht="23.25" customHeight="1">
      <c r="A14" s="2" t="s">
        <v>129</v>
      </c>
      <c r="B14" s="30">
        <v>1.0</v>
      </c>
      <c r="C14" s="195">
        <v>43618.0</v>
      </c>
      <c r="D14" s="196" t="s">
        <v>1528</v>
      </c>
      <c r="E14" s="196" t="s">
        <v>1529</v>
      </c>
      <c r="F14" s="196" t="s">
        <v>1530</v>
      </c>
      <c r="G14" s="197">
        <v>43719.0</v>
      </c>
      <c r="H14" s="12"/>
      <c r="I14" s="12"/>
      <c r="J14" s="22"/>
    </row>
    <row r="15" ht="23.25" customHeight="1">
      <c r="A15" s="4"/>
      <c r="B15" s="30">
        <v>2.0</v>
      </c>
      <c r="C15" s="195">
        <v>43618.0</v>
      </c>
      <c r="D15" s="196" t="s">
        <v>1528</v>
      </c>
      <c r="E15" s="196" t="s">
        <v>1529</v>
      </c>
      <c r="F15" s="196" t="s">
        <v>1530</v>
      </c>
      <c r="G15" s="197">
        <v>43719.0</v>
      </c>
      <c r="H15" s="12"/>
      <c r="I15" s="12"/>
      <c r="J15" s="203"/>
    </row>
    <row r="16" ht="23.25" customHeight="1">
      <c r="A16" s="4"/>
      <c r="B16" s="30">
        <v>3.0</v>
      </c>
      <c r="C16" s="195">
        <v>43619.0</v>
      </c>
      <c r="D16" s="196" t="s">
        <v>1528</v>
      </c>
      <c r="E16" s="196" t="s">
        <v>1529</v>
      </c>
      <c r="F16" s="196" t="s">
        <v>1530</v>
      </c>
      <c r="G16" s="197">
        <v>43719.0</v>
      </c>
      <c r="H16" s="12"/>
      <c r="I16" s="12"/>
      <c r="J16" s="203"/>
    </row>
    <row r="17" ht="23.25" customHeight="1">
      <c r="A17" s="19"/>
      <c r="B17" s="30">
        <v>4.0</v>
      </c>
      <c r="C17" s="195">
        <v>43619.0</v>
      </c>
      <c r="D17" s="196" t="s">
        <v>1528</v>
      </c>
      <c r="E17" s="196" t="s">
        <v>1529</v>
      </c>
      <c r="F17" s="196" t="s">
        <v>1530</v>
      </c>
      <c r="G17" s="197">
        <v>43719.0</v>
      </c>
      <c r="H17" s="12"/>
      <c r="I17" s="12"/>
      <c r="J17" s="203"/>
    </row>
    <row r="18">
      <c r="A18" s="2" t="s">
        <v>148</v>
      </c>
      <c r="B18" s="10">
        <v>1.0</v>
      </c>
      <c r="C18" s="327">
        <v>43619.0</v>
      </c>
      <c r="D18" s="196" t="s">
        <v>1528</v>
      </c>
      <c r="E18" s="196" t="s">
        <v>1535</v>
      </c>
      <c r="F18" s="196" t="s">
        <v>1536</v>
      </c>
      <c r="G18" s="197">
        <v>43688.0</v>
      </c>
      <c r="H18" s="12"/>
      <c r="I18" s="12"/>
      <c r="J18" s="203" t="s">
        <v>1538</v>
      </c>
    </row>
    <row r="19">
      <c r="A19" s="4"/>
      <c r="B19" s="30">
        <v>2.0</v>
      </c>
      <c r="C19" s="213">
        <v>43618.0</v>
      </c>
      <c r="D19" s="196" t="s">
        <v>1528</v>
      </c>
      <c r="E19" s="196" t="s">
        <v>1535</v>
      </c>
      <c r="F19" s="196" t="s">
        <v>1536</v>
      </c>
      <c r="G19" s="197">
        <v>43688.0</v>
      </c>
      <c r="H19" s="12"/>
      <c r="I19" s="12"/>
      <c r="J19" s="203" t="s">
        <v>1538</v>
      </c>
    </row>
    <row r="20">
      <c r="A20" s="4"/>
      <c r="B20" s="30">
        <v>3.0</v>
      </c>
      <c r="C20" s="213">
        <v>43617.0</v>
      </c>
      <c r="D20" s="196" t="s">
        <v>1493</v>
      </c>
      <c r="E20" s="196" t="s">
        <v>1526</v>
      </c>
      <c r="F20" s="196" t="s">
        <v>1508</v>
      </c>
      <c r="G20" s="197">
        <v>43566.0</v>
      </c>
      <c r="H20" s="12"/>
      <c r="I20" s="12" t="s">
        <v>1490</v>
      </c>
      <c r="J20" s="203" t="s">
        <v>1491</v>
      </c>
    </row>
    <row r="21">
      <c r="A21" s="4"/>
      <c r="B21" s="30">
        <v>4.0</v>
      </c>
      <c r="C21" s="154"/>
      <c r="D21" s="42"/>
      <c r="E21" s="42"/>
      <c r="F21" s="42"/>
      <c r="G21" s="155"/>
      <c r="H21" s="12"/>
      <c r="I21" s="12"/>
      <c r="J21" s="15"/>
    </row>
    <row r="22">
      <c r="A22" s="4"/>
      <c r="B22" s="30">
        <v>5.0</v>
      </c>
      <c r="C22" s="195"/>
      <c r="D22" s="328" t="s">
        <v>917</v>
      </c>
      <c r="E22" s="328" t="s">
        <v>94</v>
      </c>
      <c r="F22" s="329" t="s">
        <v>917</v>
      </c>
      <c r="G22" s="330">
        <v>43466.0</v>
      </c>
      <c r="H22" s="12"/>
      <c r="I22" s="12"/>
      <c r="J22" s="15"/>
    </row>
    <row r="23">
      <c r="A23" s="4"/>
      <c r="B23" s="30">
        <v>6.0</v>
      </c>
      <c r="C23" s="42"/>
      <c r="D23" s="328" t="s">
        <v>917</v>
      </c>
      <c r="E23" s="328" t="s">
        <v>94</v>
      </c>
      <c r="F23" s="329" t="s">
        <v>917</v>
      </c>
      <c r="G23" s="330">
        <v>43466.0</v>
      </c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5"/>
    <hyperlink r:id="rId3" ref="J13"/>
    <hyperlink r:id="rId4" ref="J18"/>
    <hyperlink r:id="rId5" ref="J19"/>
    <hyperlink r:id="rId6" ref="J20"/>
  </hyperlinks>
  <drawing r:id="rId7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/>
      <c r="D2" s="209"/>
      <c r="E2" s="209"/>
      <c r="F2" s="209" t="s">
        <v>860</v>
      </c>
      <c r="G2" s="210"/>
      <c r="H2" s="12"/>
      <c r="I2" s="12"/>
      <c r="J2" s="12"/>
    </row>
    <row r="3">
      <c r="A3" s="4"/>
      <c r="B3" s="30">
        <v>2.0</v>
      </c>
      <c r="C3" s="208"/>
      <c r="D3" s="209"/>
      <c r="E3" s="209"/>
      <c r="F3" s="209" t="s">
        <v>860</v>
      </c>
      <c r="G3" s="211"/>
      <c r="H3" s="12"/>
      <c r="I3" s="12"/>
      <c r="J3" s="203"/>
    </row>
    <row r="4">
      <c r="A4" s="4"/>
      <c r="B4" s="30">
        <v>3.0</v>
      </c>
      <c r="C4" s="208"/>
      <c r="D4" s="209"/>
      <c r="E4" s="209"/>
      <c r="F4" s="209"/>
      <c r="G4" s="210"/>
      <c r="H4" s="12"/>
      <c r="I4" s="12"/>
      <c r="J4" s="22"/>
    </row>
    <row r="5">
      <c r="A5" s="19"/>
      <c r="B5" s="30">
        <v>4.0</v>
      </c>
      <c r="C5" s="208"/>
      <c r="D5" s="209"/>
      <c r="E5" s="209"/>
      <c r="F5" s="209"/>
      <c r="G5" s="210"/>
      <c r="H5" s="12"/>
      <c r="I5" s="12"/>
      <c r="J5" s="22"/>
    </row>
    <row r="6">
      <c r="A6" s="2" t="s">
        <v>109</v>
      </c>
      <c r="B6" s="10">
        <v>1.0</v>
      </c>
      <c r="C6" s="208">
        <v>43587.0</v>
      </c>
      <c r="D6" s="209"/>
      <c r="E6" s="209"/>
      <c r="F6" s="209"/>
      <c r="G6" s="210"/>
      <c r="H6" s="12"/>
      <c r="I6" s="12"/>
      <c r="J6" s="22"/>
    </row>
    <row r="7">
      <c r="A7" s="4"/>
      <c r="B7" s="30">
        <v>2.0</v>
      </c>
      <c r="C7" s="208">
        <v>43587.0</v>
      </c>
      <c r="D7" s="209"/>
      <c r="E7" s="209"/>
      <c r="F7" s="209"/>
      <c r="G7" s="210"/>
      <c r="H7" s="12"/>
      <c r="I7" s="12"/>
      <c r="J7" s="203"/>
    </row>
    <row r="8">
      <c r="A8" s="4"/>
      <c r="B8" s="30">
        <v>3.0</v>
      </c>
      <c r="C8" s="208">
        <v>43588.0</v>
      </c>
      <c r="D8" s="209"/>
      <c r="E8" s="209"/>
      <c r="F8" s="209"/>
      <c r="G8" s="210"/>
      <c r="H8" s="12"/>
      <c r="I8" s="12"/>
      <c r="J8" s="203"/>
    </row>
    <row r="9">
      <c r="A9" s="19"/>
      <c r="B9" s="30">
        <v>4.0</v>
      </c>
      <c r="C9" s="208">
        <v>43588.0</v>
      </c>
      <c r="D9" s="209"/>
      <c r="E9" s="209"/>
      <c r="F9" s="209"/>
      <c r="G9" s="210"/>
      <c r="H9" s="12"/>
      <c r="I9" s="12"/>
      <c r="J9" s="22"/>
    </row>
    <row r="10">
      <c r="A10" s="2" t="s">
        <v>111</v>
      </c>
      <c r="B10" s="10">
        <v>1.0</v>
      </c>
      <c r="C10" s="208"/>
      <c r="D10" s="209"/>
      <c r="E10" s="209"/>
      <c r="F10" s="209"/>
      <c r="G10" s="210"/>
      <c r="H10" s="12"/>
      <c r="I10" s="12"/>
      <c r="J10" s="22"/>
    </row>
    <row r="11">
      <c r="A11" s="4"/>
      <c r="B11" s="30">
        <v>2.0</v>
      </c>
      <c r="C11" s="208"/>
      <c r="D11" s="209"/>
      <c r="E11" s="209"/>
      <c r="F11" s="209"/>
      <c r="G11" s="210"/>
      <c r="H11" s="12"/>
      <c r="I11" s="12"/>
      <c r="J11" s="22"/>
    </row>
    <row r="12" ht="20.25" customHeight="1">
      <c r="A12" s="4"/>
      <c r="B12" s="30">
        <v>3.0</v>
      </c>
      <c r="C12" s="208"/>
      <c r="D12" s="209"/>
      <c r="E12" s="209"/>
      <c r="F12" s="209"/>
      <c r="G12" s="210"/>
      <c r="H12" s="12"/>
      <c r="I12" s="12"/>
      <c r="J12" s="22"/>
    </row>
    <row r="13" ht="20.25" customHeight="1">
      <c r="A13" s="19"/>
      <c r="B13" s="30">
        <v>4.0</v>
      </c>
      <c r="C13" s="154"/>
      <c r="D13" s="42"/>
      <c r="E13" s="42"/>
      <c r="F13" s="42"/>
      <c r="G13" s="155"/>
      <c r="H13" s="12"/>
      <c r="I13" s="12"/>
      <c r="J13" s="22"/>
    </row>
    <row r="14" ht="23.25" customHeight="1">
      <c r="A14" s="2" t="s">
        <v>129</v>
      </c>
      <c r="B14" s="30">
        <v>1.0</v>
      </c>
      <c r="C14" s="208"/>
      <c r="D14" s="209"/>
      <c r="E14" s="209"/>
      <c r="F14" s="209"/>
      <c r="G14" s="210"/>
      <c r="H14" s="12"/>
      <c r="I14" s="12"/>
      <c r="J14" s="22"/>
    </row>
    <row r="15" ht="23.25" customHeight="1">
      <c r="A15" s="4"/>
      <c r="B15" s="30">
        <v>2.0</v>
      </c>
      <c r="C15" s="208"/>
      <c r="D15" s="209"/>
      <c r="E15" s="209"/>
      <c r="F15" s="209"/>
      <c r="G15" s="210"/>
      <c r="H15" s="12"/>
      <c r="I15" s="12"/>
      <c r="J15" s="22"/>
    </row>
    <row r="16" ht="23.25" customHeight="1">
      <c r="A16" s="4"/>
      <c r="B16" s="30">
        <v>3.0</v>
      </c>
      <c r="C16" s="208"/>
      <c r="D16" s="209"/>
      <c r="E16" s="209"/>
      <c r="F16" s="209"/>
      <c r="G16" s="210"/>
      <c r="H16" s="12"/>
      <c r="I16" s="12"/>
      <c r="J16" s="203"/>
    </row>
    <row r="17" ht="23.25" customHeight="1">
      <c r="A17" s="19"/>
      <c r="B17" s="30">
        <v>4.0</v>
      </c>
      <c r="C17" s="208"/>
      <c r="D17" s="209"/>
      <c r="E17" s="209"/>
      <c r="F17" s="209"/>
      <c r="G17" s="210"/>
      <c r="H17" s="12"/>
      <c r="I17" s="12"/>
      <c r="J17" s="203"/>
    </row>
    <row r="18">
      <c r="A18" s="2" t="s">
        <v>148</v>
      </c>
      <c r="B18" s="10">
        <v>1.0</v>
      </c>
      <c r="C18" s="208"/>
      <c r="D18" s="209"/>
      <c r="E18" s="209"/>
      <c r="F18" s="209"/>
      <c r="G18" s="210"/>
      <c r="H18" s="12"/>
      <c r="I18" s="12"/>
      <c r="J18" s="203"/>
    </row>
    <row r="19">
      <c r="A19" s="4"/>
      <c r="B19" s="30">
        <v>2.0</v>
      </c>
      <c r="C19" s="208"/>
      <c r="D19" s="209"/>
      <c r="E19" s="209"/>
      <c r="F19" s="209"/>
      <c r="G19" s="210"/>
      <c r="H19" s="12"/>
      <c r="I19" s="12"/>
      <c r="J19" s="22"/>
    </row>
    <row r="20">
      <c r="A20" s="4"/>
      <c r="B20" s="30">
        <v>3.0</v>
      </c>
      <c r="C20" s="213"/>
      <c r="D20" s="196"/>
      <c r="E20" s="196"/>
      <c r="F20" s="196"/>
      <c r="G20" s="197"/>
      <c r="H20" s="12"/>
      <c r="I20" s="12"/>
      <c r="J20" s="22"/>
    </row>
    <row r="21">
      <c r="A21" s="4"/>
      <c r="B21" s="30">
        <v>4.0</v>
      </c>
      <c r="C21" s="213"/>
      <c r="D21" s="209"/>
      <c r="E21" s="209"/>
      <c r="F21" s="209"/>
      <c r="G21" s="210"/>
      <c r="H21" s="12"/>
      <c r="I21" s="12"/>
      <c r="J21" s="203"/>
    </row>
    <row r="22">
      <c r="A22" s="4"/>
      <c r="B22" s="30">
        <v>5.0</v>
      </c>
      <c r="C22" s="195"/>
      <c r="D22" s="196"/>
      <c r="E22" s="196"/>
      <c r="F22" s="196"/>
      <c r="G22" s="197"/>
      <c r="H22" s="12"/>
      <c r="I22" s="12"/>
      <c r="J22" s="15"/>
    </row>
    <row r="23">
      <c r="A23" s="4"/>
      <c r="B23" s="30">
        <v>6.0</v>
      </c>
      <c r="C23" s="42"/>
      <c r="D23" s="196"/>
      <c r="E23" s="196"/>
      <c r="F23" s="196"/>
      <c r="G23" s="197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  <col customWidth="1" min="11" max="11" width="10.86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  <c r="K1" s="1" t="s">
        <v>1521</v>
      </c>
    </row>
    <row r="2">
      <c r="A2" s="2" t="s">
        <v>9</v>
      </c>
      <c r="B2" s="10">
        <v>1.0</v>
      </c>
      <c r="C2" s="200"/>
      <c r="D2" s="196"/>
      <c r="E2" s="196"/>
      <c r="F2" s="196"/>
      <c r="G2" s="197"/>
      <c r="H2" s="12"/>
      <c r="I2" s="12"/>
      <c r="J2" s="12"/>
      <c r="K2" s="12"/>
    </row>
    <row r="3">
      <c r="A3" s="4"/>
      <c r="B3" s="30">
        <v>2.0</v>
      </c>
      <c r="C3" s="200"/>
      <c r="D3" s="196"/>
      <c r="E3" s="196"/>
      <c r="F3" s="196"/>
      <c r="G3" s="197"/>
      <c r="H3" s="12"/>
      <c r="I3" s="12"/>
      <c r="J3" s="206"/>
      <c r="K3" s="22"/>
    </row>
    <row r="4">
      <c r="A4" s="4"/>
      <c r="B4" s="30">
        <v>3.0</v>
      </c>
      <c r="C4" s="195">
        <v>43587.0</v>
      </c>
      <c r="D4" s="196"/>
      <c r="E4" s="196"/>
      <c r="F4" s="196" t="s">
        <v>1522</v>
      </c>
      <c r="G4" s="197"/>
      <c r="H4" s="12"/>
      <c r="I4" s="12"/>
      <c r="J4" s="22"/>
      <c r="K4" s="15"/>
    </row>
    <row r="5">
      <c r="A5" s="19"/>
      <c r="B5" s="30">
        <v>4.0</v>
      </c>
      <c r="C5" s="195">
        <v>43588.0</v>
      </c>
      <c r="D5" s="196" t="s">
        <v>1189</v>
      </c>
      <c r="E5" s="196" t="s">
        <v>1523</v>
      </c>
      <c r="F5" s="196" t="s">
        <v>114</v>
      </c>
      <c r="G5" s="197">
        <v>43535.0</v>
      </c>
      <c r="H5" s="12" t="s">
        <v>1524</v>
      </c>
      <c r="I5" s="12"/>
      <c r="J5" s="17" t="s">
        <v>1525</v>
      </c>
      <c r="K5" s="22"/>
    </row>
    <row r="6">
      <c r="A6" s="2" t="s">
        <v>109</v>
      </c>
      <c r="B6" s="10">
        <v>1.0</v>
      </c>
      <c r="C6" s="195">
        <v>43587.0</v>
      </c>
      <c r="D6" s="196" t="s">
        <v>1109</v>
      </c>
      <c r="E6" s="196" t="s">
        <v>1178</v>
      </c>
      <c r="F6" s="196" t="s">
        <v>1179</v>
      </c>
      <c r="G6" s="197">
        <v>43811.0</v>
      </c>
      <c r="H6" s="12" t="s">
        <v>1527</v>
      </c>
      <c r="I6" s="12"/>
      <c r="J6" s="22" t="s">
        <v>1180</v>
      </c>
      <c r="K6" s="22"/>
    </row>
    <row r="7">
      <c r="A7" s="4"/>
      <c r="B7" s="30">
        <v>2.0</v>
      </c>
      <c r="C7" s="195">
        <v>43587.0</v>
      </c>
      <c r="D7" s="196" t="s">
        <v>1189</v>
      </c>
      <c r="E7" s="196" t="s">
        <v>1190</v>
      </c>
      <c r="F7" s="196" t="s">
        <v>1191</v>
      </c>
      <c r="G7" s="197">
        <v>43476.0</v>
      </c>
      <c r="H7" s="12" t="s">
        <v>1151</v>
      </c>
      <c r="I7" s="12"/>
      <c r="J7" s="59" t="s">
        <v>1192</v>
      </c>
      <c r="K7" s="22"/>
    </row>
    <row r="8">
      <c r="A8" s="4"/>
      <c r="B8" s="30">
        <v>3.0</v>
      </c>
      <c r="C8" s="195">
        <v>43588.0</v>
      </c>
      <c r="D8" s="196" t="s">
        <v>1189</v>
      </c>
      <c r="E8" s="196" t="s">
        <v>1531</v>
      </c>
      <c r="F8" s="196" t="s">
        <v>1532</v>
      </c>
      <c r="G8" s="197">
        <v>43596.0</v>
      </c>
      <c r="H8" s="12"/>
      <c r="I8" s="12" t="s">
        <v>1533</v>
      </c>
      <c r="J8" s="59" t="s">
        <v>1534</v>
      </c>
      <c r="K8" s="15"/>
    </row>
    <row r="9">
      <c r="A9" s="19"/>
      <c r="B9" s="30">
        <v>4.0</v>
      </c>
      <c r="C9" s="195">
        <v>43588.0</v>
      </c>
      <c r="D9" s="196" t="s">
        <v>1189</v>
      </c>
      <c r="E9" s="196" t="s">
        <v>1531</v>
      </c>
      <c r="F9" s="196" t="s">
        <v>1537</v>
      </c>
      <c r="G9" s="202" t="s">
        <v>1357</v>
      </c>
      <c r="H9" s="12" t="s">
        <v>1539</v>
      </c>
      <c r="I9" s="12"/>
      <c r="J9" s="201" t="s">
        <v>1540</v>
      </c>
      <c r="K9" s="22"/>
    </row>
    <row r="10">
      <c r="A10" s="2" t="s">
        <v>111</v>
      </c>
      <c r="B10" s="10">
        <v>1.0</v>
      </c>
      <c r="C10" s="195">
        <v>43586.0</v>
      </c>
      <c r="D10" s="196" t="s">
        <v>1189</v>
      </c>
      <c r="E10" s="196" t="s">
        <v>1523</v>
      </c>
      <c r="F10" s="196" t="s">
        <v>114</v>
      </c>
      <c r="G10" s="197">
        <v>43535.0</v>
      </c>
      <c r="H10" s="12"/>
      <c r="I10" s="12"/>
      <c r="J10" s="204" t="s">
        <v>1525</v>
      </c>
      <c r="K10" s="205"/>
    </row>
    <row r="11">
      <c r="A11" s="4"/>
      <c r="B11" s="30">
        <v>2.0</v>
      </c>
      <c r="C11" s="195">
        <v>43586.0</v>
      </c>
      <c r="D11" s="196" t="s">
        <v>1189</v>
      </c>
      <c r="E11" s="196" t="s">
        <v>1541</v>
      </c>
      <c r="F11" s="196" t="s">
        <v>1542</v>
      </c>
      <c r="G11" s="197">
        <v>43566.0</v>
      </c>
      <c r="H11" s="12"/>
      <c r="I11" s="12"/>
      <c r="J11" s="17" t="s">
        <v>1543</v>
      </c>
      <c r="K11" s="22"/>
    </row>
    <row r="12" ht="20.25" customHeight="1">
      <c r="A12" s="4"/>
      <c r="B12" s="30">
        <v>3.0</v>
      </c>
      <c r="C12" s="195">
        <v>43617.0</v>
      </c>
      <c r="D12" s="196" t="s">
        <v>1197</v>
      </c>
      <c r="E12" s="196" t="s">
        <v>1544</v>
      </c>
      <c r="F12" s="196" t="s">
        <v>1545</v>
      </c>
      <c r="G12" s="197">
        <v>43567.0</v>
      </c>
      <c r="H12" s="12"/>
      <c r="I12" s="12" t="s">
        <v>1546</v>
      </c>
      <c r="J12" s="203" t="s">
        <v>1547</v>
      </c>
      <c r="K12" s="203"/>
    </row>
    <row r="13" ht="20.25" customHeight="1">
      <c r="A13" s="19"/>
      <c r="B13" s="30">
        <v>4.0</v>
      </c>
      <c r="C13" s="195">
        <v>43617.0</v>
      </c>
      <c r="D13" s="196" t="s">
        <v>1197</v>
      </c>
      <c r="E13" s="196" t="s">
        <v>1544</v>
      </c>
      <c r="F13" s="196" t="s">
        <v>1548</v>
      </c>
      <c r="G13" s="197">
        <v>43597.0</v>
      </c>
      <c r="H13" s="12"/>
      <c r="I13" s="12" t="s">
        <v>1546</v>
      </c>
      <c r="J13" s="203" t="s">
        <v>1547</v>
      </c>
      <c r="K13" s="203"/>
    </row>
    <row r="14" ht="23.25" customHeight="1">
      <c r="A14" s="2" t="s">
        <v>129</v>
      </c>
      <c r="B14" s="30">
        <v>1.0</v>
      </c>
      <c r="C14" s="195">
        <v>43618.0</v>
      </c>
      <c r="D14" s="196" t="s">
        <v>1197</v>
      </c>
      <c r="E14" s="196" t="s">
        <v>1201</v>
      </c>
      <c r="F14" s="196" t="s">
        <v>1202</v>
      </c>
      <c r="G14" s="197">
        <v>43508.0</v>
      </c>
      <c r="H14" s="12"/>
      <c r="I14" s="12" t="s">
        <v>1203</v>
      </c>
      <c r="J14" s="203" t="s">
        <v>1204</v>
      </c>
      <c r="K14" s="22"/>
    </row>
    <row r="15" ht="23.25" customHeight="1">
      <c r="A15" s="4"/>
      <c r="B15" s="30">
        <v>2.0</v>
      </c>
      <c r="C15" s="195">
        <v>43618.0</v>
      </c>
      <c r="D15" s="196" t="s">
        <v>1197</v>
      </c>
      <c r="E15" s="196" t="s">
        <v>1201</v>
      </c>
      <c r="F15" s="196" t="s">
        <v>1206</v>
      </c>
      <c r="G15" s="197">
        <v>43536.0</v>
      </c>
      <c r="H15" s="12"/>
      <c r="I15" s="12" t="s">
        <v>1203</v>
      </c>
      <c r="J15" s="203" t="s">
        <v>1204</v>
      </c>
      <c r="K15" s="203"/>
    </row>
    <row r="16" ht="23.25" customHeight="1">
      <c r="A16" s="4"/>
      <c r="B16" s="30">
        <v>3.0</v>
      </c>
      <c r="C16" s="195">
        <v>43588.0</v>
      </c>
      <c r="D16" s="196" t="s">
        <v>1189</v>
      </c>
      <c r="E16" s="196" t="s">
        <v>1560</v>
      </c>
      <c r="F16" s="196" t="s">
        <v>1561</v>
      </c>
      <c r="G16" s="197">
        <v>43657.0</v>
      </c>
      <c r="H16" s="12" t="s">
        <v>1562</v>
      </c>
      <c r="I16" s="12"/>
      <c r="J16" s="52" t="s">
        <v>1563</v>
      </c>
      <c r="K16" s="12"/>
    </row>
    <row r="17" ht="23.25" customHeight="1">
      <c r="A17" s="4"/>
      <c r="B17" s="30">
        <v>4.0</v>
      </c>
      <c r="C17" s="195">
        <v>43588.0</v>
      </c>
      <c r="D17" s="196" t="s">
        <v>1189</v>
      </c>
      <c r="E17" s="196" t="s">
        <v>1549</v>
      </c>
      <c r="F17" s="196" t="s">
        <v>1550</v>
      </c>
      <c r="G17" s="202" t="s">
        <v>166</v>
      </c>
      <c r="H17" s="12" t="s">
        <v>1551</v>
      </c>
      <c r="I17" s="12" t="s">
        <v>1342</v>
      </c>
      <c r="J17" s="59" t="s">
        <v>1552</v>
      </c>
      <c r="K17" s="15"/>
    </row>
    <row r="18" ht="23.25" customHeight="1">
      <c r="A18" s="4"/>
      <c r="B18" s="30">
        <v>5.0</v>
      </c>
      <c r="C18" s="195">
        <v>43587.0</v>
      </c>
      <c r="D18" s="196" t="s">
        <v>1189</v>
      </c>
      <c r="E18" s="196" t="s">
        <v>1194</v>
      </c>
      <c r="F18" s="196" t="s">
        <v>1195</v>
      </c>
      <c r="G18" s="197">
        <v>43507.0</v>
      </c>
      <c r="H18" s="12" t="s">
        <v>1151</v>
      </c>
      <c r="I18" s="12"/>
      <c r="J18" s="17" t="s">
        <v>1196</v>
      </c>
      <c r="K18" s="205"/>
    </row>
    <row r="19" ht="23.25" customHeight="1">
      <c r="A19" s="19"/>
      <c r="B19" s="30">
        <v>6.0</v>
      </c>
      <c r="C19" s="195">
        <v>43587.0</v>
      </c>
      <c r="D19" s="196" t="s">
        <v>1189</v>
      </c>
      <c r="E19" s="196" t="s">
        <v>1541</v>
      </c>
      <c r="F19" s="196" t="s">
        <v>1542</v>
      </c>
      <c r="G19" s="197">
        <v>43566.0</v>
      </c>
      <c r="H19" s="12"/>
      <c r="I19" s="12" t="s">
        <v>1568</v>
      </c>
      <c r="J19" s="17" t="s">
        <v>1543</v>
      </c>
      <c r="K19" s="22"/>
    </row>
    <row r="20">
      <c r="A20" s="2" t="s">
        <v>148</v>
      </c>
      <c r="B20" s="10">
        <v>1.0</v>
      </c>
      <c r="C20" s="195">
        <v>43619.0</v>
      </c>
      <c r="D20" s="196"/>
      <c r="E20" s="196"/>
      <c r="F20" s="196" t="s">
        <v>1569</v>
      </c>
      <c r="G20" s="197"/>
      <c r="H20" s="12"/>
      <c r="I20" s="12"/>
      <c r="J20" s="203"/>
      <c r="K20" s="22"/>
    </row>
    <row r="21">
      <c r="A21" s="4"/>
      <c r="B21" s="30">
        <v>2.0</v>
      </c>
      <c r="C21" s="195">
        <v>43618.0</v>
      </c>
      <c r="D21" s="196"/>
      <c r="E21" s="196"/>
      <c r="F21" s="196" t="s">
        <v>1569</v>
      </c>
      <c r="G21" s="197"/>
      <c r="H21" s="12"/>
      <c r="I21" s="12"/>
      <c r="J21" s="203"/>
      <c r="K21" s="203"/>
    </row>
    <row r="22">
      <c r="A22" s="4"/>
      <c r="B22" s="30">
        <v>3.0</v>
      </c>
      <c r="C22" s="195">
        <v>43617.0</v>
      </c>
      <c r="D22" s="196"/>
      <c r="E22" s="196"/>
      <c r="F22" s="196" t="s">
        <v>1569</v>
      </c>
      <c r="G22" s="197"/>
      <c r="H22" s="12"/>
      <c r="I22" s="12"/>
      <c r="J22" s="203"/>
      <c r="K22" s="203"/>
    </row>
    <row r="23">
      <c r="A23" s="4"/>
      <c r="B23" s="30">
        <v>4.0</v>
      </c>
      <c r="C23" s="154"/>
      <c r="D23" s="42"/>
      <c r="E23" s="42"/>
      <c r="F23" s="42"/>
      <c r="G23" s="155"/>
      <c r="H23" s="62"/>
      <c r="I23" s="62"/>
      <c r="J23" s="15"/>
      <c r="K23" s="15"/>
    </row>
    <row r="24">
      <c r="A24" s="4"/>
      <c r="B24" s="30">
        <v>5.0</v>
      </c>
      <c r="C24" s="200" t="s">
        <v>121</v>
      </c>
      <c r="D24" s="196" t="s">
        <v>917</v>
      </c>
      <c r="E24" s="196" t="s">
        <v>94</v>
      </c>
      <c r="F24" s="196" t="s">
        <v>917</v>
      </c>
      <c r="G24" s="197">
        <v>43466.0</v>
      </c>
      <c r="H24" s="12"/>
      <c r="I24" s="12" t="s">
        <v>7</v>
      </c>
      <c r="J24" s="59" t="s">
        <v>1570</v>
      </c>
      <c r="K24" s="15"/>
    </row>
    <row r="25">
      <c r="A25" s="4"/>
      <c r="B25" s="30">
        <v>6.0</v>
      </c>
      <c r="C25" s="200" t="s">
        <v>121</v>
      </c>
      <c r="D25" s="196" t="s">
        <v>917</v>
      </c>
      <c r="E25" s="196" t="s">
        <v>94</v>
      </c>
      <c r="F25" s="196" t="s">
        <v>917</v>
      </c>
      <c r="G25" s="197">
        <v>43466.0</v>
      </c>
      <c r="H25" s="12"/>
      <c r="I25" s="12" t="s">
        <v>1571</v>
      </c>
      <c r="J25" s="59" t="s">
        <v>1572</v>
      </c>
      <c r="K25" s="15"/>
    </row>
    <row r="26">
      <c r="A26" s="4"/>
      <c r="B26" s="30">
        <v>7.0</v>
      </c>
      <c r="C26" s="30"/>
      <c r="D26" s="30" t="s">
        <v>1209</v>
      </c>
      <c r="E26" s="30"/>
      <c r="F26" s="30"/>
      <c r="G26" s="30"/>
      <c r="H26" s="30"/>
      <c r="I26" s="30" t="s">
        <v>7</v>
      </c>
      <c r="J26" s="306" t="s">
        <v>1576</v>
      </c>
      <c r="K26" s="30"/>
    </row>
    <row r="27">
      <c r="A27" s="19"/>
      <c r="B27" s="30">
        <v>8.0</v>
      </c>
      <c r="C27" s="30"/>
      <c r="D27" s="30" t="s">
        <v>1578</v>
      </c>
      <c r="E27" s="30"/>
      <c r="F27" s="30"/>
      <c r="G27" s="30"/>
      <c r="H27" s="30"/>
      <c r="I27" s="30"/>
      <c r="J27" s="30"/>
      <c r="K27" s="30"/>
    </row>
  </sheetData>
  <mergeCells count="5">
    <mergeCell ref="A2:A5"/>
    <mergeCell ref="A6:A9"/>
    <mergeCell ref="A10:A13"/>
    <mergeCell ref="A14:A19"/>
    <mergeCell ref="A20:A27"/>
  </mergeCells>
  <hyperlinks>
    <hyperlink r:id="rId1" ref="J5"/>
    <hyperlink r:id="rId2" ref="J7"/>
    <hyperlink r:id="rId3" ref="J8"/>
    <hyperlink r:id="rId4" ref="J9"/>
    <hyperlink r:id="rId5" ref="J10"/>
    <hyperlink r:id="rId6" ref="J11"/>
    <hyperlink r:id="rId7" ref="J12"/>
    <hyperlink r:id="rId8" ref="J13"/>
    <hyperlink r:id="rId9" ref="J14"/>
    <hyperlink r:id="rId10" ref="J15"/>
    <hyperlink r:id="rId11" ref="J16"/>
    <hyperlink r:id="rId12" ref="J17"/>
    <hyperlink r:id="rId13" ref="J18"/>
    <hyperlink r:id="rId14" ref="J19"/>
    <hyperlink r:id="rId15" ref="J24"/>
    <hyperlink r:id="rId16" location="1" ref="J25"/>
    <hyperlink r:id="rId17" ref="J26"/>
  </hyperlinks>
  <drawing r:id="rId18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1189</v>
      </c>
      <c r="E3" s="196" t="s">
        <v>1541</v>
      </c>
      <c r="F3" s="196" t="s">
        <v>1542</v>
      </c>
      <c r="G3" s="197">
        <v>43566.0</v>
      </c>
      <c r="H3" s="12"/>
      <c r="I3" s="12"/>
      <c r="J3" s="17" t="s">
        <v>1543</v>
      </c>
    </row>
    <row r="4">
      <c r="A4" s="4"/>
      <c r="B4" s="30">
        <v>3.0</v>
      </c>
      <c r="C4" s="195">
        <v>43587.0</v>
      </c>
      <c r="D4" s="196" t="s">
        <v>1189</v>
      </c>
      <c r="E4" s="196" t="s">
        <v>1523</v>
      </c>
      <c r="F4" s="196" t="s">
        <v>114</v>
      </c>
      <c r="G4" s="197">
        <v>43535.0</v>
      </c>
      <c r="H4" s="12"/>
      <c r="I4" s="12"/>
      <c r="J4" s="204" t="s">
        <v>1525</v>
      </c>
    </row>
    <row r="5">
      <c r="A5" s="19"/>
      <c r="B5" s="30">
        <v>4.0</v>
      </c>
      <c r="C5" s="154"/>
      <c r="D5" s="42"/>
      <c r="E5" s="42"/>
      <c r="F5" s="42"/>
      <c r="G5" s="155"/>
      <c r="H5" s="12"/>
      <c r="I5" s="12"/>
      <c r="J5" s="22"/>
    </row>
    <row r="6">
      <c r="A6" s="2" t="s">
        <v>109</v>
      </c>
      <c r="B6" s="10">
        <v>1.0</v>
      </c>
      <c r="C6" s="195">
        <v>43587.0</v>
      </c>
      <c r="D6" s="196" t="s">
        <v>1189</v>
      </c>
      <c r="E6" s="196" t="s">
        <v>1541</v>
      </c>
      <c r="F6" s="196" t="s">
        <v>1542</v>
      </c>
      <c r="G6" s="197">
        <v>43566.0</v>
      </c>
      <c r="H6" s="12"/>
      <c r="I6" s="12"/>
      <c r="J6" s="17" t="s">
        <v>1543</v>
      </c>
    </row>
    <row r="7">
      <c r="A7" s="4"/>
      <c r="B7" s="30">
        <v>2.0</v>
      </c>
      <c r="C7" s="195">
        <v>43587.0</v>
      </c>
      <c r="D7" s="196" t="s">
        <v>1189</v>
      </c>
      <c r="E7" s="196" t="s">
        <v>1531</v>
      </c>
      <c r="F7" s="196" t="s">
        <v>1532</v>
      </c>
      <c r="G7" s="197">
        <v>43596.0</v>
      </c>
      <c r="H7" s="12"/>
      <c r="I7" s="12" t="s">
        <v>1533</v>
      </c>
      <c r="J7" s="59" t="s">
        <v>1534</v>
      </c>
    </row>
    <row r="8">
      <c r="A8" s="4"/>
      <c r="B8" s="30">
        <v>3.0</v>
      </c>
      <c r="C8" s="195">
        <v>43588.0</v>
      </c>
      <c r="D8" s="196" t="s">
        <v>1189</v>
      </c>
      <c r="E8" s="196" t="s">
        <v>1549</v>
      </c>
      <c r="F8" s="196" t="s">
        <v>1550</v>
      </c>
      <c r="G8" s="202" t="s">
        <v>166</v>
      </c>
      <c r="H8" s="12" t="s">
        <v>1551</v>
      </c>
      <c r="I8" s="12" t="s">
        <v>1342</v>
      </c>
      <c r="J8" s="59" t="s">
        <v>1552</v>
      </c>
    </row>
    <row r="9">
      <c r="A9" s="19"/>
      <c r="B9" s="30">
        <v>4.0</v>
      </c>
      <c r="C9" s="195">
        <v>43588.0</v>
      </c>
      <c r="D9" s="196" t="s">
        <v>1189</v>
      </c>
      <c r="E9" s="196" t="s">
        <v>1553</v>
      </c>
      <c r="F9" s="196" t="s">
        <v>1554</v>
      </c>
      <c r="G9" s="202" t="s">
        <v>243</v>
      </c>
      <c r="H9" s="12"/>
      <c r="I9" s="12" t="s">
        <v>845</v>
      </c>
      <c r="J9" s="17" t="s">
        <v>1555</v>
      </c>
    </row>
    <row r="10">
      <c r="A10" s="2" t="s">
        <v>111</v>
      </c>
      <c r="B10" s="10">
        <v>1.0</v>
      </c>
      <c r="C10" s="195"/>
      <c r="D10" s="196"/>
      <c r="E10" s="196"/>
      <c r="F10" s="196"/>
      <c r="G10" s="198"/>
      <c r="H10" s="12"/>
      <c r="I10" s="12"/>
      <c r="J10" s="206"/>
    </row>
    <row r="11">
      <c r="A11" s="4"/>
      <c r="B11" s="30">
        <v>2.0</v>
      </c>
      <c r="C11" s="195"/>
      <c r="D11" s="196"/>
      <c r="E11" s="196"/>
      <c r="F11" s="196"/>
      <c r="G11" s="197"/>
      <c r="H11" s="12"/>
      <c r="I11" s="12"/>
      <c r="J11" s="12"/>
    </row>
    <row r="12" ht="20.25" customHeight="1">
      <c r="A12" s="4"/>
      <c r="B12" s="30">
        <v>3.0</v>
      </c>
      <c r="C12" s="195">
        <v>43617.0</v>
      </c>
      <c r="D12" s="196" t="s">
        <v>1197</v>
      </c>
      <c r="E12" s="196" t="s">
        <v>1556</v>
      </c>
      <c r="F12" s="196" t="s">
        <v>1557</v>
      </c>
      <c r="G12" s="197">
        <v>43658.0</v>
      </c>
      <c r="H12" s="12"/>
      <c r="I12" s="12" t="s">
        <v>1558</v>
      </c>
      <c r="J12" s="203" t="s">
        <v>1559</v>
      </c>
    </row>
    <row r="13" ht="20.25" customHeight="1">
      <c r="A13" s="4"/>
      <c r="B13" s="30">
        <v>4.0</v>
      </c>
      <c r="C13" s="195">
        <v>43617.0</v>
      </c>
      <c r="D13" s="196" t="s">
        <v>1197</v>
      </c>
      <c r="E13" s="196" t="s">
        <v>1556</v>
      </c>
      <c r="F13" s="196" t="s">
        <v>1564</v>
      </c>
      <c r="G13" s="197">
        <v>43689.0</v>
      </c>
      <c r="H13" s="12"/>
      <c r="I13" s="12" t="s">
        <v>1558</v>
      </c>
      <c r="J13" s="203" t="s">
        <v>1559</v>
      </c>
    </row>
    <row r="14" ht="20.25" customHeight="1">
      <c r="A14" s="4"/>
      <c r="B14" s="30"/>
      <c r="C14" s="195"/>
      <c r="D14" s="196"/>
      <c r="E14" s="196"/>
      <c r="F14" s="196"/>
      <c r="G14" s="197"/>
      <c r="H14" s="12"/>
      <c r="I14" s="12"/>
      <c r="J14" s="203"/>
    </row>
    <row r="15" ht="20.25" customHeight="1">
      <c r="A15" s="19"/>
      <c r="B15" s="30">
        <v>6.0</v>
      </c>
      <c r="C15" s="195">
        <v>43588.0</v>
      </c>
      <c r="D15" s="196" t="s">
        <v>1189</v>
      </c>
      <c r="E15" s="196" t="s">
        <v>1531</v>
      </c>
      <c r="F15" s="196" t="s">
        <v>1532</v>
      </c>
      <c r="G15" s="197">
        <v>43596.0</v>
      </c>
      <c r="H15" s="12" t="s">
        <v>1565</v>
      </c>
      <c r="I15" s="12"/>
      <c r="J15" s="203" t="s">
        <v>1543</v>
      </c>
    </row>
    <row r="16" ht="23.25" customHeight="1">
      <c r="A16" s="2" t="s">
        <v>129</v>
      </c>
      <c r="B16" s="30">
        <v>1.0</v>
      </c>
      <c r="C16" s="195">
        <v>43618.0</v>
      </c>
      <c r="D16" s="196" t="s">
        <v>1197</v>
      </c>
      <c r="E16" s="196" t="s">
        <v>1544</v>
      </c>
      <c r="F16" s="196" t="s">
        <v>1545</v>
      </c>
      <c r="G16" s="197">
        <v>43567.0</v>
      </c>
      <c r="H16" s="12"/>
      <c r="I16" s="12" t="s">
        <v>1546</v>
      </c>
      <c r="J16" s="203" t="s">
        <v>1547</v>
      </c>
    </row>
    <row r="17" ht="23.25" customHeight="1">
      <c r="A17" s="4"/>
      <c r="B17" s="30">
        <v>2.0</v>
      </c>
      <c r="C17" s="195">
        <v>43618.0</v>
      </c>
      <c r="D17" s="196" t="s">
        <v>1197</v>
      </c>
      <c r="E17" s="196" t="s">
        <v>1544</v>
      </c>
      <c r="F17" s="196" t="s">
        <v>1548</v>
      </c>
      <c r="G17" s="197">
        <v>43597.0</v>
      </c>
      <c r="H17" s="12"/>
      <c r="I17" s="12" t="s">
        <v>1546</v>
      </c>
      <c r="J17" s="203" t="s">
        <v>1547</v>
      </c>
    </row>
    <row r="18" ht="23.25" customHeight="1">
      <c r="A18" s="4"/>
      <c r="B18" s="30">
        <v>3.0</v>
      </c>
      <c r="C18" s="195">
        <v>43619.0</v>
      </c>
      <c r="D18" s="196" t="s">
        <v>1197</v>
      </c>
      <c r="E18" s="196" t="s">
        <v>1544</v>
      </c>
      <c r="F18" s="196" t="s">
        <v>1545</v>
      </c>
      <c r="G18" s="197">
        <v>43567.0</v>
      </c>
      <c r="H18" s="12"/>
      <c r="I18" s="12" t="s">
        <v>1546</v>
      </c>
      <c r="J18" s="203" t="s">
        <v>1547</v>
      </c>
    </row>
    <row r="19" ht="23.25" customHeight="1">
      <c r="A19" s="19"/>
      <c r="B19" s="30">
        <v>4.0</v>
      </c>
      <c r="C19" s="195">
        <v>43619.0</v>
      </c>
      <c r="D19" s="196" t="s">
        <v>1197</v>
      </c>
      <c r="E19" s="196" t="s">
        <v>1544</v>
      </c>
      <c r="F19" s="196" t="s">
        <v>1548</v>
      </c>
      <c r="G19" s="197">
        <v>43597.0</v>
      </c>
      <c r="H19" s="12"/>
      <c r="I19" s="12" t="s">
        <v>1546</v>
      </c>
      <c r="J19" s="203" t="s">
        <v>1547</v>
      </c>
    </row>
    <row r="20">
      <c r="A20" s="2" t="s">
        <v>148</v>
      </c>
      <c r="B20" s="10">
        <v>1.0</v>
      </c>
      <c r="C20" s="195">
        <v>43619.0</v>
      </c>
      <c r="D20" s="196" t="s">
        <v>1197</v>
      </c>
      <c r="E20" s="196" t="s">
        <v>1556</v>
      </c>
      <c r="F20" s="196" t="s">
        <v>1557</v>
      </c>
      <c r="G20" s="197">
        <v>43658.0</v>
      </c>
      <c r="H20" s="12"/>
      <c r="I20" s="12" t="s">
        <v>1558</v>
      </c>
      <c r="J20" s="203" t="s">
        <v>1559</v>
      </c>
    </row>
    <row r="21">
      <c r="A21" s="4"/>
      <c r="B21" s="30">
        <v>2.0</v>
      </c>
      <c r="C21" s="195">
        <v>43618.0</v>
      </c>
      <c r="D21" s="196" t="s">
        <v>1197</v>
      </c>
      <c r="E21" s="196" t="s">
        <v>1226</v>
      </c>
      <c r="F21" s="196" t="s">
        <v>1228</v>
      </c>
      <c r="G21" s="197">
        <v>43628.0</v>
      </c>
      <c r="H21" s="12"/>
      <c r="I21" s="12" t="s">
        <v>1233</v>
      </c>
      <c r="J21" s="17" t="str">
        <f>HYPERLINK("https://prezi.com/93r0d9pwadho/?token=4d5663c796a25f2a88f34bbb745ee26eb787e411690a312fef9232af4fdfe377&amp;utm_campaign=share&amp;utm_medium=copy&amp;rc=ex0share","https://prezi.com/93r0d9pwadho/?token=4d5663c796a25f2a88f34bbb745ee26eb787e411690a312fef9232af4fdfe377&amp;utm_campaign=share&amp;utm_medium=copy&amp;rc=ex0share")</f>
        <v>https://prezi.com/93r0d9pwadho/?token=4d5663c796a25f2a88f34bbb745ee26eb787e411690a312fef9232af4fdfe377&amp;utm_campaign=share&amp;utm_medium=copy&amp;rc=ex0share</v>
      </c>
    </row>
    <row r="22">
      <c r="A22" s="4"/>
      <c r="B22" s="30">
        <v>3.0</v>
      </c>
      <c r="C22" s="195">
        <v>43617.0</v>
      </c>
      <c r="D22" s="196" t="s">
        <v>1197</v>
      </c>
      <c r="E22" s="196" t="s">
        <v>1573</v>
      </c>
      <c r="F22" s="196" t="s">
        <v>1574</v>
      </c>
      <c r="G22" s="202" t="s">
        <v>1381</v>
      </c>
      <c r="H22" s="12"/>
      <c r="I22" s="12"/>
      <c r="J22" s="203" t="s">
        <v>1575</v>
      </c>
    </row>
    <row r="23">
      <c r="A23" s="4"/>
      <c r="B23" s="30">
        <v>4.0</v>
      </c>
      <c r="C23" s="154"/>
      <c r="D23" s="42"/>
      <c r="E23" s="42"/>
      <c r="F23" s="42"/>
      <c r="G23" s="155"/>
      <c r="H23" s="62"/>
      <c r="I23" s="62"/>
      <c r="J23" s="15"/>
    </row>
    <row r="24">
      <c r="A24" s="4"/>
      <c r="B24" s="30">
        <v>5.0</v>
      </c>
      <c r="C24" s="200"/>
      <c r="D24" s="196"/>
      <c r="E24" s="196"/>
      <c r="F24" s="196"/>
      <c r="G24" s="197"/>
      <c r="H24" s="12"/>
      <c r="I24" s="12"/>
      <c r="J24" s="15"/>
    </row>
    <row r="25">
      <c r="A25" s="4"/>
      <c r="B25" s="30">
        <v>6.0</v>
      </c>
      <c r="C25" s="200"/>
      <c r="D25" s="196"/>
      <c r="E25" s="196"/>
      <c r="F25" s="196"/>
      <c r="G25" s="197"/>
      <c r="H25" s="12"/>
      <c r="I25" s="12"/>
      <c r="J25" s="15"/>
    </row>
    <row r="26">
      <c r="A26" s="4"/>
      <c r="B26" s="30">
        <v>7.0</v>
      </c>
      <c r="C26" s="30"/>
      <c r="D26" s="30"/>
      <c r="E26" s="30"/>
      <c r="F26" s="30" t="s">
        <v>1579</v>
      </c>
      <c r="G26" s="30"/>
      <c r="H26" s="30"/>
      <c r="I26" s="30"/>
      <c r="J26" s="306" t="s">
        <v>1580</v>
      </c>
    </row>
    <row r="27">
      <c r="A27" s="19"/>
      <c r="B27" s="30">
        <v>8.0</v>
      </c>
      <c r="C27" s="30"/>
      <c r="D27" s="30"/>
      <c r="E27" s="30"/>
      <c r="F27" s="30"/>
      <c r="G27" s="30"/>
      <c r="H27" s="30"/>
      <c r="I27" s="30"/>
      <c r="J27" s="30"/>
    </row>
  </sheetData>
  <mergeCells count="5">
    <mergeCell ref="A2:A5"/>
    <mergeCell ref="A6:A9"/>
    <mergeCell ref="A10:A15"/>
    <mergeCell ref="A16:A19"/>
    <mergeCell ref="A20:A27"/>
  </mergeCells>
  <hyperlinks>
    <hyperlink r:id="rId1" ref="J3"/>
    <hyperlink r:id="rId2" ref="J4"/>
    <hyperlink r:id="rId3" ref="J6"/>
    <hyperlink r:id="rId4" ref="J7"/>
    <hyperlink r:id="rId5" ref="J8"/>
    <hyperlink r:id="rId6" ref="J9"/>
    <hyperlink r:id="rId7" ref="J12"/>
    <hyperlink r:id="rId8" ref="J13"/>
    <hyperlink r:id="rId9" ref="J15"/>
    <hyperlink r:id="rId10" ref="J16"/>
    <hyperlink r:id="rId11" ref="J17"/>
    <hyperlink r:id="rId12" ref="J18"/>
    <hyperlink r:id="rId13" ref="J19"/>
    <hyperlink r:id="rId14" ref="J20"/>
    <hyperlink r:id="rId15" ref="J22"/>
    <hyperlink r:id="rId16" ref="J26"/>
  </hyperlinks>
  <drawing r:id="rId17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/>
      <c r="D3" s="196"/>
      <c r="E3" s="196"/>
      <c r="F3" s="196"/>
      <c r="G3" s="197"/>
      <c r="H3" s="12"/>
      <c r="I3" s="12"/>
      <c r="J3" s="22"/>
    </row>
    <row r="4">
      <c r="A4" s="4"/>
      <c r="B4" s="30">
        <v>3.0</v>
      </c>
      <c r="C4" s="195"/>
      <c r="D4" s="196"/>
      <c r="E4" s="196"/>
      <c r="F4" s="196"/>
      <c r="G4" s="197"/>
      <c r="H4" s="12"/>
      <c r="I4" s="12"/>
      <c r="J4" s="205"/>
    </row>
    <row r="5">
      <c r="A5" s="19"/>
      <c r="B5" s="30">
        <v>4.0</v>
      </c>
      <c r="C5" s="154"/>
      <c r="D5" s="42"/>
      <c r="E5" s="42"/>
      <c r="F5" s="42"/>
      <c r="G5" s="155"/>
      <c r="H5" s="12"/>
      <c r="I5" s="12"/>
      <c r="J5" s="22"/>
    </row>
    <row r="6">
      <c r="A6" s="2" t="s">
        <v>109</v>
      </c>
      <c r="B6" s="10">
        <v>1.0</v>
      </c>
      <c r="C6" s="195">
        <v>43587.0</v>
      </c>
      <c r="D6" s="196" t="s">
        <v>1189</v>
      </c>
      <c r="E6" s="196" t="s">
        <v>1566</v>
      </c>
      <c r="F6" s="196" t="s">
        <v>1567</v>
      </c>
      <c r="G6" s="197">
        <v>43627.0</v>
      </c>
      <c r="H6" s="12" t="s">
        <v>1539</v>
      </c>
      <c r="I6" s="12"/>
      <c r="J6" s="201" t="s">
        <v>1540</v>
      </c>
    </row>
    <row r="7">
      <c r="A7" s="4"/>
      <c r="B7" s="30">
        <v>2.0</v>
      </c>
      <c r="C7" s="195">
        <v>43587.0</v>
      </c>
      <c r="D7" s="196" t="s">
        <v>1189</v>
      </c>
      <c r="E7" s="196" t="s">
        <v>1560</v>
      </c>
      <c r="F7" s="196" t="s">
        <v>1561</v>
      </c>
      <c r="G7" s="197">
        <v>43657.0</v>
      </c>
      <c r="H7" s="12" t="s">
        <v>1562</v>
      </c>
      <c r="I7" s="12"/>
      <c r="J7" s="52" t="s">
        <v>1563</v>
      </c>
    </row>
    <row r="8">
      <c r="A8" s="4"/>
      <c r="B8" s="30">
        <v>3.0</v>
      </c>
      <c r="C8" s="195">
        <v>43588.0</v>
      </c>
      <c r="D8" s="196" t="s">
        <v>1189</v>
      </c>
      <c r="E8" s="196" t="s">
        <v>1531</v>
      </c>
      <c r="F8" s="196" t="s">
        <v>1532</v>
      </c>
      <c r="G8" s="197">
        <v>43596.0</v>
      </c>
      <c r="H8" s="12" t="s">
        <v>1565</v>
      </c>
      <c r="I8" s="12"/>
      <c r="J8" s="203" t="s">
        <v>1543</v>
      </c>
    </row>
    <row r="9">
      <c r="A9" s="4"/>
      <c r="B9" s="30">
        <v>4.0</v>
      </c>
      <c r="C9" s="195">
        <v>43588.0</v>
      </c>
      <c r="D9" s="196" t="s">
        <v>1189</v>
      </c>
      <c r="E9" s="196" t="s">
        <v>1553</v>
      </c>
      <c r="F9" s="196" t="s">
        <v>1554</v>
      </c>
      <c r="G9" s="197">
        <v>43719.0</v>
      </c>
      <c r="H9" s="12"/>
      <c r="I9" s="12" t="s">
        <v>1232</v>
      </c>
      <c r="J9" s="22"/>
    </row>
    <row r="10">
      <c r="A10" s="4"/>
      <c r="B10" s="30">
        <v>5.0</v>
      </c>
      <c r="C10" s="195">
        <v>43586.0</v>
      </c>
      <c r="D10" s="196" t="s">
        <v>1189</v>
      </c>
      <c r="E10" s="196" t="s">
        <v>1531</v>
      </c>
      <c r="F10" s="196" t="s">
        <v>1532</v>
      </c>
      <c r="G10" s="197">
        <v>43596.0</v>
      </c>
      <c r="H10" s="12" t="s">
        <v>1565</v>
      </c>
      <c r="I10" s="12"/>
      <c r="J10" s="203" t="s">
        <v>1543</v>
      </c>
    </row>
    <row r="11">
      <c r="A11" s="19"/>
      <c r="B11" s="30">
        <v>6.0</v>
      </c>
      <c r="C11" s="195">
        <v>43586.0</v>
      </c>
      <c r="D11" s="196" t="s">
        <v>1189</v>
      </c>
      <c r="E11" s="196" t="s">
        <v>1566</v>
      </c>
      <c r="F11" s="196" t="s">
        <v>1567</v>
      </c>
      <c r="G11" s="197">
        <v>43627.0</v>
      </c>
      <c r="H11" s="12" t="s">
        <v>1539</v>
      </c>
      <c r="I11" s="12"/>
      <c r="J11" s="201" t="s">
        <v>1540</v>
      </c>
    </row>
    <row r="12">
      <c r="A12" s="2" t="s">
        <v>111</v>
      </c>
      <c r="B12" s="10">
        <v>1.0</v>
      </c>
      <c r="C12" s="195">
        <v>43586.0</v>
      </c>
      <c r="D12" s="196" t="s">
        <v>1189</v>
      </c>
      <c r="E12" s="196" t="s">
        <v>1560</v>
      </c>
      <c r="F12" s="196" t="s">
        <v>1561</v>
      </c>
      <c r="G12" s="197">
        <v>43657.0</v>
      </c>
      <c r="H12" s="12" t="s">
        <v>1562</v>
      </c>
      <c r="I12" s="12"/>
      <c r="J12" s="52" t="s">
        <v>1563</v>
      </c>
    </row>
    <row r="13">
      <c r="A13" s="4"/>
      <c r="B13" s="30">
        <v>2.0</v>
      </c>
      <c r="C13" s="195">
        <v>43586.0</v>
      </c>
      <c r="D13" s="196" t="s">
        <v>1189</v>
      </c>
      <c r="E13" s="196" t="s">
        <v>1549</v>
      </c>
      <c r="F13" s="196" t="s">
        <v>1577</v>
      </c>
      <c r="G13" s="197">
        <v>43688.0</v>
      </c>
      <c r="H13" s="12" t="s">
        <v>1551</v>
      </c>
      <c r="I13" s="12" t="s">
        <v>1342</v>
      </c>
      <c r="J13" s="59" t="s">
        <v>1552</v>
      </c>
    </row>
    <row r="14" ht="20.25" customHeight="1">
      <c r="A14" s="4"/>
      <c r="B14" s="30">
        <v>3.0</v>
      </c>
      <c r="C14" s="154"/>
      <c r="D14" s="42"/>
      <c r="E14" s="42"/>
      <c r="F14" s="42"/>
      <c r="G14" s="155"/>
      <c r="H14" s="12"/>
      <c r="I14" s="12"/>
      <c r="J14" s="203"/>
    </row>
    <row r="15" ht="20.25" customHeight="1">
      <c r="A15" s="19"/>
      <c r="B15" s="30">
        <v>4.0</v>
      </c>
      <c r="C15" s="154"/>
      <c r="D15" s="42"/>
      <c r="E15" s="42"/>
      <c r="F15" s="10" t="s">
        <v>1581</v>
      </c>
      <c r="G15" s="155"/>
      <c r="H15" s="12"/>
      <c r="I15" s="12"/>
      <c r="J15" s="203" t="s">
        <v>1582</v>
      </c>
    </row>
    <row r="16" ht="23.25" customHeight="1">
      <c r="A16" s="2" t="s">
        <v>129</v>
      </c>
      <c r="B16" s="30">
        <v>1.0</v>
      </c>
      <c r="C16" s="195">
        <v>43618.0</v>
      </c>
      <c r="D16" s="196" t="s">
        <v>1197</v>
      </c>
      <c r="E16" s="196" t="s">
        <v>1556</v>
      </c>
      <c r="F16" s="196" t="s">
        <v>1564</v>
      </c>
      <c r="G16" s="197">
        <v>43689.0</v>
      </c>
      <c r="H16" s="12"/>
      <c r="I16" s="12" t="s">
        <v>1583</v>
      </c>
      <c r="J16" s="203"/>
    </row>
    <row r="17" ht="23.25" customHeight="1">
      <c r="A17" s="4"/>
      <c r="B17" s="30">
        <v>2.0</v>
      </c>
      <c r="C17" s="195">
        <v>43618.0</v>
      </c>
      <c r="D17" s="196" t="s">
        <v>1197</v>
      </c>
      <c r="E17" s="196" t="s">
        <v>1584</v>
      </c>
      <c r="F17" s="196" t="s">
        <v>1585</v>
      </c>
      <c r="G17" s="197">
        <v>43720.0</v>
      </c>
      <c r="H17" s="12"/>
      <c r="I17" s="12"/>
      <c r="J17" s="203" t="s">
        <v>1575</v>
      </c>
    </row>
    <row r="18" ht="23.25" customHeight="1">
      <c r="A18" s="4"/>
      <c r="B18" s="30">
        <v>3.0</v>
      </c>
      <c r="C18" s="195">
        <v>43619.0</v>
      </c>
      <c r="D18" s="196" t="s">
        <v>1197</v>
      </c>
      <c r="E18" s="196" t="s">
        <v>1584</v>
      </c>
      <c r="F18" s="196" t="s">
        <v>1585</v>
      </c>
      <c r="G18" s="197">
        <v>43720.0</v>
      </c>
      <c r="H18" s="12"/>
      <c r="I18" s="12"/>
      <c r="J18" s="203" t="s">
        <v>1575</v>
      </c>
    </row>
    <row r="19" ht="23.25" customHeight="1">
      <c r="A19" s="19"/>
      <c r="B19" s="30">
        <v>4.0</v>
      </c>
      <c r="C19" s="195">
        <v>43619.0</v>
      </c>
      <c r="D19" s="196" t="s">
        <v>1197</v>
      </c>
      <c r="E19" s="196" t="s">
        <v>1591</v>
      </c>
      <c r="F19" s="196" t="s">
        <v>1592</v>
      </c>
      <c r="G19" s="197">
        <v>43811.0</v>
      </c>
      <c r="H19" s="12"/>
      <c r="I19" s="12"/>
      <c r="J19" s="203"/>
    </row>
    <row r="20">
      <c r="A20" s="2" t="s">
        <v>148</v>
      </c>
      <c r="B20" s="10">
        <v>1.0</v>
      </c>
      <c r="C20" s="195">
        <v>43619.0</v>
      </c>
      <c r="D20" s="196" t="s">
        <v>1596</v>
      </c>
      <c r="E20" s="196" t="s">
        <v>1597</v>
      </c>
      <c r="F20" s="196" t="s">
        <v>1599</v>
      </c>
      <c r="G20" s="197">
        <v>43507.0</v>
      </c>
      <c r="H20" s="12"/>
      <c r="I20" s="12"/>
      <c r="J20" s="203" t="s">
        <v>1600</v>
      </c>
    </row>
    <row r="21">
      <c r="A21" s="4"/>
      <c r="B21" s="30">
        <v>2.0</v>
      </c>
      <c r="C21" s="154"/>
      <c r="D21" s="42"/>
      <c r="E21" s="42"/>
      <c r="F21" s="42"/>
      <c r="G21" s="155"/>
      <c r="H21" s="12"/>
      <c r="I21" s="12"/>
      <c r="J21" s="22"/>
    </row>
    <row r="22">
      <c r="A22" s="4"/>
      <c r="B22" s="30">
        <v>3.0</v>
      </c>
      <c r="C22" s="195">
        <v>43617.0</v>
      </c>
      <c r="D22" s="196" t="s">
        <v>1197</v>
      </c>
      <c r="E22" s="196" t="s">
        <v>1591</v>
      </c>
      <c r="F22" s="196" t="s">
        <v>1592</v>
      </c>
      <c r="G22" s="197">
        <v>43811.0</v>
      </c>
      <c r="H22" s="12"/>
      <c r="I22" s="12"/>
      <c r="J22" s="203"/>
    </row>
    <row r="23">
      <c r="A23" s="4"/>
      <c r="B23" s="30">
        <v>4.0</v>
      </c>
      <c r="C23" s="195">
        <v>43618.0</v>
      </c>
      <c r="D23" s="196" t="s">
        <v>1197</v>
      </c>
      <c r="E23" s="196" t="s">
        <v>1591</v>
      </c>
      <c r="F23" s="196" t="s">
        <v>1592</v>
      </c>
      <c r="G23" s="197">
        <v>43811.0</v>
      </c>
      <c r="H23" s="62"/>
      <c r="I23" s="62"/>
      <c r="J23" s="15"/>
    </row>
    <row r="24">
      <c r="A24" s="4"/>
      <c r="B24" s="30">
        <v>5.0</v>
      </c>
      <c r="C24" s="200" t="s">
        <v>121</v>
      </c>
      <c r="D24" s="196" t="s">
        <v>917</v>
      </c>
      <c r="E24" s="196" t="s">
        <v>94</v>
      </c>
      <c r="F24" s="196" t="s">
        <v>917</v>
      </c>
      <c r="G24" s="197">
        <v>43466.0</v>
      </c>
      <c r="H24" s="12"/>
      <c r="I24" s="12"/>
      <c r="J24" s="201" t="str">
        <f>HYPERLINK("https://prezi.com/eenb9igdrk0p/?token=537d4a6c04565d9850fea8da7d68c83da6d9522f5cce88887f04809fc5f5d8e9&amp;utm_campaign=share&amp;utm_medium=copy&amp;rc=ex0share","https://prezi.com/eenb9igdrk0p/?token=537d4a6c04565d9850fea8da7d68c83da6d9522f5cce88887f04809fc5f5d8e9&amp;utm_campaign=share&amp;utm_medium=copy&amp;rc=ex0share")</f>
        <v>https://prezi.com/eenb9igdrk0p/?token=537d4a6c04565d9850fea8da7d68c83da6d9522f5cce88887f04809fc5f5d8e9&amp;utm_campaign=share&amp;utm_medium=copy&amp;rc=ex0share</v>
      </c>
    </row>
    <row r="25">
      <c r="A25" s="4"/>
      <c r="B25" s="30">
        <v>6.0</v>
      </c>
      <c r="C25" s="200" t="s">
        <v>121</v>
      </c>
      <c r="D25" s="196" t="s">
        <v>917</v>
      </c>
      <c r="E25" s="196" t="s">
        <v>94</v>
      </c>
      <c r="F25" s="196" t="s">
        <v>917</v>
      </c>
      <c r="G25" s="197">
        <v>43466.0</v>
      </c>
      <c r="H25" s="12"/>
      <c r="I25" s="12"/>
      <c r="J25" s="15"/>
    </row>
    <row r="26">
      <c r="A26" s="4"/>
      <c r="B26" s="30">
        <v>7.0</v>
      </c>
      <c r="C26" s="30"/>
      <c r="D26" s="30"/>
      <c r="E26" s="30"/>
      <c r="F26" s="30" t="s">
        <v>1209</v>
      </c>
      <c r="G26" s="30"/>
      <c r="H26" s="30"/>
      <c r="I26" s="30"/>
      <c r="J26" s="331" t="str">
        <f>HYPERLINK("https://prezi.com/8ebw7kn_myyf/?token=3c545902b9b7a6459c89efbbbd9ce140c0384efbc038c7ab9552ae0af4a83678&amp;utm_campaign=share&amp;utm_medium=copy&amp;rc=ex0share","https://prezi.com/8ebw7kn_myyf/?token=3c545902b9b7a6459c89efbbbd9ce140c0384efbc038c7ab9552ae0af4a83678&amp;utm_campaign=share&amp;utm_medium=copy&amp;rc=ex0share")</f>
        <v>https://prezi.com/8ebw7kn_myyf/?token=3c545902b9b7a6459c89efbbbd9ce140c0384efbc038c7ab9552ae0af4a83678&amp;utm_campaign=share&amp;utm_medium=copy&amp;rc=ex0share</v>
      </c>
    </row>
    <row r="27">
      <c r="A27" s="19"/>
      <c r="B27" s="30">
        <v>8.0</v>
      </c>
      <c r="C27" s="30"/>
      <c r="D27" s="30"/>
      <c r="E27" s="30"/>
      <c r="F27" s="30"/>
      <c r="G27" s="30"/>
      <c r="H27" s="30"/>
      <c r="I27" s="30"/>
      <c r="J27" s="30"/>
    </row>
  </sheetData>
  <mergeCells count="5">
    <mergeCell ref="A2:A5"/>
    <mergeCell ref="A6:A11"/>
    <mergeCell ref="A12:A15"/>
    <mergeCell ref="A16:A19"/>
    <mergeCell ref="A20:A27"/>
  </mergeCells>
  <hyperlinks>
    <hyperlink r:id="rId1" ref="J6"/>
    <hyperlink r:id="rId2" ref="J7"/>
    <hyperlink r:id="rId3" ref="J8"/>
    <hyperlink r:id="rId4" ref="J10"/>
    <hyperlink r:id="rId5" ref="J11"/>
    <hyperlink r:id="rId6" ref="J12"/>
    <hyperlink r:id="rId7" ref="J13"/>
    <hyperlink r:id="rId8" ref="J15"/>
    <hyperlink r:id="rId9" ref="J17"/>
    <hyperlink r:id="rId10" ref="J18"/>
    <hyperlink r:id="rId11" ref="J20"/>
  </hyperlinks>
  <drawing r:id="rId12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1189</v>
      </c>
      <c r="E3" s="196" t="s">
        <v>1553</v>
      </c>
      <c r="F3" s="196" t="s">
        <v>1554</v>
      </c>
      <c r="G3" s="197">
        <v>43719.0</v>
      </c>
      <c r="H3" s="12"/>
      <c r="I3" s="12" t="s">
        <v>845</v>
      </c>
      <c r="J3" s="17" t="s">
        <v>1555</v>
      </c>
    </row>
    <row r="4">
      <c r="A4" s="4"/>
      <c r="B4" s="30">
        <v>3.0</v>
      </c>
      <c r="C4" s="195">
        <v>43587.0</v>
      </c>
      <c r="D4" s="196" t="s">
        <v>1189</v>
      </c>
      <c r="E4" s="196" t="s">
        <v>1549</v>
      </c>
      <c r="F4" s="196" t="s">
        <v>1577</v>
      </c>
      <c r="G4" s="197">
        <v>43688.0</v>
      </c>
      <c r="H4" s="12" t="s">
        <v>1551</v>
      </c>
      <c r="I4" s="12" t="s">
        <v>1342</v>
      </c>
      <c r="J4" s="59" t="s">
        <v>1552</v>
      </c>
    </row>
    <row r="5">
      <c r="A5" s="19"/>
      <c r="B5" s="30">
        <v>4.0</v>
      </c>
      <c r="C5" s="195">
        <v>43588.0</v>
      </c>
      <c r="D5" s="196" t="s">
        <v>1189</v>
      </c>
      <c r="E5" s="196" t="s">
        <v>1587</v>
      </c>
      <c r="F5" s="196" t="s">
        <v>1588</v>
      </c>
      <c r="G5" s="197">
        <v>43780.0</v>
      </c>
      <c r="H5" s="12"/>
      <c r="I5" s="12"/>
      <c r="J5" s="22"/>
    </row>
    <row r="6" ht="26.25" customHeight="1">
      <c r="A6" s="207"/>
      <c r="B6" s="10"/>
      <c r="C6" s="195"/>
      <c r="D6" s="321" t="s">
        <v>1589</v>
      </c>
      <c r="E6" s="322"/>
      <c r="F6" s="323"/>
      <c r="G6" s="197"/>
      <c r="H6" s="12"/>
      <c r="I6" s="12"/>
      <c r="J6" s="17" t="s">
        <v>1590</v>
      </c>
    </row>
    <row r="7">
      <c r="A7" s="2" t="s">
        <v>109</v>
      </c>
      <c r="B7" s="10">
        <v>1.0</v>
      </c>
      <c r="C7" s="195">
        <v>43587.0</v>
      </c>
      <c r="D7" s="196" t="s">
        <v>1189</v>
      </c>
      <c r="E7" s="196" t="s">
        <v>1553</v>
      </c>
      <c r="F7" s="196" t="s">
        <v>1554</v>
      </c>
      <c r="G7" s="197">
        <v>43719.0</v>
      </c>
      <c r="H7" s="12"/>
      <c r="I7" s="12" t="s">
        <v>845</v>
      </c>
      <c r="J7" s="17" t="s">
        <v>1555</v>
      </c>
    </row>
    <row r="8">
      <c r="A8" s="4"/>
      <c r="B8" s="30">
        <v>2.0</v>
      </c>
      <c r="C8" s="195">
        <v>43587.0</v>
      </c>
      <c r="D8" s="196" t="s">
        <v>1189</v>
      </c>
      <c r="E8" s="196" t="s">
        <v>1553</v>
      </c>
      <c r="F8" s="196" t="s">
        <v>1586</v>
      </c>
      <c r="G8" s="197">
        <v>43749.0</v>
      </c>
      <c r="H8" s="12"/>
      <c r="I8" s="12"/>
      <c r="J8" s="15"/>
    </row>
    <row r="9">
      <c r="A9" s="4"/>
      <c r="B9" s="30">
        <v>3.0</v>
      </c>
      <c r="C9" s="195">
        <v>43588.0</v>
      </c>
      <c r="D9" s="196" t="s">
        <v>887</v>
      </c>
      <c r="E9" s="196" t="s">
        <v>1605</v>
      </c>
      <c r="F9" s="196" t="s">
        <v>1606</v>
      </c>
      <c r="G9" s="197">
        <v>43476.0</v>
      </c>
      <c r="H9" s="12" t="s">
        <v>1607</v>
      </c>
      <c r="I9" s="12" t="s">
        <v>1608</v>
      </c>
      <c r="J9" s="59" t="s">
        <v>1609</v>
      </c>
    </row>
    <row r="10">
      <c r="A10" s="19"/>
      <c r="B10" s="30">
        <v>4.0</v>
      </c>
      <c r="C10" s="195">
        <v>43588.0</v>
      </c>
      <c r="D10" s="196" t="s">
        <v>887</v>
      </c>
      <c r="E10" s="196" t="s">
        <v>1613</v>
      </c>
      <c r="F10" s="196" t="s">
        <v>892</v>
      </c>
      <c r="G10" s="197">
        <v>43507.0</v>
      </c>
      <c r="H10" s="12"/>
      <c r="I10" s="12" t="s">
        <v>1614</v>
      </c>
      <c r="J10" s="17" t="s">
        <v>1615</v>
      </c>
    </row>
    <row r="11">
      <c r="A11" s="2" t="s">
        <v>111</v>
      </c>
      <c r="B11" s="10">
        <v>1.0</v>
      </c>
      <c r="C11" s="154"/>
      <c r="D11" s="42"/>
      <c r="E11" s="42"/>
      <c r="F11" s="42"/>
      <c r="G11" s="155"/>
      <c r="H11" s="12"/>
      <c r="I11" s="12"/>
      <c r="J11" s="206"/>
    </row>
    <row r="12">
      <c r="A12" s="4"/>
      <c r="B12" s="30">
        <v>2.0</v>
      </c>
      <c r="C12" s="154"/>
      <c r="D12" s="42"/>
      <c r="E12" s="42"/>
      <c r="F12" s="42"/>
      <c r="G12" s="155"/>
      <c r="H12" s="12"/>
      <c r="I12" s="12"/>
      <c r="J12" s="12"/>
    </row>
    <row r="13" ht="20.25" customHeight="1">
      <c r="A13" s="4"/>
      <c r="B13" s="30">
        <v>3.0</v>
      </c>
      <c r="C13" s="195">
        <v>43617.0</v>
      </c>
      <c r="D13" s="196" t="s">
        <v>1528</v>
      </c>
      <c r="E13" s="196" t="s">
        <v>1616</v>
      </c>
      <c r="F13" s="196" t="s">
        <v>1617</v>
      </c>
      <c r="G13" s="197">
        <v>43476.0</v>
      </c>
      <c r="H13" s="12"/>
      <c r="I13" s="12" t="s">
        <v>1618</v>
      </c>
      <c r="J13" s="201" t="str">
        <f>HYPERLINK("https://prezi.com/og63--szrbe6/?token=e0ac69124931445055284d3bbfb3011fd13d5ffbaed18a6bbd545ecdfd41bf3d&amp;utm_campaign=share&amp;utm_medium=copy&amp;rc=ex0share","https://prezi.com/og63--szrbe6/?token=e0ac69124931445055284d3bbfb3011fd13d5ffbaed18a6bbd545ecdfd41bf3d&amp;utm_campaign=share&amp;utm_medium=copy&amp;rc=ex0share")</f>
        <v>https://prezi.com/og63--szrbe6/?token=e0ac69124931445055284d3bbfb3011fd13d5ffbaed18a6bbd545ecdfd41bf3d&amp;utm_campaign=share&amp;utm_medium=copy&amp;rc=ex0share</v>
      </c>
    </row>
    <row r="14" ht="20.25" customHeight="1">
      <c r="A14" s="19"/>
      <c r="B14" s="30">
        <v>4.0</v>
      </c>
      <c r="C14" s="195">
        <v>43617.0</v>
      </c>
      <c r="D14" s="196" t="s">
        <v>1528</v>
      </c>
      <c r="E14" s="196" t="s">
        <v>1619</v>
      </c>
      <c r="F14" s="196" t="s">
        <v>1620</v>
      </c>
      <c r="G14" s="197">
        <v>43507.0</v>
      </c>
      <c r="H14" s="12"/>
      <c r="I14" s="12" t="s">
        <v>1500</v>
      </c>
      <c r="J14" s="203" t="s">
        <v>1621</v>
      </c>
    </row>
    <row r="15" ht="23.25" customHeight="1">
      <c r="A15" s="2" t="s">
        <v>129</v>
      </c>
      <c r="B15" s="30">
        <v>1.0</v>
      </c>
      <c r="C15" s="195">
        <v>43618.0</v>
      </c>
      <c r="D15" s="196" t="s">
        <v>1197</v>
      </c>
      <c r="E15" s="196" t="s">
        <v>1591</v>
      </c>
      <c r="F15" s="196" t="s">
        <v>1592</v>
      </c>
      <c r="G15" s="197">
        <v>43811.0</v>
      </c>
      <c r="H15" s="12"/>
      <c r="I15" s="12"/>
      <c r="J15" s="203"/>
    </row>
    <row r="16" ht="23.25" customHeight="1">
      <c r="A16" s="4"/>
      <c r="B16" s="30">
        <v>2.0</v>
      </c>
      <c r="C16" s="195">
        <v>43618.0</v>
      </c>
      <c r="D16" s="196" t="s">
        <v>1528</v>
      </c>
      <c r="E16" s="196" t="s">
        <v>1616</v>
      </c>
      <c r="F16" s="196" t="s">
        <v>1617</v>
      </c>
      <c r="G16" s="197">
        <v>43476.0</v>
      </c>
      <c r="H16" s="12"/>
      <c r="I16" s="12" t="s">
        <v>1618</v>
      </c>
      <c r="J16" s="201" t="str">
        <f t="shared" ref="J16:J17" si="1">HYPERLINK("https://prezi.com/og63--szrbe6/?token=e0ac69124931445055284d3bbfb3011fd13d5ffbaed18a6bbd545ecdfd41bf3d&amp;utm_campaign=share&amp;utm_medium=copy&amp;rc=ex0share","https://prezi.com/og63--szrbe6/?token=e0ac69124931445055284d3bbfb3011fd13d5ffbaed18a6bbd545ecdfd41bf3d&amp;utm_campaign=share&amp;utm_medium=copy&amp;rc=ex0share")</f>
        <v>https://prezi.com/og63--szrbe6/?token=e0ac69124931445055284d3bbfb3011fd13d5ffbaed18a6bbd545ecdfd41bf3d&amp;utm_campaign=share&amp;utm_medium=copy&amp;rc=ex0share</v>
      </c>
    </row>
    <row r="17" ht="23.25" customHeight="1">
      <c r="A17" s="4"/>
      <c r="B17" s="30">
        <v>3.0</v>
      </c>
      <c r="C17" s="195">
        <v>43619.0</v>
      </c>
      <c r="D17" s="196" t="s">
        <v>1528</v>
      </c>
      <c r="E17" s="196" t="s">
        <v>1616</v>
      </c>
      <c r="F17" s="196" t="s">
        <v>1617</v>
      </c>
      <c r="G17" s="197">
        <v>43476.0</v>
      </c>
      <c r="H17" s="12"/>
      <c r="I17" s="12" t="s">
        <v>1618</v>
      </c>
      <c r="J17" s="203" t="str">
        <f t="shared" si="1"/>
        <v>https://prezi.com/og63--szrbe6/?token=e0ac69124931445055284d3bbfb3011fd13d5ffbaed18a6bbd545ecdfd41bf3d&amp;utm_campaign=share&amp;utm_medium=copy&amp;rc=ex0share</v>
      </c>
    </row>
    <row r="18" ht="23.25" customHeight="1">
      <c r="A18" s="19"/>
      <c r="B18" s="30">
        <v>4.0</v>
      </c>
      <c r="C18" s="195">
        <v>43619.0</v>
      </c>
      <c r="D18" s="196" t="s">
        <v>1528</v>
      </c>
      <c r="E18" s="196" t="s">
        <v>1619</v>
      </c>
      <c r="F18" s="196" t="s">
        <v>1620</v>
      </c>
      <c r="G18" s="197">
        <v>43507.0</v>
      </c>
      <c r="H18" s="12" t="s">
        <v>1629</v>
      </c>
      <c r="I18" s="12" t="s">
        <v>1500</v>
      </c>
      <c r="J18" s="203" t="s">
        <v>1621</v>
      </c>
    </row>
    <row r="19">
      <c r="A19" s="2" t="s">
        <v>148</v>
      </c>
      <c r="B19" s="10">
        <v>1.0</v>
      </c>
      <c r="C19" s="195">
        <v>43619.0</v>
      </c>
      <c r="D19" s="196" t="s">
        <v>1528</v>
      </c>
      <c r="E19" s="196" t="s">
        <v>1633</v>
      </c>
      <c r="F19" s="196" t="s">
        <v>1634</v>
      </c>
      <c r="G19" s="197">
        <v>43535.0</v>
      </c>
      <c r="H19" s="12"/>
      <c r="I19" s="12" t="s">
        <v>1306</v>
      </c>
      <c r="J19" s="203" t="s">
        <v>1635</v>
      </c>
    </row>
    <row r="20">
      <c r="A20" s="4"/>
      <c r="B20" s="30">
        <v>2.0</v>
      </c>
      <c r="C20" s="154"/>
      <c r="D20" s="42"/>
      <c r="E20" s="42"/>
      <c r="F20" s="42"/>
      <c r="G20" s="155"/>
      <c r="H20" s="12"/>
      <c r="I20" s="12"/>
      <c r="J20" s="22"/>
    </row>
    <row r="21">
      <c r="A21" s="4"/>
      <c r="B21" s="30">
        <v>3.0</v>
      </c>
      <c r="C21" s="195">
        <v>43617.0</v>
      </c>
      <c r="D21" s="196" t="s">
        <v>1528</v>
      </c>
      <c r="E21" s="196" t="s">
        <v>1633</v>
      </c>
      <c r="F21" s="196" t="s">
        <v>1634</v>
      </c>
      <c r="G21" s="197">
        <v>43535.0</v>
      </c>
      <c r="H21" s="12"/>
      <c r="I21" s="12" t="s">
        <v>1306</v>
      </c>
      <c r="J21" s="203" t="s">
        <v>1635</v>
      </c>
    </row>
    <row r="22">
      <c r="A22" s="4"/>
      <c r="B22" s="30">
        <v>4.0</v>
      </c>
      <c r="C22" s="195">
        <v>43618.0</v>
      </c>
      <c r="D22" s="196" t="s">
        <v>1528</v>
      </c>
      <c r="E22" s="196" t="s">
        <v>1619</v>
      </c>
      <c r="F22" s="196" t="s">
        <v>1620</v>
      </c>
      <c r="G22" s="197">
        <v>43507.0</v>
      </c>
      <c r="H22" s="12" t="s">
        <v>1629</v>
      </c>
      <c r="I22" s="12" t="s">
        <v>1500</v>
      </c>
      <c r="J22" s="59" t="s">
        <v>1621</v>
      </c>
    </row>
    <row r="23">
      <c r="A23" s="4"/>
      <c r="B23" s="30">
        <v>5.0</v>
      </c>
      <c r="C23" s="200"/>
      <c r="D23" s="196"/>
      <c r="E23" s="196"/>
      <c r="F23" s="196"/>
      <c r="G23" s="197"/>
      <c r="H23" s="12"/>
      <c r="I23" s="12"/>
      <c r="J23" s="15"/>
    </row>
    <row r="24">
      <c r="A24" s="4"/>
      <c r="B24" s="30">
        <v>6.0</v>
      </c>
      <c r="C24" s="200"/>
      <c r="D24" s="196"/>
      <c r="E24" s="196"/>
      <c r="F24" s="196"/>
      <c r="G24" s="197"/>
      <c r="H24" s="12"/>
      <c r="I24" s="12"/>
      <c r="J24" s="15"/>
    </row>
    <row r="25">
      <c r="A25" s="4"/>
      <c r="B25" s="30">
        <v>7.0</v>
      </c>
      <c r="C25" s="30"/>
      <c r="D25" s="30"/>
      <c r="E25" s="30"/>
      <c r="F25" s="30"/>
      <c r="G25" s="30"/>
      <c r="H25" s="30"/>
      <c r="I25" s="30"/>
      <c r="J25" s="30"/>
    </row>
    <row r="26">
      <c r="A26" s="19"/>
      <c r="B26" s="30">
        <v>8.0</v>
      </c>
      <c r="C26" s="30"/>
      <c r="D26" s="30"/>
      <c r="E26" s="30"/>
      <c r="F26" s="30"/>
      <c r="G26" s="30"/>
      <c r="H26" s="30"/>
      <c r="I26" s="30"/>
      <c r="J26" s="30"/>
    </row>
  </sheetData>
  <mergeCells count="6">
    <mergeCell ref="A2:A5"/>
    <mergeCell ref="D6:F6"/>
    <mergeCell ref="A7:A10"/>
    <mergeCell ref="A11:A14"/>
    <mergeCell ref="A15:A18"/>
    <mergeCell ref="A19:A26"/>
  </mergeCells>
  <hyperlinks>
    <hyperlink r:id="rId1" ref="J3"/>
    <hyperlink r:id="rId2" ref="J4"/>
    <hyperlink r:id="rId3" ref="J6"/>
    <hyperlink r:id="rId4" ref="J7"/>
    <hyperlink r:id="rId5" ref="J9"/>
    <hyperlink r:id="rId6" ref="J10"/>
    <hyperlink r:id="rId7" ref="J14"/>
    <hyperlink r:id="rId8" ref="J18"/>
    <hyperlink r:id="rId9" ref="J19"/>
    <hyperlink r:id="rId10" ref="J21"/>
    <hyperlink r:id="rId11" ref="J22"/>
  </hyperlinks>
  <drawing r:id="rId12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1189</v>
      </c>
      <c r="E3" s="196" t="s">
        <v>1553</v>
      </c>
      <c r="F3" s="196" t="s">
        <v>1586</v>
      </c>
      <c r="G3" s="197">
        <v>43749.0</v>
      </c>
      <c r="H3" s="12"/>
      <c r="I3" s="12" t="s">
        <v>845</v>
      </c>
      <c r="J3" s="17" t="s">
        <v>1555</v>
      </c>
    </row>
    <row r="4">
      <c r="A4" s="4"/>
      <c r="B4" s="30">
        <v>3.0</v>
      </c>
      <c r="C4" s="195">
        <v>43587.0</v>
      </c>
      <c r="D4" s="196" t="s">
        <v>1189</v>
      </c>
      <c r="E4" s="196" t="s">
        <v>1587</v>
      </c>
      <c r="F4" s="196" t="s">
        <v>1588</v>
      </c>
      <c r="G4" s="197">
        <v>43780.0</v>
      </c>
      <c r="H4" s="12"/>
      <c r="I4" s="12"/>
      <c r="J4" s="15" t="s">
        <v>105</v>
      </c>
    </row>
    <row r="5">
      <c r="A5" s="19"/>
      <c r="B5" s="30">
        <v>4.0</v>
      </c>
      <c r="C5" s="195">
        <v>43588.0</v>
      </c>
      <c r="D5" s="196" t="s">
        <v>887</v>
      </c>
      <c r="E5" s="196" t="s">
        <v>1593</v>
      </c>
      <c r="F5" s="196" t="s">
        <v>1594</v>
      </c>
      <c r="G5" s="197">
        <v>43535.0</v>
      </c>
      <c r="H5" s="12"/>
      <c r="I5" s="12" t="s">
        <v>1595</v>
      </c>
      <c r="J5" s="17" t="s">
        <v>1598</v>
      </c>
    </row>
    <row r="6">
      <c r="A6" s="2" t="s">
        <v>109</v>
      </c>
      <c r="B6" s="10">
        <v>1.0</v>
      </c>
      <c r="C6" s="195">
        <v>43588.0</v>
      </c>
      <c r="D6" s="196" t="s">
        <v>887</v>
      </c>
      <c r="E6" s="196" t="s">
        <v>1601</v>
      </c>
      <c r="F6" s="196" t="s">
        <v>1602</v>
      </c>
      <c r="G6" s="197">
        <v>43566.0</v>
      </c>
      <c r="H6" s="12"/>
      <c r="I6" s="12" t="s">
        <v>1603</v>
      </c>
      <c r="J6" s="17" t="s">
        <v>1604</v>
      </c>
    </row>
    <row r="7">
      <c r="A7" s="4"/>
      <c r="B7" s="30">
        <v>2.0</v>
      </c>
      <c r="C7" s="195">
        <v>43588.0</v>
      </c>
      <c r="D7" s="196" t="s">
        <v>887</v>
      </c>
      <c r="E7" s="196" t="s">
        <v>1610</v>
      </c>
      <c r="F7" s="196" t="s">
        <v>1611</v>
      </c>
      <c r="G7" s="197">
        <v>43596.0</v>
      </c>
      <c r="H7" s="12"/>
      <c r="I7" s="12"/>
      <c r="J7" s="59" t="s">
        <v>1612</v>
      </c>
    </row>
    <row r="8">
      <c r="A8" s="4"/>
      <c r="B8" s="30">
        <v>3.0</v>
      </c>
      <c r="C8" s="195">
        <v>43587.0</v>
      </c>
      <c r="D8" s="196" t="s">
        <v>887</v>
      </c>
      <c r="E8" s="196" t="s">
        <v>1605</v>
      </c>
      <c r="F8" s="196" t="s">
        <v>1606</v>
      </c>
      <c r="G8" s="197">
        <v>43476.0</v>
      </c>
      <c r="H8" s="180" t="s">
        <v>1607</v>
      </c>
      <c r="I8" s="183" t="s">
        <v>1608</v>
      </c>
      <c r="J8" s="142" t="s">
        <v>1609</v>
      </c>
    </row>
    <row r="9">
      <c r="A9" s="19"/>
      <c r="B9" s="30">
        <v>4.0</v>
      </c>
      <c r="C9" s="195">
        <v>43587.0</v>
      </c>
      <c r="D9" s="196" t="s">
        <v>887</v>
      </c>
      <c r="E9" s="196" t="s">
        <v>1613</v>
      </c>
      <c r="F9" s="196" t="s">
        <v>892</v>
      </c>
      <c r="G9" s="197">
        <v>43507.0</v>
      </c>
      <c r="H9" s="12"/>
      <c r="I9" s="12" t="s">
        <v>1614</v>
      </c>
      <c r="J9" s="17" t="s">
        <v>1615</v>
      </c>
    </row>
    <row r="10">
      <c r="A10" s="2" t="s">
        <v>111</v>
      </c>
      <c r="B10" s="10">
        <v>1.0</v>
      </c>
      <c r="C10" s="195">
        <v>43586.0</v>
      </c>
      <c r="D10" s="196" t="s">
        <v>1189</v>
      </c>
      <c r="E10" s="196" t="s">
        <v>1587</v>
      </c>
      <c r="F10" s="196" t="s">
        <v>1588</v>
      </c>
      <c r="G10" s="197">
        <v>43780.0</v>
      </c>
      <c r="H10" s="12"/>
      <c r="I10" s="12"/>
      <c r="J10" s="15" t="s">
        <v>105</v>
      </c>
    </row>
    <row r="11">
      <c r="A11" s="4"/>
      <c r="B11" s="30">
        <v>2.0</v>
      </c>
      <c r="C11" s="195">
        <v>43586.0</v>
      </c>
      <c r="D11" s="196" t="s">
        <v>887</v>
      </c>
      <c r="E11" s="196" t="s">
        <v>1605</v>
      </c>
      <c r="F11" s="196" t="s">
        <v>1606</v>
      </c>
      <c r="G11" s="197">
        <v>43476.0</v>
      </c>
      <c r="H11" s="180" t="s">
        <v>1607</v>
      </c>
      <c r="I11" s="183" t="s">
        <v>1608</v>
      </c>
      <c r="J11" s="142" t="s">
        <v>1609</v>
      </c>
    </row>
    <row r="12" ht="20.25" customHeight="1">
      <c r="A12" s="4"/>
      <c r="B12" s="30">
        <v>3.0</v>
      </c>
      <c r="C12" s="195">
        <v>43617.0</v>
      </c>
      <c r="D12" s="196" t="s">
        <v>1528</v>
      </c>
      <c r="E12" s="196" t="s">
        <v>1622</v>
      </c>
      <c r="F12" s="196" t="s">
        <v>1623</v>
      </c>
      <c r="G12" s="197">
        <v>43566.0</v>
      </c>
      <c r="H12" s="12"/>
      <c r="I12" s="12" t="s">
        <v>1302</v>
      </c>
      <c r="J12" s="201" t="s">
        <v>1624</v>
      </c>
    </row>
    <row r="13" ht="20.25" customHeight="1">
      <c r="A13" s="19"/>
      <c r="B13" s="30">
        <v>4.0</v>
      </c>
      <c r="C13" s="195">
        <v>43617.0</v>
      </c>
      <c r="D13" s="196" t="s">
        <v>1528</v>
      </c>
      <c r="E13" s="196" t="s">
        <v>1626</v>
      </c>
      <c r="F13" s="196" t="s">
        <v>1627</v>
      </c>
      <c r="G13" s="197">
        <v>43596.0</v>
      </c>
      <c r="H13" s="12"/>
      <c r="I13" s="12" t="s">
        <v>1319</v>
      </c>
      <c r="J13" s="203" t="s">
        <v>1628</v>
      </c>
    </row>
    <row r="14" ht="23.25" customHeight="1">
      <c r="A14" s="72" t="s">
        <v>129</v>
      </c>
      <c r="B14" s="77">
        <v>1.0</v>
      </c>
      <c r="C14" s="332"/>
      <c r="D14" s="333" t="s">
        <v>1631</v>
      </c>
      <c r="E14" s="333"/>
      <c r="F14" s="333"/>
      <c r="G14" s="334"/>
      <c r="H14" s="74"/>
      <c r="I14" s="74"/>
      <c r="J14" s="335"/>
    </row>
    <row r="15" ht="23.25" customHeight="1">
      <c r="A15" s="4"/>
      <c r="B15" s="77">
        <v>2.0</v>
      </c>
      <c r="C15" s="332"/>
      <c r="D15" s="333" t="s">
        <v>1631</v>
      </c>
      <c r="E15" s="333"/>
      <c r="F15" s="333"/>
      <c r="G15" s="334"/>
      <c r="H15" s="74"/>
      <c r="I15" s="74"/>
      <c r="J15" s="336"/>
    </row>
    <row r="16" ht="23.25" customHeight="1">
      <c r="A16" s="4"/>
      <c r="B16" s="77">
        <v>3.0</v>
      </c>
      <c r="C16" s="332"/>
      <c r="D16" s="333" t="s">
        <v>1631</v>
      </c>
      <c r="E16" s="333"/>
      <c r="F16" s="333"/>
      <c r="G16" s="334"/>
      <c r="H16" s="74"/>
      <c r="I16" s="74"/>
      <c r="J16" s="335"/>
    </row>
    <row r="17" ht="23.25" customHeight="1">
      <c r="A17" s="19"/>
      <c r="B17" s="77">
        <v>4.0</v>
      </c>
      <c r="C17" s="332"/>
      <c r="D17" s="333" t="s">
        <v>1631</v>
      </c>
      <c r="E17" s="333"/>
      <c r="F17" s="333"/>
      <c r="G17" s="334"/>
      <c r="H17" s="74"/>
      <c r="I17" s="74"/>
      <c r="J17" s="335"/>
    </row>
    <row r="18">
      <c r="A18" s="2" t="s">
        <v>148</v>
      </c>
      <c r="B18" s="10">
        <v>1.0</v>
      </c>
      <c r="C18" s="195">
        <v>43619.0</v>
      </c>
      <c r="D18" s="196" t="s">
        <v>1528</v>
      </c>
      <c r="E18" s="196" t="s">
        <v>1622</v>
      </c>
      <c r="F18" s="196" t="s">
        <v>1623</v>
      </c>
      <c r="G18" s="197">
        <v>43566.0</v>
      </c>
      <c r="H18" s="12"/>
      <c r="I18" s="12" t="s">
        <v>1302</v>
      </c>
      <c r="J18" s="203" t="s">
        <v>1624</v>
      </c>
    </row>
    <row r="19">
      <c r="A19" s="4"/>
      <c r="B19" s="30">
        <v>2.0</v>
      </c>
      <c r="C19" s="195">
        <v>43618.0</v>
      </c>
      <c r="D19" s="196" t="s">
        <v>1528</v>
      </c>
      <c r="E19" s="196" t="s">
        <v>1633</v>
      </c>
      <c r="F19" s="196" t="s">
        <v>1634</v>
      </c>
      <c r="G19" s="197">
        <v>43535.0</v>
      </c>
      <c r="H19" s="12"/>
      <c r="I19" s="12" t="s">
        <v>1306</v>
      </c>
      <c r="J19" s="203" t="s">
        <v>1635</v>
      </c>
    </row>
    <row r="20">
      <c r="A20" s="4"/>
      <c r="B20" s="30">
        <v>3.0</v>
      </c>
      <c r="C20" s="195">
        <v>43617.0</v>
      </c>
      <c r="D20" s="196" t="s">
        <v>1528</v>
      </c>
      <c r="E20" s="196" t="s">
        <v>1637</v>
      </c>
      <c r="F20" s="196" t="s">
        <v>1638</v>
      </c>
      <c r="G20" s="197">
        <v>43627.0</v>
      </c>
      <c r="H20" s="12"/>
      <c r="I20" s="12" t="s">
        <v>1268</v>
      </c>
      <c r="J20" s="203" t="s">
        <v>1639</v>
      </c>
    </row>
    <row r="21">
      <c r="A21" s="4"/>
      <c r="B21" s="30">
        <v>4.0</v>
      </c>
      <c r="C21" s="195"/>
      <c r="D21" s="196"/>
      <c r="E21" s="196"/>
      <c r="F21" s="196"/>
      <c r="G21" s="197"/>
      <c r="H21" s="12"/>
      <c r="I21" s="12"/>
      <c r="J21" s="15"/>
    </row>
    <row r="22">
      <c r="A22" s="4"/>
      <c r="B22" s="30">
        <v>5.0</v>
      </c>
      <c r="C22" s="200" t="s">
        <v>121</v>
      </c>
      <c r="D22" s="196" t="s">
        <v>917</v>
      </c>
      <c r="E22" s="196" t="s">
        <v>94</v>
      </c>
      <c r="F22" s="196" t="s">
        <v>917</v>
      </c>
      <c r="G22" s="197">
        <v>43466.0</v>
      </c>
      <c r="H22" s="12"/>
      <c r="I22" s="12"/>
      <c r="J22" s="203"/>
    </row>
    <row r="23">
      <c r="A23" s="4"/>
      <c r="B23" s="30">
        <v>6.0</v>
      </c>
      <c r="C23" s="200" t="s">
        <v>121</v>
      </c>
      <c r="D23" s="196" t="s">
        <v>917</v>
      </c>
      <c r="E23" s="196" t="s">
        <v>94</v>
      </c>
      <c r="F23" s="196" t="s">
        <v>917</v>
      </c>
      <c r="G23" s="197">
        <v>43466.0</v>
      </c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 t="s">
        <v>555</v>
      </c>
      <c r="G24" s="197"/>
      <c r="H24" s="30"/>
      <c r="I24" s="30"/>
      <c r="J24" s="201" t="str">
        <f>HYPERLINK("https://prezi.com/rj_bwkkg3xwk/?token=f530c8c30bee204d1598ff941219967391c66182a619d83800ae0b51772d576e&amp;utm_campaign=share&amp;utm_medium=copy&amp;rc=ex0share","https://prezi.com/rj_bwkkg3xwk/?token=f530c8c30bee204d1598ff941219967391c66182a619d83800ae0b51772d576e&amp;utm_campaign=share&amp;utm_medium=copy&amp;rc=ex0share")</f>
        <v>https://prezi.com/rj_bwkkg3xwk/?token=f530c8c30bee204d1598ff941219967391c66182a619d83800ae0b51772d576e&amp;utm_campaign=share&amp;utm_medium=copy&amp;rc=ex0share</v>
      </c>
    </row>
    <row r="25">
      <c r="A25" s="19"/>
      <c r="B25" s="30">
        <v>8.0</v>
      </c>
      <c r="C25" s="200"/>
      <c r="D25" s="196"/>
      <c r="E25" s="196"/>
      <c r="F25" s="196" t="s">
        <v>1640</v>
      </c>
      <c r="G25" s="197"/>
      <c r="H25" s="30"/>
      <c r="I25" s="30"/>
      <c r="J25" s="306" t="s">
        <v>1641</v>
      </c>
    </row>
  </sheetData>
  <mergeCells count="5">
    <mergeCell ref="A2:A5"/>
    <mergeCell ref="A6:A9"/>
    <mergeCell ref="A10:A13"/>
    <mergeCell ref="A14:A17"/>
    <mergeCell ref="A18:A25"/>
  </mergeCells>
  <hyperlinks>
    <hyperlink r:id="rId1" ref="J3"/>
    <hyperlink r:id="rId2" ref="J5"/>
    <hyperlink r:id="rId3" ref="J6"/>
    <hyperlink r:id="rId4" ref="J7"/>
    <hyperlink r:id="rId5" ref="J8"/>
    <hyperlink r:id="rId6" ref="J9"/>
    <hyperlink r:id="rId7" ref="J11"/>
    <hyperlink r:id="rId8" ref="J12"/>
    <hyperlink r:id="rId9" ref="J13"/>
    <hyperlink r:id="rId10" ref="J18"/>
    <hyperlink r:id="rId11" ref="J19"/>
    <hyperlink r:id="rId12" ref="J20"/>
    <hyperlink r:id="rId13" ref="J25"/>
  </hyperlinks>
  <drawing r:id="rId14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887</v>
      </c>
      <c r="E3" s="196" t="s">
        <v>1593</v>
      </c>
      <c r="F3" s="196" t="s">
        <v>1594</v>
      </c>
      <c r="G3" s="197">
        <v>43535.0</v>
      </c>
      <c r="H3" s="12"/>
      <c r="I3" s="12" t="s">
        <v>1625</v>
      </c>
      <c r="J3" s="17" t="s">
        <v>1598</v>
      </c>
    </row>
    <row r="4">
      <c r="A4" s="4"/>
      <c r="B4" s="30">
        <v>3.0</v>
      </c>
      <c r="C4" s="195">
        <v>43587.0</v>
      </c>
      <c r="D4" s="196" t="s">
        <v>887</v>
      </c>
      <c r="E4" s="196" t="s">
        <v>1601</v>
      </c>
      <c r="F4" s="196" t="s">
        <v>1602</v>
      </c>
      <c r="G4" s="197">
        <v>43566.0</v>
      </c>
      <c r="H4" s="12"/>
      <c r="I4" s="12" t="s">
        <v>1603</v>
      </c>
      <c r="J4" s="17" t="s">
        <v>1604</v>
      </c>
    </row>
    <row r="5">
      <c r="A5" s="19"/>
      <c r="B5" s="30">
        <v>4.0</v>
      </c>
      <c r="C5" s="195">
        <v>43588.0</v>
      </c>
      <c r="D5" s="196" t="s">
        <v>887</v>
      </c>
      <c r="E5" s="196" t="s">
        <v>1516</v>
      </c>
      <c r="F5" s="196" t="s">
        <v>1630</v>
      </c>
      <c r="G5" s="197">
        <v>43657.0</v>
      </c>
      <c r="H5" s="12"/>
      <c r="I5" s="12" t="s">
        <v>1632</v>
      </c>
      <c r="J5" s="17" t="s">
        <v>1519</v>
      </c>
    </row>
    <row r="6">
      <c r="A6" s="2" t="s">
        <v>109</v>
      </c>
      <c r="B6" s="10">
        <v>1.0</v>
      </c>
      <c r="C6" s="195">
        <v>43587.0</v>
      </c>
      <c r="D6" s="196" t="s">
        <v>887</v>
      </c>
      <c r="E6" s="196" t="s">
        <v>1601</v>
      </c>
      <c r="F6" s="196" t="s">
        <v>1602</v>
      </c>
      <c r="G6" s="197">
        <v>43566.0</v>
      </c>
      <c r="H6" s="12"/>
      <c r="I6" s="12" t="s">
        <v>1603</v>
      </c>
      <c r="J6" s="17" t="s">
        <v>1604</v>
      </c>
    </row>
    <row r="7">
      <c r="A7" s="4"/>
      <c r="B7" s="30">
        <v>2.0</v>
      </c>
      <c r="C7" s="195">
        <v>43587.0</v>
      </c>
      <c r="D7" s="196" t="s">
        <v>887</v>
      </c>
      <c r="E7" s="196" t="s">
        <v>1610</v>
      </c>
      <c r="F7" s="196" t="s">
        <v>1611</v>
      </c>
      <c r="G7" s="197">
        <v>43596.0</v>
      </c>
      <c r="H7" s="12"/>
      <c r="I7" s="12" t="s">
        <v>1636</v>
      </c>
      <c r="J7" s="59" t="s">
        <v>1612</v>
      </c>
    </row>
    <row r="8">
      <c r="A8" s="4"/>
      <c r="B8" s="30">
        <v>3.0</v>
      </c>
      <c r="C8" s="195">
        <v>43588.0</v>
      </c>
      <c r="D8" s="196" t="s">
        <v>887</v>
      </c>
      <c r="E8" s="196" t="s">
        <v>1516</v>
      </c>
      <c r="F8" s="196" t="s">
        <v>1630</v>
      </c>
      <c r="G8" s="197">
        <v>43657.0</v>
      </c>
      <c r="H8" s="12"/>
      <c r="I8" s="12" t="s">
        <v>1632</v>
      </c>
      <c r="J8" s="17" t="s">
        <v>1519</v>
      </c>
    </row>
    <row r="9">
      <c r="A9" s="19"/>
      <c r="B9" s="30">
        <v>4.0</v>
      </c>
      <c r="C9" s="195">
        <v>43588.0</v>
      </c>
      <c r="D9" s="196" t="s">
        <v>887</v>
      </c>
      <c r="E9" s="196" t="s">
        <v>1516</v>
      </c>
      <c r="F9" s="196" t="s">
        <v>1517</v>
      </c>
      <c r="G9" s="197">
        <v>43688.0</v>
      </c>
      <c r="H9" s="12"/>
      <c r="I9" s="12" t="s">
        <v>1518</v>
      </c>
      <c r="J9" s="59" t="s">
        <v>1519</v>
      </c>
    </row>
    <row r="10">
      <c r="A10" s="2" t="s">
        <v>111</v>
      </c>
      <c r="B10" s="10">
        <v>1.0</v>
      </c>
      <c r="C10" s="195">
        <v>43586.0</v>
      </c>
      <c r="D10" s="196" t="s">
        <v>887</v>
      </c>
      <c r="E10" s="196" t="s">
        <v>1613</v>
      </c>
      <c r="F10" s="196" t="s">
        <v>892</v>
      </c>
      <c r="G10" s="197">
        <v>43507.0</v>
      </c>
      <c r="H10" s="12"/>
      <c r="I10" s="12" t="s">
        <v>1614</v>
      </c>
      <c r="J10" s="17" t="s">
        <v>1615</v>
      </c>
    </row>
    <row r="11">
      <c r="A11" s="4"/>
      <c r="B11" s="30">
        <v>2.0</v>
      </c>
      <c r="C11" s="195">
        <v>43586.0</v>
      </c>
      <c r="D11" s="196" t="s">
        <v>887</v>
      </c>
      <c r="E11" s="196" t="s">
        <v>1601</v>
      </c>
      <c r="F11" s="196" t="s">
        <v>1602</v>
      </c>
      <c r="G11" s="197">
        <v>43566.0</v>
      </c>
      <c r="H11" s="12"/>
      <c r="I11" s="12" t="s">
        <v>1603</v>
      </c>
      <c r="J11" s="17" t="s">
        <v>1604</v>
      </c>
    </row>
    <row r="12" ht="20.25" customHeight="1">
      <c r="A12" s="4"/>
      <c r="B12" s="30">
        <v>3.0</v>
      </c>
      <c r="C12" s="195">
        <v>43617.0</v>
      </c>
      <c r="D12" s="196" t="s">
        <v>1528</v>
      </c>
      <c r="E12" s="196" t="s">
        <v>1642</v>
      </c>
      <c r="F12" s="196" t="s">
        <v>1643</v>
      </c>
      <c r="G12" s="197">
        <v>43657.0</v>
      </c>
      <c r="H12" s="12"/>
      <c r="I12" s="12" t="s">
        <v>1264</v>
      </c>
      <c r="J12" s="201" t="s">
        <v>1644</v>
      </c>
    </row>
    <row r="13" ht="20.25" customHeight="1">
      <c r="A13" s="19"/>
      <c r="B13" s="30">
        <v>4.0</v>
      </c>
      <c r="C13" s="195">
        <v>43617.0</v>
      </c>
      <c r="D13" s="196" t="s">
        <v>1528</v>
      </c>
      <c r="E13" s="196" t="s">
        <v>1535</v>
      </c>
      <c r="F13" s="196" t="s">
        <v>1536</v>
      </c>
      <c r="G13" s="197">
        <v>43688.0</v>
      </c>
      <c r="H13" s="12"/>
      <c r="I13" s="12"/>
      <c r="J13" s="203" t="s">
        <v>1538</v>
      </c>
    </row>
    <row r="14" ht="20.25" customHeight="1">
      <c r="A14" s="207"/>
      <c r="B14" s="30"/>
      <c r="C14" s="195"/>
      <c r="D14" s="196"/>
      <c r="E14" s="196"/>
      <c r="F14" s="196" t="s">
        <v>1649</v>
      </c>
      <c r="G14" s="197"/>
      <c r="H14" s="12"/>
      <c r="I14" s="12"/>
      <c r="J14" s="337" t="s">
        <v>1650</v>
      </c>
    </row>
    <row r="15" ht="23.25" customHeight="1">
      <c r="A15" s="2" t="s">
        <v>129</v>
      </c>
      <c r="B15" s="30">
        <v>1.0</v>
      </c>
      <c r="C15" s="195">
        <v>43618.0</v>
      </c>
      <c r="D15" s="196" t="s">
        <v>1528</v>
      </c>
      <c r="E15" s="196" t="s">
        <v>1622</v>
      </c>
      <c r="F15" s="196" t="s">
        <v>1623</v>
      </c>
      <c r="G15" s="197">
        <v>43566.0</v>
      </c>
      <c r="H15" s="12"/>
      <c r="I15" s="12" t="s">
        <v>1302</v>
      </c>
      <c r="J15" s="201" t="s">
        <v>1624</v>
      </c>
    </row>
    <row r="16" ht="23.25" customHeight="1">
      <c r="A16" s="4"/>
      <c r="B16" s="30">
        <v>2.0</v>
      </c>
      <c r="C16" s="195">
        <v>43618.0</v>
      </c>
      <c r="D16" s="196" t="s">
        <v>1528</v>
      </c>
      <c r="E16" s="196" t="s">
        <v>1626</v>
      </c>
      <c r="F16" s="196" t="s">
        <v>1627</v>
      </c>
      <c r="G16" s="197">
        <v>43596.0</v>
      </c>
      <c r="H16" s="12"/>
      <c r="I16" s="12" t="s">
        <v>1319</v>
      </c>
      <c r="J16" s="203" t="s">
        <v>1628</v>
      </c>
    </row>
    <row r="17" ht="23.25" customHeight="1">
      <c r="A17" s="4"/>
      <c r="B17" s="30">
        <v>3.0</v>
      </c>
      <c r="C17" s="195">
        <v>43619.0</v>
      </c>
      <c r="D17" s="196" t="s">
        <v>1528</v>
      </c>
      <c r="E17" s="196" t="s">
        <v>1626</v>
      </c>
      <c r="F17" s="196" t="s">
        <v>1627</v>
      </c>
      <c r="G17" s="197">
        <v>43596.0</v>
      </c>
      <c r="H17" s="12"/>
      <c r="I17" s="12" t="s">
        <v>1319</v>
      </c>
      <c r="J17" s="203" t="s">
        <v>1628</v>
      </c>
    </row>
    <row r="18" ht="23.25" customHeight="1">
      <c r="A18" s="19"/>
      <c r="B18" s="30">
        <v>4.0</v>
      </c>
      <c r="C18" s="195">
        <v>43619.0</v>
      </c>
      <c r="D18" s="196" t="s">
        <v>1528</v>
      </c>
      <c r="E18" s="196" t="s">
        <v>1637</v>
      </c>
      <c r="F18" s="196" t="s">
        <v>1638</v>
      </c>
      <c r="G18" s="197">
        <v>43627.0</v>
      </c>
      <c r="H18" s="12"/>
      <c r="I18" s="12" t="s">
        <v>1268</v>
      </c>
      <c r="J18" s="203" t="s">
        <v>1639</v>
      </c>
    </row>
    <row r="19" ht="23.25" customHeight="1">
      <c r="A19" s="207"/>
      <c r="B19" s="30"/>
      <c r="C19" s="195"/>
      <c r="D19" s="196"/>
      <c r="E19" s="196"/>
      <c r="F19" s="196" t="s">
        <v>1659</v>
      </c>
      <c r="G19" s="197"/>
      <c r="H19" s="12"/>
      <c r="I19" s="12"/>
      <c r="J19" s="203" t="s">
        <v>1660</v>
      </c>
    </row>
    <row r="20">
      <c r="A20" s="2" t="s">
        <v>148</v>
      </c>
      <c r="B20" s="10">
        <v>1.0</v>
      </c>
      <c r="C20" s="195">
        <v>43619.0</v>
      </c>
      <c r="D20" s="196" t="s">
        <v>1528</v>
      </c>
      <c r="E20" s="196" t="s">
        <v>1642</v>
      </c>
      <c r="F20" s="196" t="s">
        <v>1643</v>
      </c>
      <c r="G20" s="197">
        <v>43657.0</v>
      </c>
      <c r="H20" s="12"/>
      <c r="I20" s="12" t="s">
        <v>1264</v>
      </c>
      <c r="J20" s="203" t="s">
        <v>1644</v>
      </c>
    </row>
    <row r="21">
      <c r="A21" s="4"/>
      <c r="B21" s="30">
        <v>2.0</v>
      </c>
      <c r="C21" s="195">
        <v>43618.0</v>
      </c>
      <c r="D21" s="196" t="s">
        <v>1528</v>
      </c>
      <c r="E21" s="196" t="s">
        <v>1637</v>
      </c>
      <c r="F21" s="196" t="s">
        <v>1638</v>
      </c>
      <c r="G21" s="197">
        <v>43627.0</v>
      </c>
      <c r="H21" s="12"/>
      <c r="I21" s="12" t="s">
        <v>1268</v>
      </c>
      <c r="J21" s="203" t="s">
        <v>1639</v>
      </c>
    </row>
    <row r="22">
      <c r="A22" s="4"/>
      <c r="B22" s="30">
        <v>3.0</v>
      </c>
      <c r="C22" s="195">
        <v>43617.0</v>
      </c>
      <c r="D22" s="196" t="s">
        <v>1528</v>
      </c>
      <c r="E22" s="196" t="s">
        <v>1529</v>
      </c>
      <c r="F22" s="196" t="s">
        <v>1530</v>
      </c>
      <c r="G22" s="197">
        <v>43719.0</v>
      </c>
      <c r="H22" s="12"/>
      <c r="I22" s="12"/>
      <c r="J22" s="203"/>
    </row>
    <row r="23">
      <c r="A23" s="4"/>
      <c r="B23" s="30">
        <v>4.0</v>
      </c>
      <c r="C23" s="154"/>
      <c r="D23" s="42"/>
      <c r="E23" s="42"/>
      <c r="F23" s="42"/>
      <c r="G23" s="155"/>
      <c r="H23" s="12"/>
      <c r="I23" s="12"/>
      <c r="J23" s="15"/>
    </row>
    <row r="24">
      <c r="A24" s="4"/>
      <c r="B24" s="30">
        <v>5.0</v>
      </c>
      <c r="C24" s="195">
        <v>43618.0</v>
      </c>
      <c r="D24" s="196" t="s">
        <v>1528</v>
      </c>
      <c r="E24" s="196" t="s">
        <v>1642</v>
      </c>
      <c r="F24" s="196" t="s">
        <v>1643</v>
      </c>
      <c r="G24" s="197">
        <v>43657.0</v>
      </c>
      <c r="H24" s="12"/>
      <c r="I24" s="12" t="s">
        <v>1264</v>
      </c>
      <c r="J24" s="59" t="s">
        <v>1644</v>
      </c>
    </row>
    <row r="25">
      <c r="A25" s="4"/>
      <c r="B25" s="30">
        <v>6.0</v>
      </c>
      <c r="C25" s="42"/>
      <c r="D25" s="42"/>
      <c r="E25" s="42"/>
      <c r="F25" s="42"/>
      <c r="G25" s="155"/>
      <c r="H25" s="12"/>
      <c r="I25" s="12"/>
      <c r="J25" s="15"/>
    </row>
    <row r="26">
      <c r="A26" s="4"/>
      <c r="B26" s="30">
        <v>7.0</v>
      </c>
      <c r="C26" s="200"/>
      <c r="D26" s="196"/>
      <c r="E26" s="196"/>
      <c r="F26" s="196"/>
      <c r="G26" s="197"/>
      <c r="H26" s="30"/>
      <c r="I26" s="30"/>
      <c r="J26" s="30"/>
    </row>
    <row r="27">
      <c r="A27" s="19"/>
      <c r="B27" s="30">
        <v>8.0</v>
      </c>
      <c r="C27" s="200"/>
      <c r="D27" s="196"/>
      <c r="E27" s="196"/>
      <c r="F27" s="196"/>
      <c r="G27" s="197"/>
      <c r="H27" s="30"/>
      <c r="I27" s="30"/>
      <c r="J27" s="30"/>
    </row>
  </sheetData>
  <mergeCells count="5">
    <mergeCell ref="A2:A5"/>
    <mergeCell ref="A6:A9"/>
    <mergeCell ref="A10:A13"/>
    <mergeCell ref="A15:A18"/>
    <mergeCell ref="A20:A27"/>
  </mergeCells>
  <hyperlinks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7"/>
    <hyperlink r:id="rId16" ref="J18"/>
    <hyperlink r:id="rId17" ref="J19"/>
    <hyperlink r:id="rId18" ref="J20"/>
    <hyperlink r:id="rId19" ref="J21"/>
    <hyperlink r:id="rId20" ref="J24"/>
  </hyperlinks>
  <drawing r:id="rId2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154"/>
      <c r="D2" s="42"/>
      <c r="E2" s="42"/>
      <c r="F2" s="42"/>
      <c r="G2" s="155"/>
      <c r="H2" s="12"/>
      <c r="I2" s="12"/>
      <c r="J2" s="12"/>
    </row>
    <row r="3">
      <c r="A3" s="4"/>
      <c r="B3" s="30">
        <v>2.0</v>
      </c>
      <c r="C3" s="195">
        <v>43586.0</v>
      </c>
      <c r="D3" s="196" t="s">
        <v>887</v>
      </c>
      <c r="E3" s="196" t="s">
        <v>1610</v>
      </c>
      <c r="F3" s="196" t="s">
        <v>1611</v>
      </c>
      <c r="G3" s="197">
        <v>43596.0</v>
      </c>
      <c r="H3" s="12"/>
      <c r="I3" s="12" t="s">
        <v>1636</v>
      </c>
      <c r="J3" s="59" t="s">
        <v>1612</v>
      </c>
    </row>
    <row r="4">
      <c r="A4" s="4"/>
      <c r="B4" s="30">
        <v>3.0</v>
      </c>
      <c r="C4" s="195">
        <v>43587.0</v>
      </c>
      <c r="D4" s="196" t="s">
        <v>887</v>
      </c>
      <c r="E4" s="196" t="s">
        <v>1610</v>
      </c>
      <c r="F4" s="196" t="s">
        <v>1645</v>
      </c>
      <c r="G4" s="202" t="s">
        <v>1357</v>
      </c>
      <c r="H4" s="12"/>
      <c r="I4" s="12" t="s">
        <v>1636</v>
      </c>
      <c r="J4" s="59" t="s">
        <v>1612</v>
      </c>
    </row>
    <row r="5">
      <c r="A5" s="19"/>
      <c r="B5" s="30">
        <v>4.0</v>
      </c>
      <c r="C5" s="195">
        <v>43588.0</v>
      </c>
      <c r="D5" s="196"/>
      <c r="E5" s="196"/>
      <c r="F5" s="196"/>
      <c r="G5" s="202" t="s">
        <v>131</v>
      </c>
      <c r="H5" s="12"/>
      <c r="I5" s="12"/>
      <c r="J5" s="201" t="str">
        <f>HYPERLINK("https://prezi.com/j3b1dfohxfra/?token=9a15b786fce363e4c9e132b2067d597c16c84104466af0bbf291a327c0b6133d&amp;utm_campaign=share&amp;utm_medium=copy&amp;rc=ex0share","https://prezi.com/j3b1dfohxfra/?token=9a15b786fce363e4c9e132b2067d597c16c84104466af0bbf291a327c0b6133d&amp;utm_campaign=share&amp;utm_medium=copy&amp;rc=ex0share")</f>
        <v>https://prezi.com/j3b1dfohxfra/?token=9a15b786fce363e4c9e132b2067d597c16c84104466af0bbf291a327c0b6133d&amp;utm_campaign=share&amp;utm_medium=copy&amp;rc=ex0share</v>
      </c>
    </row>
    <row r="6">
      <c r="A6" s="2" t="s">
        <v>109</v>
      </c>
      <c r="B6" s="10">
        <v>1.0</v>
      </c>
      <c r="C6" s="195">
        <v>43587.0</v>
      </c>
      <c r="D6" s="196" t="s">
        <v>887</v>
      </c>
      <c r="E6" s="196" t="s">
        <v>1516</v>
      </c>
      <c r="F6" s="196" t="s">
        <v>1630</v>
      </c>
      <c r="G6" s="197">
        <v>43657.0</v>
      </c>
      <c r="H6" s="12"/>
      <c r="I6" s="12" t="s">
        <v>1632</v>
      </c>
      <c r="J6" s="17" t="s">
        <v>1519</v>
      </c>
    </row>
    <row r="7">
      <c r="A7" s="4"/>
      <c r="B7" s="30">
        <v>2.0</v>
      </c>
      <c r="C7" s="195">
        <v>43587.0</v>
      </c>
      <c r="D7" s="196" t="s">
        <v>887</v>
      </c>
      <c r="E7" s="196" t="s">
        <v>1516</v>
      </c>
      <c r="F7" s="196" t="s">
        <v>1517</v>
      </c>
      <c r="G7" s="197">
        <v>43688.0</v>
      </c>
      <c r="H7" s="12"/>
      <c r="I7" s="12" t="s">
        <v>1518</v>
      </c>
      <c r="J7" s="59" t="s">
        <v>1519</v>
      </c>
    </row>
    <row r="8">
      <c r="A8" s="4"/>
      <c r="B8" s="30">
        <v>3.0</v>
      </c>
      <c r="C8" s="195">
        <v>43588.0</v>
      </c>
      <c r="D8" s="196"/>
      <c r="E8" s="196"/>
      <c r="F8" s="196"/>
      <c r="G8" s="197">
        <v>43780.0</v>
      </c>
      <c r="H8" s="12"/>
      <c r="I8" s="12"/>
      <c r="J8" s="22" t="s">
        <v>141</v>
      </c>
    </row>
    <row r="9">
      <c r="A9" s="19"/>
      <c r="B9" s="30">
        <v>4.0</v>
      </c>
      <c r="C9" s="195">
        <v>43588.0</v>
      </c>
      <c r="D9" s="196" t="s">
        <v>1478</v>
      </c>
      <c r="E9" s="196"/>
      <c r="F9" s="196" t="s">
        <v>1505</v>
      </c>
      <c r="G9" s="202" t="s">
        <v>1118</v>
      </c>
      <c r="H9" s="12"/>
      <c r="I9" s="12"/>
      <c r="J9" s="59" t="s">
        <v>1506</v>
      </c>
    </row>
    <row r="10">
      <c r="A10" s="207"/>
      <c r="B10" s="30"/>
      <c r="C10" s="195"/>
      <c r="D10" s="196"/>
      <c r="E10" s="196"/>
      <c r="F10" s="196" t="s">
        <v>1655</v>
      </c>
      <c r="G10" s="197"/>
      <c r="H10" s="12"/>
      <c r="I10" s="12"/>
      <c r="J10" s="201" t="str">
        <f>HYPERLINK("https://prezi.com/rvjg1j3zjpxy/?token=164330476b70986382cd0b033ecb26b16df76f506c68da137b706d156192bca3&amp;utm_campaign=share&amp;utm_medium=copy&amp;rc=ex0share","https://prezi.com/rvjg1j3zjpxy/?token=164330476b70986382cd0b033ecb26b16df76f506c68da137b706d156192bca3&amp;utm_campaign=share&amp;utm_medium=copy&amp;rc=ex0share")</f>
        <v>https://prezi.com/rvjg1j3zjpxy/?token=164330476b70986382cd0b033ecb26b16df76f506c68da137b706d156192bca3&amp;utm_campaign=share&amp;utm_medium=copy&amp;rc=ex0share</v>
      </c>
    </row>
    <row r="11">
      <c r="A11" s="2" t="s">
        <v>111</v>
      </c>
      <c r="B11" s="10">
        <v>1.0</v>
      </c>
      <c r="C11" s="195">
        <v>43586.0</v>
      </c>
      <c r="D11" s="196" t="s">
        <v>887</v>
      </c>
      <c r="E11" s="196" t="s">
        <v>1610</v>
      </c>
      <c r="F11" s="196" t="s">
        <v>1645</v>
      </c>
      <c r="G11" s="202" t="s">
        <v>1357</v>
      </c>
      <c r="H11" s="12"/>
      <c r="I11" s="12" t="s">
        <v>1636</v>
      </c>
      <c r="J11" s="59" t="s">
        <v>1612</v>
      </c>
    </row>
    <row r="12">
      <c r="A12" s="4"/>
      <c r="B12" s="30">
        <v>2.0</v>
      </c>
      <c r="C12" s="195">
        <v>43586.0</v>
      </c>
      <c r="D12" s="196" t="s">
        <v>887</v>
      </c>
      <c r="E12" s="196" t="s">
        <v>1516</v>
      </c>
      <c r="F12" s="196" t="s">
        <v>1630</v>
      </c>
      <c r="G12" s="197">
        <v>43657.0</v>
      </c>
      <c r="H12" s="12"/>
      <c r="I12" s="12" t="s">
        <v>1632</v>
      </c>
      <c r="J12" s="17" t="s">
        <v>1519</v>
      </c>
    </row>
    <row r="13" ht="20.25" customHeight="1">
      <c r="A13" s="4"/>
      <c r="B13" s="30">
        <v>3.0</v>
      </c>
      <c r="C13" s="195">
        <v>43617.0</v>
      </c>
      <c r="D13" s="196" t="s">
        <v>1528</v>
      </c>
      <c r="E13" s="196" t="s">
        <v>1529</v>
      </c>
      <c r="F13" s="196" t="s">
        <v>1658</v>
      </c>
      <c r="G13" s="202" t="s">
        <v>247</v>
      </c>
      <c r="H13" s="12"/>
      <c r="I13" s="12"/>
      <c r="J13" s="203"/>
    </row>
    <row r="14" ht="20.25" customHeight="1">
      <c r="A14" s="19"/>
      <c r="B14" s="30">
        <v>4.0</v>
      </c>
      <c r="C14" s="195">
        <v>43617.0</v>
      </c>
      <c r="D14" s="196"/>
      <c r="E14" s="196"/>
      <c r="F14" s="196" t="s">
        <v>1376</v>
      </c>
      <c r="G14" s="202" t="s">
        <v>1377</v>
      </c>
      <c r="H14" s="12"/>
      <c r="I14" s="12"/>
      <c r="J14" s="203" t="s">
        <v>105</v>
      </c>
    </row>
    <row r="15" ht="20.25" customHeight="1">
      <c r="A15" s="207"/>
      <c r="B15" s="30"/>
      <c r="C15" s="195"/>
      <c r="D15" s="196"/>
      <c r="E15" s="196"/>
      <c r="F15" s="196" t="s">
        <v>1661</v>
      </c>
      <c r="G15" s="197"/>
      <c r="H15" s="12"/>
      <c r="I15" s="12"/>
      <c r="J15" s="203" t="str">
        <f>HYPERLINK("https://prezi.com/rvjg1j3zjpxy/?token=164330476b70986382cd0b033ecb26b16df76f506c68da137b706d156192bca3&amp;utm_campaign=share&amp;utm_medium=copy&amp;rc=ex0share","https://prezi.com/rvjg1j3zjpxy/?token=164330476b70986382cd0b033ecb26b16df76f506c68da137b706d156192bca3&amp;utm_campaign=share&amp;utm_medium=copy&amp;rc=ex0share")</f>
        <v>https://prezi.com/rvjg1j3zjpxy/?token=164330476b70986382cd0b033ecb26b16df76f506c68da137b706d156192bca3&amp;utm_campaign=share&amp;utm_medium=copy&amp;rc=ex0share</v>
      </c>
    </row>
    <row r="16" ht="23.25" customHeight="1">
      <c r="A16" s="2" t="s">
        <v>129</v>
      </c>
      <c r="B16" s="30">
        <v>1.0</v>
      </c>
      <c r="C16" s="195"/>
      <c r="D16" s="196"/>
      <c r="E16" s="196"/>
      <c r="F16" s="196"/>
      <c r="G16" s="197"/>
      <c r="H16" s="12"/>
      <c r="I16" s="12"/>
      <c r="J16" s="22"/>
    </row>
    <row r="17" ht="23.25" customHeight="1">
      <c r="A17" s="4"/>
      <c r="B17" s="30">
        <v>2.0</v>
      </c>
      <c r="C17" s="195"/>
      <c r="D17" s="196"/>
      <c r="E17" s="196"/>
      <c r="F17" s="196"/>
      <c r="G17" s="197"/>
      <c r="H17" s="12"/>
      <c r="I17" s="12"/>
      <c r="J17" s="203"/>
    </row>
    <row r="18" ht="23.25" customHeight="1">
      <c r="A18" s="4"/>
      <c r="B18" s="30">
        <v>3.0</v>
      </c>
      <c r="C18" s="195"/>
      <c r="D18" s="196"/>
      <c r="E18" s="196"/>
      <c r="F18" s="196"/>
      <c r="G18" s="197"/>
      <c r="H18" s="12"/>
      <c r="I18" s="12"/>
      <c r="J18" s="203"/>
    </row>
    <row r="19" ht="23.25" customHeight="1">
      <c r="A19" s="19"/>
      <c r="B19" s="30">
        <v>4.0</v>
      </c>
      <c r="C19" s="195"/>
      <c r="D19" s="196"/>
      <c r="E19" s="196"/>
      <c r="F19" s="196"/>
      <c r="G19" s="197"/>
      <c r="H19" s="12"/>
      <c r="I19" s="12"/>
      <c r="J19" s="203"/>
    </row>
    <row r="20">
      <c r="A20" s="2" t="s">
        <v>148</v>
      </c>
      <c r="B20" s="10">
        <v>1.0</v>
      </c>
      <c r="C20" s="195"/>
      <c r="D20" s="196"/>
      <c r="E20" s="196"/>
      <c r="F20" s="196"/>
      <c r="G20" s="197"/>
      <c r="H20" s="12"/>
      <c r="I20" s="12"/>
      <c r="J20" s="203"/>
    </row>
    <row r="21">
      <c r="A21" s="4"/>
      <c r="B21" s="30">
        <v>2.0</v>
      </c>
      <c r="C21" s="195"/>
      <c r="D21" s="196"/>
      <c r="E21" s="196"/>
      <c r="F21" s="196"/>
      <c r="G21" s="197"/>
      <c r="H21" s="12"/>
      <c r="I21" s="12"/>
      <c r="J21" s="203"/>
    </row>
    <row r="22">
      <c r="A22" s="4"/>
      <c r="B22" s="30">
        <v>3.0</v>
      </c>
      <c r="C22" s="195"/>
      <c r="D22" s="196"/>
      <c r="E22" s="196"/>
      <c r="F22" s="196"/>
      <c r="G22" s="197"/>
      <c r="H22" s="12"/>
      <c r="I22" s="12"/>
      <c r="J22" s="203"/>
    </row>
    <row r="23">
      <c r="A23" s="4"/>
      <c r="B23" s="30">
        <v>4.0</v>
      </c>
      <c r="C23" s="154"/>
      <c r="D23" s="42"/>
      <c r="E23" s="42"/>
      <c r="F23" s="42"/>
      <c r="G23" s="155"/>
      <c r="H23" s="12"/>
      <c r="I23" s="12"/>
      <c r="J23" s="15"/>
    </row>
    <row r="24">
      <c r="A24" s="4"/>
      <c r="B24" s="30">
        <v>5.0</v>
      </c>
      <c r="C24" s="195"/>
      <c r="D24" s="196"/>
      <c r="E24" s="196"/>
      <c r="F24" s="196"/>
      <c r="G24" s="197"/>
      <c r="H24" s="12"/>
      <c r="I24" s="12"/>
      <c r="J24" s="15"/>
    </row>
    <row r="25">
      <c r="A25" s="4"/>
      <c r="B25" s="30">
        <v>6.0</v>
      </c>
      <c r="C25" s="42"/>
      <c r="D25" s="42"/>
      <c r="E25" s="42"/>
      <c r="F25" s="42"/>
      <c r="G25" s="155"/>
      <c r="H25" s="12"/>
      <c r="I25" s="12"/>
      <c r="J25" s="15"/>
    </row>
    <row r="26">
      <c r="A26" s="4"/>
      <c r="B26" s="30">
        <v>7.0</v>
      </c>
      <c r="C26" s="200"/>
      <c r="D26" s="196"/>
      <c r="E26" s="196"/>
      <c r="F26" s="196"/>
      <c r="G26" s="197"/>
      <c r="H26" s="30"/>
      <c r="I26" s="30"/>
      <c r="J26" s="30"/>
    </row>
    <row r="27">
      <c r="A27" s="19"/>
      <c r="B27" s="30">
        <v>8.0</v>
      </c>
      <c r="C27" s="200"/>
      <c r="D27" s="196"/>
      <c r="E27" s="196"/>
      <c r="F27" s="196"/>
      <c r="G27" s="197"/>
      <c r="H27" s="30"/>
      <c r="I27" s="30"/>
      <c r="J27" s="30"/>
    </row>
  </sheetData>
  <mergeCells count="5">
    <mergeCell ref="A2:A5"/>
    <mergeCell ref="A6:A9"/>
    <mergeCell ref="A11:A14"/>
    <mergeCell ref="A16:A19"/>
    <mergeCell ref="A20:A27"/>
  </mergeCells>
  <hyperlinks>
    <hyperlink r:id="rId1" ref="J3"/>
    <hyperlink r:id="rId2" ref="J4"/>
    <hyperlink r:id="rId3" ref="J6"/>
    <hyperlink r:id="rId4" ref="J7"/>
    <hyperlink r:id="rId5" ref="J9"/>
    <hyperlink r:id="rId6" ref="J11"/>
    <hyperlink r:id="rId7" ref="J12"/>
  </hyperlinks>
  <drawing r:id="rId8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3" width="6.0"/>
    <col customWidth="1" min="4" max="4" width="18.14"/>
    <col customWidth="1" min="5" max="5" width="6.14"/>
    <col customWidth="1" min="6" max="6" width="27.86"/>
    <col customWidth="1" min="7" max="7" width="7.0"/>
    <col customWidth="1" min="8" max="8" width="28.29"/>
    <col customWidth="1" min="9" max="9" width="22.14"/>
    <col customWidth="1" min="10" max="10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1108</v>
      </c>
      <c r="I1" s="1" t="s">
        <v>6</v>
      </c>
      <c r="J1" s="1" t="s">
        <v>7</v>
      </c>
    </row>
    <row r="2">
      <c r="A2" s="2" t="s">
        <v>9</v>
      </c>
      <c r="B2" s="10">
        <v>1.0</v>
      </c>
      <c r="C2" s="208">
        <v>43619.0</v>
      </c>
      <c r="D2" s="209" t="s">
        <v>1493</v>
      </c>
      <c r="E2" s="209" t="s">
        <v>1646</v>
      </c>
      <c r="F2" s="196" t="s">
        <v>1484</v>
      </c>
      <c r="G2" s="197">
        <v>43657.0</v>
      </c>
      <c r="H2" s="12"/>
      <c r="I2" s="12"/>
      <c r="J2" s="17" t="str">
        <f>HYPERLINK("https://prezi.com/a6x4tayhw-hw/?token=ecea934264d6da117ab08e3519645324699268055fe9b070a7581135d8d7098e&amp;utm_campaign=share&amp;utm_medium=copy&amp;rc=ex0share","https://prezi.com/a6x4tayhw-hw/?token=ecea934264d6da117ab08e3519645324699268055fe9b070a7581135d8d7098e&amp;utm_campaign=share&amp;utm_medium=copy&amp;rc=ex0share")</f>
        <v>https://prezi.com/a6x4tayhw-hw/?token=ecea934264d6da117ab08e3519645324699268055fe9b070a7581135d8d7098e&amp;utm_campaign=share&amp;utm_medium=copy&amp;rc=ex0share</v>
      </c>
    </row>
    <row r="3">
      <c r="A3" s="4"/>
      <c r="B3" s="30">
        <v>2.0</v>
      </c>
      <c r="C3" s="208">
        <v>43586.0</v>
      </c>
      <c r="D3" s="209"/>
      <c r="E3" s="209"/>
      <c r="F3" s="209" t="s">
        <v>1647</v>
      </c>
      <c r="G3" s="211"/>
      <c r="H3" s="12"/>
      <c r="I3" s="12"/>
      <c r="J3" s="203"/>
    </row>
    <row r="4">
      <c r="A4" s="4"/>
      <c r="B4" s="30">
        <v>3.0</v>
      </c>
      <c r="C4" s="208">
        <v>43619.0</v>
      </c>
      <c r="D4" s="209" t="s">
        <v>1493</v>
      </c>
      <c r="E4" s="209" t="s">
        <v>1648</v>
      </c>
      <c r="F4" s="209" t="s">
        <v>1480</v>
      </c>
      <c r="G4" s="210">
        <v>43688.0</v>
      </c>
      <c r="H4" s="12"/>
      <c r="I4" s="12"/>
      <c r="J4" s="201" t="str">
        <f>HYPERLINK("https://prezi.com/cuhblnpykt7b/?token=eedbf26cfb990cf772533607998d6e0fe802d72d6d362aa7afd10446675e5ab5&amp;utm_campaign=share&amp;utm_medium=copy&amp;rc=ex0share","https://prezi.com/cuhblnpykt7b/?token=eedbf26cfb990cf772533607998d6e0fe802d72d6d362aa7afd10446675e5ab5&amp;utm_campaign=share&amp;utm_medium=copy&amp;rc=ex0share")</f>
        <v>https://prezi.com/cuhblnpykt7b/?token=eedbf26cfb990cf772533607998d6e0fe802d72d6d362aa7afd10446675e5ab5&amp;utm_campaign=share&amp;utm_medium=copy&amp;rc=ex0share</v>
      </c>
    </row>
    <row r="5">
      <c r="A5" s="19"/>
      <c r="B5" s="30">
        <v>4.0</v>
      </c>
      <c r="C5" s="208">
        <v>43588.0</v>
      </c>
      <c r="D5" s="209" t="s">
        <v>1478</v>
      </c>
      <c r="E5" s="209" t="s">
        <v>1486</v>
      </c>
      <c r="F5" s="209" t="s">
        <v>1487</v>
      </c>
      <c r="G5" s="210">
        <v>43780.0</v>
      </c>
      <c r="H5" s="12"/>
      <c r="I5" s="12"/>
      <c r="J5" s="203" t="s">
        <v>105</v>
      </c>
    </row>
    <row r="6">
      <c r="A6" s="2" t="s">
        <v>109</v>
      </c>
      <c r="B6" s="10">
        <v>1.0</v>
      </c>
      <c r="C6" s="208">
        <v>43587.0</v>
      </c>
      <c r="D6" s="209" t="s">
        <v>1478</v>
      </c>
      <c r="E6" s="209" t="s">
        <v>1479</v>
      </c>
      <c r="F6" s="209" t="s">
        <v>1480</v>
      </c>
      <c r="G6" s="210">
        <v>43688.0</v>
      </c>
      <c r="H6" s="12"/>
      <c r="I6" s="12"/>
      <c r="J6" s="201" t="str">
        <f>HYPERLINK("https://prezi.com/cuhblnpykt7b/?token=eedbf26cfb990cf772533607998d6e0fe802d72d6d362aa7afd10446675e5ab5&amp;utm_campaign=share&amp;utm_medium=copy&amp;rc=ex0share","https://prezi.com/cuhblnpykt7b/?token=eedbf26cfb990cf772533607998d6e0fe802d72d6d362aa7afd10446675e5ab5&amp;utm_campaign=share&amp;utm_medium=copy&amp;rc=ex0share")</f>
        <v>https://prezi.com/cuhblnpykt7b/?token=eedbf26cfb990cf772533607998d6e0fe802d72d6d362aa7afd10446675e5ab5&amp;utm_campaign=share&amp;utm_medium=copy&amp;rc=ex0share</v>
      </c>
    </row>
    <row r="7">
      <c r="A7" s="4"/>
      <c r="B7" s="30">
        <v>2.0</v>
      </c>
      <c r="C7" s="208">
        <v>43587.0</v>
      </c>
      <c r="D7" s="209" t="s">
        <v>1478</v>
      </c>
      <c r="E7" s="209" t="s">
        <v>1486</v>
      </c>
      <c r="F7" s="209" t="s">
        <v>1487</v>
      </c>
      <c r="G7" s="210">
        <v>43780.0</v>
      </c>
      <c r="H7" s="12"/>
      <c r="I7" s="12"/>
      <c r="J7" s="203" t="s">
        <v>105</v>
      </c>
    </row>
    <row r="8">
      <c r="A8" s="4"/>
      <c r="B8" s="30">
        <v>3.0</v>
      </c>
      <c r="C8" s="208">
        <v>43588.0</v>
      </c>
      <c r="D8" s="209" t="s">
        <v>1478</v>
      </c>
      <c r="E8" s="209" t="s">
        <v>1651</v>
      </c>
      <c r="F8" s="209" t="s">
        <v>1652</v>
      </c>
      <c r="G8" s="210">
        <v>43719.0</v>
      </c>
      <c r="H8" s="12"/>
      <c r="I8" s="12"/>
      <c r="J8" s="203" t="s">
        <v>1653</v>
      </c>
    </row>
    <row r="9">
      <c r="A9" s="19"/>
      <c r="B9" s="30">
        <v>4.0</v>
      </c>
      <c r="C9" s="208">
        <v>43588.0</v>
      </c>
      <c r="D9" s="209" t="s">
        <v>1478</v>
      </c>
      <c r="E9" s="209" t="s">
        <v>1651</v>
      </c>
      <c r="F9" s="209" t="s">
        <v>1654</v>
      </c>
      <c r="G9" s="210">
        <v>43749.0</v>
      </c>
      <c r="H9" s="12"/>
      <c r="I9" s="12"/>
      <c r="J9" s="22"/>
    </row>
    <row r="10">
      <c r="A10" s="2" t="s">
        <v>111</v>
      </c>
      <c r="B10" s="10">
        <v>1.0</v>
      </c>
      <c r="C10" s="208">
        <v>43586.0</v>
      </c>
      <c r="D10" s="209" t="s">
        <v>1478</v>
      </c>
      <c r="E10" s="209" t="s">
        <v>1651</v>
      </c>
      <c r="F10" s="209" t="s">
        <v>1652</v>
      </c>
      <c r="G10" s="210">
        <v>43719.0</v>
      </c>
      <c r="H10" s="12"/>
      <c r="I10" s="12"/>
      <c r="J10" s="17" t="s">
        <v>1653</v>
      </c>
    </row>
    <row r="11">
      <c r="A11" s="4"/>
      <c r="B11" s="30">
        <v>2.0</v>
      </c>
      <c r="C11" s="208">
        <v>43586.0</v>
      </c>
      <c r="D11" s="209" t="s">
        <v>1478</v>
      </c>
      <c r="E11" s="209" t="s">
        <v>1651</v>
      </c>
      <c r="F11" s="209" t="s">
        <v>1654</v>
      </c>
      <c r="G11" s="210">
        <v>43749.0</v>
      </c>
      <c r="H11" s="12"/>
      <c r="I11" s="12"/>
      <c r="J11" s="22"/>
    </row>
    <row r="12" ht="20.25" customHeight="1">
      <c r="A12" s="4"/>
      <c r="B12" s="30">
        <v>3.0</v>
      </c>
      <c r="C12" s="208">
        <v>43617.0</v>
      </c>
      <c r="D12" s="209" t="s">
        <v>1493</v>
      </c>
      <c r="E12" s="209" t="s">
        <v>1656</v>
      </c>
      <c r="F12" s="209" t="s">
        <v>1487</v>
      </c>
      <c r="G12" s="210">
        <v>43780.0</v>
      </c>
      <c r="H12" s="12"/>
      <c r="I12" s="12"/>
      <c r="J12" s="203" t="s">
        <v>105</v>
      </c>
    </row>
    <row r="13" ht="20.25" customHeight="1">
      <c r="A13" s="19"/>
      <c r="B13" s="30">
        <v>4.0</v>
      </c>
      <c r="C13" s="154"/>
      <c r="D13" s="42"/>
      <c r="E13" s="42"/>
      <c r="F13" s="42"/>
      <c r="G13" s="155"/>
      <c r="H13" s="12"/>
      <c r="I13" s="12"/>
      <c r="J13" s="22"/>
    </row>
    <row r="14" ht="23.25" customHeight="1">
      <c r="A14" s="2" t="s">
        <v>129</v>
      </c>
      <c r="B14" s="30">
        <v>1.0</v>
      </c>
      <c r="C14" s="208">
        <v>43618.0</v>
      </c>
      <c r="D14" s="209" t="s">
        <v>1493</v>
      </c>
      <c r="E14" s="209" t="s">
        <v>1657</v>
      </c>
      <c r="F14" s="209" t="s">
        <v>1652</v>
      </c>
      <c r="G14" s="210">
        <v>43719.0</v>
      </c>
      <c r="H14" s="12"/>
      <c r="I14" s="12"/>
      <c r="J14" s="17" t="s">
        <v>1653</v>
      </c>
    </row>
    <row r="15" ht="23.25" customHeight="1">
      <c r="A15" s="4"/>
      <c r="B15" s="30">
        <v>2.0</v>
      </c>
      <c r="C15" s="208">
        <v>43618.0</v>
      </c>
      <c r="D15" s="209" t="s">
        <v>1493</v>
      </c>
      <c r="E15" s="209" t="s">
        <v>1657</v>
      </c>
      <c r="F15" s="209" t="s">
        <v>1654</v>
      </c>
      <c r="G15" s="210">
        <v>43749.0</v>
      </c>
      <c r="H15" s="12"/>
      <c r="I15" s="12"/>
      <c r="J15" s="22"/>
    </row>
    <row r="16" ht="23.25" customHeight="1">
      <c r="A16" s="4"/>
      <c r="B16" s="30">
        <v>3.0</v>
      </c>
      <c r="C16" s="208">
        <v>43619.0</v>
      </c>
      <c r="D16" s="209" t="s">
        <v>1493</v>
      </c>
      <c r="E16" s="209" t="s">
        <v>1657</v>
      </c>
      <c r="F16" s="209" t="s">
        <v>1652</v>
      </c>
      <c r="G16" s="210">
        <v>43719.0</v>
      </c>
      <c r="H16" s="12"/>
      <c r="I16" s="12"/>
      <c r="J16" s="203" t="s">
        <v>1653</v>
      </c>
    </row>
    <row r="17" ht="23.25" customHeight="1">
      <c r="A17" s="19"/>
      <c r="B17" s="30">
        <v>4.0</v>
      </c>
      <c r="C17" s="208">
        <v>43619.0</v>
      </c>
      <c r="D17" s="209" t="s">
        <v>1493</v>
      </c>
      <c r="E17" s="209" t="s">
        <v>1657</v>
      </c>
      <c r="F17" s="209" t="s">
        <v>1654</v>
      </c>
      <c r="G17" s="210">
        <v>43749.0</v>
      </c>
      <c r="H17" s="12"/>
      <c r="I17" s="12"/>
      <c r="J17" s="203"/>
    </row>
    <row r="18">
      <c r="A18" s="2" t="s">
        <v>148</v>
      </c>
      <c r="B18" s="10">
        <v>1.0</v>
      </c>
      <c r="C18" s="208"/>
      <c r="D18" s="209"/>
      <c r="E18" s="209"/>
      <c r="F18" s="209"/>
      <c r="G18" s="210"/>
      <c r="H18" s="12"/>
      <c r="I18" s="12"/>
      <c r="J18" s="203"/>
    </row>
    <row r="19">
      <c r="A19" s="4"/>
      <c r="B19" s="30">
        <v>2.0</v>
      </c>
      <c r="C19" s="208"/>
      <c r="D19" s="209"/>
      <c r="E19" s="209"/>
      <c r="F19" s="209"/>
      <c r="G19" s="210"/>
      <c r="H19" s="12"/>
      <c r="I19" s="12"/>
      <c r="J19" s="203"/>
    </row>
    <row r="20">
      <c r="A20" s="4"/>
      <c r="B20" s="30">
        <v>3.0</v>
      </c>
      <c r="C20" s="208">
        <v>43619.0</v>
      </c>
      <c r="D20" s="209" t="s">
        <v>1493</v>
      </c>
      <c r="E20" s="209" t="s">
        <v>1656</v>
      </c>
      <c r="F20" s="209" t="s">
        <v>1487</v>
      </c>
      <c r="G20" s="210">
        <v>43780.0</v>
      </c>
      <c r="H20" s="12"/>
      <c r="I20" s="12"/>
      <c r="J20" s="203" t="s">
        <v>105</v>
      </c>
    </row>
    <row r="21">
      <c r="A21" s="4"/>
      <c r="B21" s="30">
        <v>4.0</v>
      </c>
      <c r="C21" s="213"/>
      <c r="D21" s="209"/>
      <c r="E21" s="209"/>
      <c r="F21" s="209"/>
      <c r="G21" s="210"/>
      <c r="H21" s="12"/>
      <c r="I21" s="12"/>
      <c r="J21" s="203"/>
    </row>
    <row r="22">
      <c r="A22" s="4"/>
      <c r="B22" s="30">
        <v>5.0</v>
      </c>
      <c r="C22" s="195"/>
      <c r="D22" s="196"/>
      <c r="E22" s="196"/>
      <c r="F22" s="196"/>
      <c r="G22" s="197"/>
      <c r="H22" s="12"/>
      <c r="I22" s="12"/>
      <c r="J22" s="15"/>
    </row>
    <row r="23">
      <c r="A23" s="4"/>
      <c r="B23" s="30">
        <v>6.0</v>
      </c>
      <c r="C23" s="42"/>
      <c r="D23" s="196"/>
      <c r="E23" s="196"/>
      <c r="F23" s="196"/>
      <c r="G23" s="197"/>
      <c r="H23" s="12"/>
      <c r="I23" s="12"/>
      <c r="J23" s="15"/>
    </row>
    <row r="24">
      <c r="A24" s="4"/>
      <c r="B24" s="30">
        <v>7.0</v>
      </c>
      <c r="C24" s="200"/>
      <c r="D24" s="196"/>
      <c r="E24" s="196"/>
      <c r="F24" s="196"/>
      <c r="G24" s="197"/>
      <c r="H24" s="30"/>
      <c r="I24" s="30"/>
      <c r="J24" s="30"/>
    </row>
    <row r="25">
      <c r="A25" s="19"/>
      <c r="B25" s="30">
        <v>8.0</v>
      </c>
      <c r="C25" s="200"/>
      <c r="D25" s="196"/>
      <c r="E25" s="196"/>
      <c r="F25" s="196"/>
      <c r="G25" s="197"/>
      <c r="H25" s="30"/>
      <c r="I25" s="30"/>
      <c r="J25" s="30"/>
    </row>
  </sheetData>
  <mergeCells count="5">
    <mergeCell ref="A2:A5"/>
    <mergeCell ref="A6:A9"/>
    <mergeCell ref="A10:A13"/>
    <mergeCell ref="A14:A17"/>
    <mergeCell ref="A18:A25"/>
  </mergeCells>
  <hyperlinks>
    <hyperlink r:id="rId1" ref="J8"/>
    <hyperlink r:id="rId2" ref="J10"/>
    <hyperlink r:id="rId3" ref="J14"/>
    <hyperlink r:id="rId4" ref="J16"/>
  </hyperlinks>
  <drawing r:id="rId5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5.14"/>
    <col customWidth="1" min="7" max="7" width="7.0"/>
    <col customWidth="1" min="8" max="8" width="31.14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25">
        <v>42856.0</v>
      </c>
      <c r="D3" s="45" t="s">
        <v>661</v>
      </c>
      <c r="E3" s="45" t="s">
        <v>744</v>
      </c>
      <c r="F3" s="46" t="s">
        <v>745</v>
      </c>
      <c r="G3" s="47">
        <v>43050.0</v>
      </c>
      <c r="H3" s="12"/>
      <c r="I3" s="12" t="s">
        <v>105</v>
      </c>
    </row>
    <row r="4">
      <c r="A4" s="4"/>
      <c r="B4" s="30">
        <v>3.0</v>
      </c>
      <c r="C4" s="25">
        <v>42857.0</v>
      </c>
      <c r="D4" s="26" t="s">
        <v>661</v>
      </c>
      <c r="E4" s="26" t="s">
        <v>744</v>
      </c>
      <c r="F4" s="27" t="s">
        <v>745</v>
      </c>
      <c r="G4" s="28">
        <v>43050.0</v>
      </c>
      <c r="H4" s="12"/>
      <c r="I4" s="12" t="s">
        <v>105</v>
      </c>
    </row>
    <row r="5">
      <c r="A5" s="19"/>
      <c r="B5" s="30">
        <v>4.0</v>
      </c>
      <c r="C5" s="25">
        <v>42858.0</v>
      </c>
      <c r="D5" s="26"/>
      <c r="E5" s="26"/>
      <c r="F5" s="27" t="s">
        <v>1662</v>
      </c>
      <c r="G5" s="28"/>
      <c r="H5" s="12"/>
      <c r="I5" s="12" t="s">
        <v>1663</v>
      </c>
    </row>
    <row r="6">
      <c r="A6" s="2" t="s">
        <v>109</v>
      </c>
      <c r="B6" s="10">
        <v>1.0</v>
      </c>
      <c r="C6" s="25">
        <v>42888.0</v>
      </c>
      <c r="D6" s="26" t="s">
        <v>712</v>
      </c>
      <c r="E6" s="26" t="s">
        <v>765</v>
      </c>
      <c r="F6" s="27" t="s">
        <v>1664</v>
      </c>
      <c r="G6" s="28">
        <v>42989.0</v>
      </c>
      <c r="H6" s="81" t="s">
        <v>1665</v>
      </c>
      <c r="I6" s="71" t="s">
        <v>1666</v>
      </c>
    </row>
    <row r="7">
      <c r="A7" s="4"/>
      <c r="B7" s="30">
        <v>2.0</v>
      </c>
      <c r="C7" s="25">
        <v>42888.0</v>
      </c>
      <c r="D7" s="26" t="s">
        <v>712</v>
      </c>
      <c r="E7" s="26" t="s">
        <v>765</v>
      </c>
      <c r="F7" s="27" t="s">
        <v>1667</v>
      </c>
      <c r="G7" s="338" t="s">
        <v>247</v>
      </c>
      <c r="H7" s="81" t="s">
        <v>1665</v>
      </c>
      <c r="I7" s="52" t="s">
        <v>1666</v>
      </c>
    </row>
    <row r="8">
      <c r="A8" s="4"/>
      <c r="B8" s="30">
        <v>3.0</v>
      </c>
      <c r="C8" s="25">
        <v>42858.0</v>
      </c>
      <c r="D8" s="10" t="s">
        <v>661</v>
      </c>
      <c r="E8" s="10" t="s">
        <v>735</v>
      </c>
      <c r="F8" s="12" t="s">
        <v>736</v>
      </c>
      <c r="G8" s="14">
        <v>42989.0</v>
      </c>
      <c r="H8" s="12" t="s">
        <v>737</v>
      </c>
      <c r="I8" s="52" t="s">
        <v>738</v>
      </c>
    </row>
    <row r="9">
      <c r="A9" s="19"/>
      <c r="B9" s="30">
        <v>4.0</v>
      </c>
      <c r="C9" s="25">
        <v>42858.0</v>
      </c>
      <c r="D9" s="10" t="s">
        <v>661</v>
      </c>
      <c r="E9" s="10" t="s">
        <v>735</v>
      </c>
      <c r="F9" s="12" t="s">
        <v>743</v>
      </c>
      <c r="G9" s="14">
        <v>42989.0</v>
      </c>
      <c r="H9" s="12" t="s">
        <v>737</v>
      </c>
      <c r="I9" s="52" t="s">
        <v>738</v>
      </c>
    </row>
    <row r="10">
      <c r="A10" s="2" t="s">
        <v>111</v>
      </c>
      <c r="B10" s="10">
        <v>1.0</v>
      </c>
      <c r="C10" s="25">
        <v>42856.0</v>
      </c>
      <c r="D10" s="10" t="s">
        <v>661</v>
      </c>
      <c r="E10" s="10" t="s">
        <v>735</v>
      </c>
      <c r="F10" s="12" t="s">
        <v>736</v>
      </c>
      <c r="G10" s="14">
        <v>42989.0</v>
      </c>
      <c r="H10" s="12" t="s">
        <v>737</v>
      </c>
      <c r="I10" s="52" t="s">
        <v>738</v>
      </c>
    </row>
    <row r="11">
      <c r="A11" s="4"/>
      <c r="B11" s="30">
        <v>2.0</v>
      </c>
      <c r="C11" s="25">
        <v>42856.0</v>
      </c>
      <c r="D11" s="10" t="s">
        <v>661</v>
      </c>
      <c r="E11" s="10" t="s">
        <v>735</v>
      </c>
      <c r="F11" s="12" t="s">
        <v>743</v>
      </c>
      <c r="G11" s="53" t="s">
        <v>247</v>
      </c>
      <c r="H11" s="12" t="s">
        <v>737</v>
      </c>
      <c r="I11" s="52" t="s">
        <v>738</v>
      </c>
    </row>
    <row r="12" ht="20.25" customHeight="1">
      <c r="A12" s="4"/>
      <c r="B12" s="30">
        <v>3.0</v>
      </c>
      <c r="C12" s="25">
        <v>42887.0</v>
      </c>
      <c r="D12" s="26" t="s">
        <v>712</v>
      </c>
      <c r="E12" s="26" t="s">
        <v>765</v>
      </c>
      <c r="F12" s="27" t="s">
        <v>1664</v>
      </c>
      <c r="G12" s="28">
        <v>42989.0</v>
      </c>
      <c r="H12" s="81" t="s">
        <v>1665</v>
      </c>
      <c r="I12" s="71" t="s">
        <v>1666</v>
      </c>
    </row>
    <row r="13" ht="20.25" customHeight="1">
      <c r="A13" s="19"/>
      <c r="B13" s="30">
        <v>4.0</v>
      </c>
      <c r="C13" s="25">
        <v>42887.0</v>
      </c>
      <c r="D13" s="26" t="s">
        <v>712</v>
      </c>
      <c r="E13" s="26" t="s">
        <v>765</v>
      </c>
      <c r="F13" s="27" t="s">
        <v>1667</v>
      </c>
      <c r="G13" s="338" t="s">
        <v>247</v>
      </c>
      <c r="H13" s="81" t="s">
        <v>1665</v>
      </c>
      <c r="I13" s="52" t="s">
        <v>1666</v>
      </c>
    </row>
    <row r="14" ht="23.25" customHeight="1">
      <c r="A14" s="2" t="s">
        <v>129</v>
      </c>
      <c r="B14" s="30">
        <v>1.0</v>
      </c>
      <c r="C14" s="23" t="s">
        <v>11</v>
      </c>
      <c r="D14" s="27" t="s">
        <v>93</v>
      </c>
      <c r="E14" s="26" t="s">
        <v>94</v>
      </c>
      <c r="F14" s="27" t="s">
        <v>93</v>
      </c>
      <c r="G14" s="28">
        <v>42736.0</v>
      </c>
      <c r="H14" s="62"/>
      <c r="I14" s="142"/>
    </row>
    <row r="15" ht="23.25" customHeight="1">
      <c r="A15" s="4"/>
      <c r="B15" s="30">
        <v>2.0</v>
      </c>
      <c r="C15" s="31"/>
      <c r="D15" s="10"/>
      <c r="E15" s="10"/>
      <c r="F15" s="12"/>
      <c r="G15" s="14"/>
      <c r="H15" s="12"/>
      <c r="I15" s="15"/>
    </row>
    <row r="16" ht="23.25" customHeight="1">
      <c r="A16" s="4"/>
      <c r="B16" s="30">
        <v>3.0</v>
      </c>
      <c r="C16" s="31"/>
      <c r="D16" s="10"/>
      <c r="E16" s="10"/>
      <c r="F16" s="12"/>
      <c r="G16" s="14"/>
      <c r="H16" s="62"/>
      <c r="I16" s="127"/>
    </row>
    <row r="17" ht="23.25" customHeight="1">
      <c r="A17" s="19"/>
      <c r="B17" s="30">
        <v>4.0</v>
      </c>
      <c r="C17" s="31"/>
      <c r="D17" s="10"/>
      <c r="E17" s="10"/>
      <c r="F17" s="12"/>
      <c r="G17" s="14"/>
      <c r="H17" s="12"/>
      <c r="I17" s="98"/>
    </row>
    <row r="18">
      <c r="A18" s="2" t="s">
        <v>148</v>
      </c>
      <c r="B18" s="10">
        <v>1.0</v>
      </c>
      <c r="C18" s="41"/>
      <c r="D18" s="42"/>
      <c r="E18" s="42"/>
      <c r="F18" s="42"/>
      <c r="G18" s="44"/>
      <c r="H18" s="62"/>
      <c r="I18" s="127"/>
    </row>
    <row r="19">
      <c r="A19" s="4"/>
      <c r="B19" s="30">
        <v>2.0</v>
      </c>
      <c r="C19" s="31"/>
      <c r="D19" s="10"/>
      <c r="E19" s="10"/>
      <c r="F19" s="12"/>
      <c r="G19" s="14"/>
      <c r="H19" s="62"/>
      <c r="I19" s="127"/>
    </row>
    <row r="20">
      <c r="A20" s="4"/>
      <c r="B20" s="30">
        <v>3.0</v>
      </c>
      <c r="C20" s="31"/>
      <c r="D20" s="10"/>
      <c r="E20" s="10"/>
      <c r="F20" s="12"/>
      <c r="G20" s="14"/>
      <c r="H20" s="62"/>
      <c r="I20" s="15"/>
    </row>
    <row r="21">
      <c r="A21" s="4"/>
      <c r="B21" s="30">
        <v>4.0</v>
      </c>
      <c r="C21" s="31"/>
      <c r="D21" s="10"/>
      <c r="E21" s="10"/>
      <c r="F21" s="12"/>
      <c r="G21" s="14"/>
      <c r="H21" s="63"/>
      <c r="I21" s="98"/>
    </row>
    <row r="22">
      <c r="A22" s="4"/>
      <c r="B22" s="30">
        <v>5.0</v>
      </c>
      <c r="C22" s="30"/>
      <c r="D22" s="12"/>
      <c r="E22" s="10"/>
      <c r="F22" s="12"/>
      <c r="G22" s="14"/>
      <c r="H22" s="12"/>
      <c r="I22" s="15"/>
    </row>
    <row r="23">
      <c r="A23" s="19"/>
      <c r="B23" s="30">
        <v>6.0</v>
      </c>
      <c r="C23" s="30"/>
      <c r="D23" s="12"/>
      <c r="E23" s="10"/>
      <c r="F23" s="12"/>
      <c r="G23" s="14"/>
      <c r="H23" s="12"/>
      <c r="I23" s="15"/>
    </row>
  </sheetData>
  <mergeCells count="5">
    <mergeCell ref="A2:A5"/>
    <mergeCell ref="A6:A9"/>
    <mergeCell ref="A10:A13"/>
    <mergeCell ref="A14:A17"/>
    <mergeCell ref="A18:A23"/>
  </mergeCells>
  <hyperlinks>
    <hyperlink r:id="rId1" ref="I6"/>
    <hyperlink r:id="rId2" ref="I7"/>
    <hyperlink r:id="rId3" ref="I8"/>
    <hyperlink r:id="rId4" ref="I9"/>
    <hyperlink r:id="rId5" ref="I10"/>
    <hyperlink r:id="rId6" ref="I11"/>
    <hyperlink r:id="rId7" ref="I12"/>
    <hyperlink r:id="rId8" ref="I13"/>
  </hyperlinks>
  <drawing r:id="rId9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8.43"/>
    <col customWidth="1" min="2" max="3" width="6.0"/>
    <col customWidth="1" min="4" max="4" width="18.14"/>
    <col customWidth="1" min="5" max="5" width="14.0"/>
    <col customWidth="1" min="6" max="6" width="40.43"/>
    <col customWidth="1" min="7" max="7" width="7.0"/>
    <col customWidth="1" min="8" max="8" width="28.0"/>
    <col customWidth="1" min="9" max="9" width="47.0"/>
  </cols>
  <sheetData>
    <row r="1">
      <c r="A1" s="1" t="s">
        <v>0</v>
      </c>
      <c r="B1" s="1" t="s">
        <v>196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9</v>
      </c>
      <c r="B2" s="10">
        <v>1.0</v>
      </c>
      <c r="C2" s="82"/>
      <c r="D2" s="12"/>
      <c r="E2" s="10"/>
      <c r="F2" s="12"/>
      <c r="G2" s="14"/>
      <c r="H2" s="12"/>
      <c r="I2" s="3"/>
    </row>
    <row r="3">
      <c r="A3" s="4"/>
      <c r="B3" s="30">
        <v>2.0</v>
      </c>
      <c r="C3" s="25">
        <v>42856.0</v>
      </c>
      <c r="D3" s="27" t="s">
        <v>419</v>
      </c>
      <c r="E3" s="26" t="s">
        <v>94</v>
      </c>
      <c r="F3" s="27" t="s">
        <v>1662</v>
      </c>
      <c r="G3" s="39" t="s">
        <v>94</v>
      </c>
      <c r="H3" s="12"/>
      <c r="I3" s="12" t="s">
        <v>1663</v>
      </c>
    </row>
    <row r="4">
      <c r="A4" s="4"/>
      <c r="B4" s="30">
        <v>3.0</v>
      </c>
      <c r="C4" s="25">
        <v>42857.0</v>
      </c>
      <c r="D4" s="27" t="s">
        <v>419</v>
      </c>
      <c r="E4" s="26" t="s">
        <v>94</v>
      </c>
      <c r="F4" s="27" t="s">
        <v>1662</v>
      </c>
      <c r="G4" s="39" t="s">
        <v>94</v>
      </c>
      <c r="H4" s="12"/>
      <c r="I4" s="10" t="s">
        <v>1663</v>
      </c>
    </row>
    <row r="5">
      <c r="A5" s="19"/>
      <c r="B5" s="30">
        <v>4.0</v>
      </c>
      <c r="C5" s="339"/>
      <c r="D5" s="34"/>
      <c r="E5" s="34"/>
      <c r="F5" s="34"/>
      <c r="G5" s="340"/>
      <c r="H5" s="12"/>
      <c r="I5" s="12"/>
    </row>
    <row r="6">
      <c r="A6" s="2" t="s">
        <v>109</v>
      </c>
      <c r="B6" s="10">
        <v>1.0</v>
      </c>
      <c r="C6" s="339"/>
      <c r="D6" s="34"/>
      <c r="E6" s="34"/>
      <c r="F6" s="34"/>
      <c r="G6" s="36"/>
      <c r="H6" s="12"/>
      <c r="I6" s="10"/>
    </row>
    <row r="7">
      <c r="A7" s="4"/>
      <c r="B7" s="30">
        <v>2.0</v>
      </c>
      <c r="C7" s="339"/>
      <c r="D7" s="34"/>
      <c r="E7" s="34"/>
      <c r="F7" s="34"/>
      <c r="G7" s="36"/>
      <c r="H7" s="12"/>
      <c r="I7" s="12"/>
    </row>
    <row r="8">
      <c r="A8" s="4"/>
      <c r="B8" s="30">
        <v>3.0</v>
      </c>
      <c r="C8" s="339"/>
      <c r="D8" s="34"/>
      <c r="E8" s="34"/>
      <c r="F8" s="34"/>
      <c r="G8" s="340"/>
      <c r="H8" s="12"/>
      <c r="I8" s="12"/>
    </row>
    <row r="9">
      <c r="A9" s="19"/>
      <c r="B9" s="30">
        <v>4.0</v>
      </c>
      <c r="C9" s="339"/>
      <c r="D9" s="34"/>
      <c r="E9" s="34"/>
      <c r="F9" s="34"/>
      <c r="G9" s="340"/>
      <c r="H9" s="12"/>
      <c r="I9" s="10"/>
    </row>
    <row r="10">
      <c r="A10" s="2" t="s">
        <v>111</v>
      </c>
      <c r="B10" s="10">
        <v>1.0</v>
      </c>
      <c r="C10" s="339"/>
      <c r="D10" s="34"/>
      <c r="E10" s="34"/>
      <c r="F10" s="34"/>
      <c r="G10" s="340"/>
      <c r="H10" s="12"/>
      <c r="I10" s="10"/>
    </row>
    <row r="11">
      <c r="A11" s="4"/>
      <c r="B11" s="30">
        <v>2.0</v>
      </c>
      <c r="C11" s="339"/>
      <c r="D11" s="34"/>
      <c r="E11" s="34"/>
      <c r="F11" s="34"/>
      <c r="G11" s="340"/>
      <c r="H11" s="12"/>
      <c r="I11" s="12"/>
    </row>
    <row r="12" ht="20.25" customHeight="1">
      <c r="A12" s="4"/>
      <c r="B12" s="30">
        <v>3.0</v>
      </c>
      <c r="C12" s="25">
        <v>43191.0</v>
      </c>
      <c r="D12" s="26" t="s">
        <v>1670</v>
      </c>
      <c r="E12" s="34"/>
      <c r="F12" s="34"/>
      <c r="G12" s="36"/>
      <c r="H12" s="62"/>
      <c r="I12" s="142"/>
    </row>
    <row r="13" ht="20.25" customHeight="1">
      <c r="A13" s="4"/>
      <c r="B13" s="30">
        <v>4.0</v>
      </c>
      <c r="C13" s="25">
        <v>43253.0</v>
      </c>
      <c r="D13" s="10" t="s">
        <v>712</v>
      </c>
      <c r="E13" s="10" t="s">
        <v>713</v>
      </c>
      <c r="F13" s="12" t="s">
        <v>714</v>
      </c>
      <c r="G13" s="14">
        <v>42746.0</v>
      </c>
      <c r="H13" s="81" t="s">
        <v>715</v>
      </c>
      <c r="I13" s="59" t="s">
        <v>716</v>
      </c>
    </row>
    <row r="14" ht="23.25" customHeight="1">
      <c r="A14" s="19"/>
      <c r="B14" s="30">
        <v>5.0</v>
      </c>
      <c r="C14" s="25">
        <v>42888.0</v>
      </c>
      <c r="D14" s="10" t="s">
        <v>712</v>
      </c>
      <c r="E14" s="26"/>
      <c r="F14" s="27" t="s">
        <v>1376</v>
      </c>
      <c r="G14" s="39"/>
      <c r="H14" s="62"/>
      <c r="I14" s="347" t="s">
        <v>141</v>
      </c>
    </row>
    <row r="15" ht="23.25" customHeight="1">
      <c r="A15" s="2" t="s">
        <v>129</v>
      </c>
      <c r="B15" s="30">
        <v>1.0</v>
      </c>
      <c r="C15" s="25"/>
      <c r="D15" s="26"/>
      <c r="E15" s="26"/>
      <c r="F15" s="27"/>
      <c r="G15" s="28"/>
      <c r="H15" s="62"/>
      <c r="I15" s="142"/>
    </row>
    <row r="16" ht="23.25" customHeight="1">
      <c r="A16" s="4"/>
      <c r="B16" s="30">
        <v>2.0</v>
      </c>
      <c r="C16" s="25"/>
      <c r="D16" s="26"/>
      <c r="E16" s="26"/>
      <c r="F16" s="27"/>
      <c r="G16" s="39"/>
      <c r="H16" s="12"/>
      <c r="I16" s="15"/>
    </row>
    <row r="17" ht="23.25" customHeight="1">
      <c r="A17" s="4"/>
      <c r="B17" s="30">
        <v>3.0</v>
      </c>
      <c r="C17" s="25">
        <v>42889.0</v>
      </c>
      <c r="D17" s="26" t="s">
        <v>712</v>
      </c>
      <c r="E17" s="26" t="s">
        <v>765</v>
      </c>
      <c r="F17" s="27" t="s">
        <v>1664</v>
      </c>
      <c r="G17" s="28">
        <v>42989.0</v>
      </c>
      <c r="H17" s="81" t="s">
        <v>1665</v>
      </c>
      <c r="I17" s="71" t="s">
        <v>1666</v>
      </c>
    </row>
    <row r="18" ht="23.25" customHeight="1">
      <c r="A18" s="19"/>
      <c r="B18" s="30">
        <v>4.0</v>
      </c>
      <c r="C18" s="25">
        <v>42889.0</v>
      </c>
      <c r="D18" s="26" t="s">
        <v>712</v>
      </c>
      <c r="E18" s="26" t="s">
        <v>765</v>
      </c>
      <c r="F18" s="27" t="s">
        <v>1667</v>
      </c>
      <c r="G18" s="338" t="s">
        <v>247</v>
      </c>
      <c r="H18" s="81" t="s">
        <v>1665</v>
      </c>
      <c r="I18" s="52" t="s">
        <v>1666</v>
      </c>
    </row>
    <row r="19">
      <c r="A19" s="2" t="s">
        <v>148</v>
      </c>
      <c r="B19" s="10">
        <v>1.0</v>
      </c>
      <c r="C19" s="23" t="s">
        <v>121</v>
      </c>
      <c r="D19" s="27" t="s">
        <v>122</v>
      </c>
      <c r="E19" s="26" t="s">
        <v>94</v>
      </c>
      <c r="F19" s="27" t="s">
        <v>122</v>
      </c>
      <c r="G19" s="28">
        <v>42736.0</v>
      </c>
      <c r="H19" s="62"/>
      <c r="I19" s="127"/>
    </row>
    <row r="20">
      <c r="A20" s="4"/>
      <c r="B20" s="30">
        <v>2.0</v>
      </c>
      <c r="C20" s="23" t="s">
        <v>315</v>
      </c>
      <c r="D20" s="27" t="s">
        <v>317</v>
      </c>
      <c r="E20" s="26" t="s">
        <v>94</v>
      </c>
      <c r="F20" s="27" t="s">
        <v>317</v>
      </c>
      <c r="G20" s="28">
        <v>42736.0</v>
      </c>
      <c r="H20" s="62"/>
      <c r="I20" s="127"/>
    </row>
    <row r="21">
      <c r="A21" s="4"/>
      <c r="B21" s="30">
        <v>3.0</v>
      </c>
      <c r="C21" s="23" t="s">
        <v>315</v>
      </c>
      <c r="D21" s="27" t="s">
        <v>317</v>
      </c>
      <c r="E21" s="26" t="s">
        <v>94</v>
      </c>
      <c r="F21" s="27" t="s">
        <v>317</v>
      </c>
      <c r="G21" s="28">
        <v>42736.0</v>
      </c>
      <c r="H21" s="62"/>
      <c r="I21" s="15"/>
    </row>
    <row r="22">
      <c r="A22" s="4"/>
      <c r="B22" s="30">
        <v>4.0</v>
      </c>
      <c r="C22" s="31"/>
      <c r="D22" s="10"/>
      <c r="E22" s="10"/>
      <c r="F22" s="12"/>
      <c r="G22" s="14"/>
      <c r="H22" s="63"/>
      <c r="I22" s="98"/>
    </row>
    <row r="23">
      <c r="A23" s="4"/>
      <c r="B23" s="30">
        <v>5.0</v>
      </c>
      <c r="C23" s="30"/>
      <c r="D23" s="12"/>
      <c r="E23" s="10"/>
      <c r="F23" s="12"/>
      <c r="G23" s="14"/>
      <c r="H23" s="12"/>
      <c r="I23" s="15"/>
    </row>
    <row r="24">
      <c r="A24" s="19"/>
      <c r="B24" s="30">
        <v>6.0</v>
      </c>
      <c r="C24" s="30"/>
      <c r="D24" s="12"/>
      <c r="E24" s="10"/>
      <c r="F24" s="12"/>
      <c r="G24" s="14"/>
      <c r="H24" s="12"/>
      <c r="I24" s="15"/>
    </row>
  </sheetData>
  <mergeCells count="5">
    <mergeCell ref="A2:A5"/>
    <mergeCell ref="A6:A9"/>
    <mergeCell ref="A10:A14"/>
    <mergeCell ref="A15:A18"/>
    <mergeCell ref="A19:A24"/>
  </mergeCells>
  <hyperlinks>
    <hyperlink r:id="rId1" ref="I13"/>
    <hyperlink r:id="rId2" ref="I17"/>
    <hyperlink r:id="rId3" ref="I18"/>
  </hyperlinks>
  <drawing r:id="rId4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6.0"/>
    <col customWidth="1" min="3" max="3" width="13.43"/>
    <col customWidth="1" min="4" max="4" width="9.29"/>
    <col customWidth="1" min="5" max="5" width="41.57"/>
    <col customWidth="1" min="6" max="6" width="4.57"/>
    <col customWidth="1" min="7" max="7" width="57.43"/>
    <col customWidth="1" min="8" max="8" width="87.86"/>
  </cols>
  <sheetData>
    <row r="1">
      <c r="A1" s="341" t="s">
        <v>0</v>
      </c>
      <c r="B1" s="341" t="s">
        <v>1</v>
      </c>
      <c r="C1" s="341" t="s">
        <v>2</v>
      </c>
      <c r="D1" s="341" t="s">
        <v>3</v>
      </c>
      <c r="E1" s="341" t="s">
        <v>4</v>
      </c>
      <c r="F1" s="341" t="s">
        <v>5</v>
      </c>
      <c r="G1" s="341" t="s">
        <v>1668</v>
      </c>
      <c r="H1" s="341" t="s">
        <v>6</v>
      </c>
    </row>
    <row r="2">
      <c r="A2" s="342" t="s">
        <v>1669</v>
      </c>
      <c r="B2" s="343"/>
      <c r="C2" s="343"/>
      <c r="D2" s="343"/>
      <c r="E2" s="343"/>
      <c r="F2" s="343"/>
      <c r="G2" s="343"/>
      <c r="H2" s="343"/>
    </row>
    <row r="3">
      <c r="A3" s="4"/>
      <c r="B3" s="344">
        <v>42856.0</v>
      </c>
      <c r="C3" s="345" t="s">
        <v>24</v>
      </c>
      <c r="D3" s="345" t="s">
        <v>26</v>
      </c>
      <c r="E3" s="345" t="s">
        <v>28</v>
      </c>
      <c r="F3" s="346" t="s">
        <v>29</v>
      </c>
      <c r="G3" s="348" t="s">
        <v>1671</v>
      </c>
      <c r="H3" s="345" t="s">
        <v>31</v>
      </c>
    </row>
    <row r="4">
      <c r="A4" s="4"/>
      <c r="B4" s="344">
        <v>42857.0</v>
      </c>
      <c r="C4" s="345" t="s">
        <v>24</v>
      </c>
      <c r="D4" s="345" t="s">
        <v>432</v>
      </c>
      <c r="E4" s="345" t="s">
        <v>746</v>
      </c>
      <c r="F4" s="346" t="s">
        <v>749</v>
      </c>
      <c r="G4" s="345" t="s">
        <v>746</v>
      </c>
      <c r="H4" s="345" t="s">
        <v>1672</v>
      </c>
    </row>
    <row r="5">
      <c r="A5" s="19"/>
      <c r="B5" s="344">
        <v>42858.0</v>
      </c>
      <c r="C5" s="345" t="s">
        <v>24</v>
      </c>
      <c r="D5" s="345" t="s">
        <v>439</v>
      </c>
      <c r="E5" s="345" t="s">
        <v>1673</v>
      </c>
      <c r="F5" s="346" t="s">
        <v>1674</v>
      </c>
      <c r="G5" s="349" t="str">
        <f t="shared" ref="G5:G6" si="1">HYPERLINK("http://prezi.com/pz-ey-iq_f8u/?utm_campaign=share&amp;utm_medium=copy&amp;rc=ex0share","http://prezi.com/pz-ey-iq_f8u/?utm_campaign=share&amp;utm_medium=copy&amp;rc=ex0share")</f>
        <v>http://prezi.com/pz-ey-iq_f8u/?utm_campaign=share&amp;utm_medium=copy&amp;rc=ex0share</v>
      </c>
      <c r="H5" s="345" t="s">
        <v>1675</v>
      </c>
    </row>
    <row r="6">
      <c r="A6" s="342" t="s">
        <v>1676</v>
      </c>
      <c r="B6" s="344">
        <v>42857.0</v>
      </c>
      <c r="C6" s="345" t="s">
        <v>24</v>
      </c>
      <c r="D6" s="345" t="s">
        <v>439</v>
      </c>
      <c r="E6" s="345" t="s">
        <v>1673</v>
      </c>
      <c r="F6" s="346" t="s">
        <v>1674</v>
      </c>
      <c r="G6" s="349" t="str">
        <f t="shared" si="1"/>
        <v>http://prezi.com/pz-ey-iq_f8u/?utm_campaign=share&amp;utm_medium=copy&amp;rc=ex0share</v>
      </c>
      <c r="H6" s="345" t="s">
        <v>1675</v>
      </c>
    </row>
    <row r="7">
      <c r="A7" s="4"/>
      <c r="B7" s="344">
        <v>42857.0</v>
      </c>
      <c r="C7" s="345" t="s">
        <v>24</v>
      </c>
      <c r="D7" s="345" t="s">
        <v>26</v>
      </c>
      <c r="E7" s="345" t="s">
        <v>1677</v>
      </c>
      <c r="F7" s="346" t="s">
        <v>1678</v>
      </c>
      <c r="G7" s="350" t="s">
        <v>1679</v>
      </c>
      <c r="H7" s="345" t="s">
        <v>1672</v>
      </c>
    </row>
    <row r="8">
      <c r="A8" s="4"/>
      <c r="B8" s="344">
        <v>42858.0</v>
      </c>
      <c r="C8" s="345" t="s">
        <v>24</v>
      </c>
      <c r="D8" s="345" t="s">
        <v>26</v>
      </c>
      <c r="E8" s="345" t="s">
        <v>1677</v>
      </c>
      <c r="F8" s="346" t="s">
        <v>1678</v>
      </c>
      <c r="G8" s="350" t="s">
        <v>1679</v>
      </c>
      <c r="H8" s="345" t="s">
        <v>1672</v>
      </c>
    </row>
    <row r="9">
      <c r="A9" s="19"/>
      <c r="B9" s="344">
        <v>42858.0</v>
      </c>
      <c r="C9" s="345" t="s">
        <v>24</v>
      </c>
      <c r="D9" s="345" t="s">
        <v>26</v>
      </c>
      <c r="E9" s="345" t="s">
        <v>1680</v>
      </c>
      <c r="F9" s="346" t="s">
        <v>29</v>
      </c>
      <c r="G9" s="349" t="str">
        <f>HYPERLINK("http://prezi.com/oha-owrzoqaz/?utm_campaign=share&amp;utm_medium=copy","http://prezi.com/oha-owrzoqaz/?utm_campaign=share&amp;utm_medium=copy")</f>
        <v>http://prezi.com/oha-owrzoqaz/?utm_campaign=share&amp;utm_medium=copy</v>
      </c>
      <c r="H9" s="345" t="s">
        <v>31</v>
      </c>
    </row>
    <row r="10">
      <c r="A10" s="342" t="s">
        <v>1681</v>
      </c>
      <c r="B10" s="344">
        <v>42856.0</v>
      </c>
      <c r="C10" s="345" t="s">
        <v>24</v>
      </c>
      <c r="D10" s="345" t="s">
        <v>34</v>
      </c>
      <c r="E10" s="345" t="s">
        <v>1682</v>
      </c>
      <c r="F10" s="351">
        <v>42861.0</v>
      </c>
      <c r="G10" s="349" t="str">
        <f>HYPERLINK("http://prezi.com/lytpeewgb28g/?utm_campaign=share&amp;utm_medium=copy&amp;rc=ex0share","http://prezi.com/lytpeewgb28g/?utm_campaign=share&amp;utm_medium=copy&amp;rc=ex0share")</f>
        <v>http://prezi.com/lytpeewgb28g/?utm_campaign=share&amp;utm_medium=copy&amp;rc=ex0share</v>
      </c>
      <c r="H10" s="345" t="s">
        <v>1672</v>
      </c>
    </row>
    <row r="11">
      <c r="A11" s="4"/>
      <c r="B11" s="344">
        <v>42856.0</v>
      </c>
      <c r="C11" s="345" t="s">
        <v>24</v>
      </c>
      <c r="D11" s="345" t="s">
        <v>45</v>
      </c>
      <c r="E11" s="345" t="s">
        <v>1683</v>
      </c>
      <c r="F11" s="351">
        <v>42892.0</v>
      </c>
      <c r="G11" s="349" t="str">
        <f>HYPERLINK("http://prezi.com/zijrlnd8kpud/?utm_campaign=share&amp;utm_medium=copy&amp;rc=ex0share","http://prezi.com/zijrlnd8kpud/?utm_campaign=share&amp;utm_medium=copy&amp;rc=ex0share")</f>
        <v>http://prezi.com/zijrlnd8kpud/?utm_campaign=share&amp;utm_medium=copy&amp;rc=ex0share</v>
      </c>
      <c r="H11" s="345" t="s">
        <v>1684</v>
      </c>
    </row>
    <row r="12">
      <c r="A12" s="4"/>
      <c r="B12" s="344">
        <v>42887.0</v>
      </c>
      <c r="C12" s="345" t="s">
        <v>24</v>
      </c>
      <c r="D12" s="345" t="s">
        <v>26</v>
      </c>
      <c r="E12" s="345" t="s">
        <v>1677</v>
      </c>
      <c r="F12" s="346" t="s">
        <v>1678</v>
      </c>
      <c r="G12" s="352" t="str">
        <f>HYPERLINK("http://prezi.com/m_zkf3n9azt7/?utm_campaign=share&amp;utm_medium=copy","http://prezi.com/m_zkf3n9azt7/?utm_campaign=share&amp;utm_medium=copy")</f>
        <v>http://prezi.com/m_zkf3n9azt7/?utm_campaign=share&amp;utm_medium=copy</v>
      </c>
      <c r="H12" s="345" t="s">
        <v>1672</v>
      </c>
    </row>
    <row r="13">
      <c r="A13" s="19"/>
      <c r="B13" s="344">
        <v>42887.0</v>
      </c>
      <c r="C13" s="345" t="s">
        <v>24</v>
      </c>
      <c r="D13" s="345" t="s">
        <v>26</v>
      </c>
      <c r="E13" s="345" t="s">
        <v>1685</v>
      </c>
      <c r="F13" s="346" t="s">
        <v>29</v>
      </c>
      <c r="G13" s="349" t="str">
        <f>HYPERLINK("http://prezi.com/jfsktrciao_u/?utm_campaign=share&amp;utm_medium=copy&amp;rc=ex0share","http://prezi.com/jfsktrciao_u/?utm_campaign=share&amp;utm_medium=copy&amp;rc=ex0share")</f>
        <v>http://prezi.com/jfsktrciao_u/?utm_campaign=share&amp;utm_medium=copy&amp;rc=ex0share</v>
      </c>
      <c r="H13" s="345" t="s">
        <v>1686</v>
      </c>
    </row>
    <row r="14">
      <c r="A14" s="342" t="s">
        <v>1687</v>
      </c>
      <c r="B14" s="344">
        <v>42888.0</v>
      </c>
      <c r="C14" s="345" t="s">
        <v>24</v>
      </c>
      <c r="D14" s="345" t="s">
        <v>432</v>
      </c>
      <c r="E14" s="345" t="s">
        <v>746</v>
      </c>
      <c r="F14" s="346" t="s">
        <v>749</v>
      </c>
      <c r="G14" s="345" t="s">
        <v>746</v>
      </c>
      <c r="H14" s="345" t="s">
        <v>1672</v>
      </c>
    </row>
    <row r="15">
      <c r="A15" s="4"/>
      <c r="B15" s="344">
        <v>42888.0</v>
      </c>
      <c r="C15" s="345" t="s">
        <v>24</v>
      </c>
      <c r="D15" s="345" t="s">
        <v>439</v>
      </c>
      <c r="E15" s="345" t="s">
        <v>1688</v>
      </c>
      <c r="F15" s="346" t="s">
        <v>1674</v>
      </c>
      <c r="G15" s="349" t="str">
        <f>HYPERLINK("http://prezi.com/e3eve4deszdc/?utm_campaign=share&amp;utm_medium=copy&amp;rc=ex0share","http://prezi.com/e3eve4deszdc/?utm_campaign=share&amp;utm_medium=copy&amp;rc=ex0share")</f>
        <v>http://prezi.com/e3eve4deszdc/?utm_campaign=share&amp;utm_medium=copy&amp;rc=ex0share</v>
      </c>
      <c r="H15" s="345" t="s">
        <v>1672</v>
      </c>
    </row>
    <row r="16">
      <c r="A16" s="4"/>
      <c r="B16" s="344">
        <v>42889.0</v>
      </c>
      <c r="C16" s="345" t="s">
        <v>24</v>
      </c>
      <c r="D16" s="345" t="s">
        <v>26</v>
      </c>
      <c r="E16" s="345" t="s">
        <v>1685</v>
      </c>
      <c r="F16" s="346" t="s">
        <v>29</v>
      </c>
      <c r="G16" s="349" t="str">
        <f>HYPERLINK("http://prezi.com/jfsktrciao_u/?utm_campaign=share&amp;utm_medium=copy&amp;rc=ex0share","http://prezi.com/jfsktrciao_u/?utm_campaign=share&amp;utm_medium=copy&amp;rc=ex0share")</f>
        <v>http://prezi.com/jfsktrciao_u/?utm_campaign=share&amp;utm_medium=copy&amp;rc=ex0share</v>
      </c>
      <c r="H16" s="345" t="s">
        <v>1686</v>
      </c>
    </row>
    <row r="17">
      <c r="A17" s="19"/>
      <c r="B17" s="344">
        <v>42889.0</v>
      </c>
      <c r="C17" s="345" t="s">
        <v>24</v>
      </c>
      <c r="D17" s="345" t="s">
        <v>34</v>
      </c>
      <c r="E17" s="345" t="s">
        <v>1689</v>
      </c>
      <c r="F17" s="351">
        <v>42861.0</v>
      </c>
      <c r="G17" s="349" t="str">
        <f t="shared" ref="G17:G18" si="2">HYPERLINK("http://prezi.com/aagzpozykdai/?utm_campaign=share&amp;utm_medium=copy&amp;rc=ex0share","http://prezi.com/aagzpozykdai/?utm_campaign=share&amp;utm_medium=copy&amp;rc=ex0share")</f>
        <v>http://prezi.com/aagzpozykdai/?utm_campaign=share&amp;utm_medium=copy&amp;rc=ex0share</v>
      </c>
      <c r="H17" s="345" t="s">
        <v>1672</v>
      </c>
    </row>
    <row r="18">
      <c r="A18" s="342" t="s">
        <v>1690</v>
      </c>
      <c r="B18" s="344">
        <v>42887.0</v>
      </c>
      <c r="C18" s="345" t="s">
        <v>24</v>
      </c>
      <c r="D18" s="345" t="s">
        <v>34</v>
      </c>
      <c r="E18" s="345" t="s">
        <v>1689</v>
      </c>
      <c r="F18" s="351">
        <v>42861.0</v>
      </c>
      <c r="G18" s="349" t="str">
        <f t="shared" si="2"/>
        <v>http://prezi.com/aagzpozykdai/?utm_campaign=share&amp;utm_medium=copy&amp;rc=ex0share</v>
      </c>
      <c r="H18" s="345" t="s">
        <v>1672</v>
      </c>
    </row>
    <row r="19">
      <c r="A19" s="4"/>
      <c r="B19" s="344">
        <v>42888.0</v>
      </c>
      <c r="C19" s="345" t="s">
        <v>24</v>
      </c>
      <c r="D19" s="345" t="s">
        <v>26</v>
      </c>
      <c r="E19" s="345" t="s">
        <v>1677</v>
      </c>
      <c r="F19" s="346" t="s">
        <v>1678</v>
      </c>
      <c r="G19" s="349" t="str">
        <f>HYPERLINK("http://prezi.com/m_zkf3n9azt7/?utm_campaign=share&amp;utm_medium=copy","http://prezi.com/m_zkf3n9azt7/?utm_campaign=share&amp;utm_medium=copy")</f>
        <v>http://prezi.com/m_zkf3n9azt7/?utm_campaign=share&amp;utm_medium=copy</v>
      </c>
      <c r="H19" s="345" t="s">
        <v>1672</v>
      </c>
    </row>
    <row r="20">
      <c r="A20" s="4"/>
      <c r="B20" s="344">
        <v>42889.0</v>
      </c>
      <c r="C20" s="345" t="s">
        <v>24</v>
      </c>
      <c r="D20" s="345" t="s">
        <v>45</v>
      </c>
      <c r="E20" s="345" t="s">
        <v>1691</v>
      </c>
      <c r="F20" s="351">
        <v>42892.0</v>
      </c>
      <c r="G20" s="349" t="str">
        <f>HYPERLINK("http://prezi.com/pumwla6gsidb/?utm_campaign=share&amp;utm_medium=copy&amp;rc=ex0share","http://prezi.com/pumwla6gsidb/?utm_campaign=share&amp;utm_medium=copy&amp;rc=ex0share")</f>
        <v>http://prezi.com/pumwla6gsidb/?utm_campaign=share&amp;utm_medium=copy&amp;rc=ex0share</v>
      </c>
      <c r="H20" s="345" t="s">
        <v>1672</v>
      </c>
    </row>
    <row r="21">
      <c r="A21" s="4"/>
      <c r="B21" s="344">
        <v>42888.0</v>
      </c>
      <c r="C21" s="345" t="s">
        <v>24</v>
      </c>
      <c r="D21" s="345" t="s">
        <v>26</v>
      </c>
      <c r="E21" s="345" t="s">
        <v>1685</v>
      </c>
      <c r="F21" s="346" t="s">
        <v>29</v>
      </c>
      <c r="G21" s="349" t="str">
        <f>HYPERLINK("http://prezi.com/jfsktrciao_u/?utm_campaign=share&amp;utm_medium=copy&amp;rc=ex0share","http://prezi.com/jfsktrciao_u/?utm_campaign=share&amp;utm_medium=copy&amp;rc=ex0share")</f>
        <v>http://prezi.com/jfsktrciao_u/?utm_campaign=share&amp;utm_medium=copy&amp;rc=ex0share</v>
      </c>
      <c r="H21" s="345" t="s">
        <v>1686</v>
      </c>
    </row>
    <row r="22">
      <c r="A22" s="19"/>
      <c r="B22" s="353" t="s">
        <v>11</v>
      </c>
      <c r="C22" s="345" t="s">
        <v>925</v>
      </c>
      <c r="D22" s="345" t="s">
        <v>94</v>
      </c>
      <c r="E22" s="345" t="s">
        <v>925</v>
      </c>
      <c r="F22" s="351">
        <v>42736.0</v>
      </c>
      <c r="G22" s="345"/>
      <c r="H22" s="345"/>
    </row>
    <row r="23">
      <c r="A23" s="343"/>
      <c r="B23" s="343"/>
      <c r="C23" s="343"/>
      <c r="D23" s="343"/>
      <c r="E23" s="343"/>
      <c r="F23" s="343"/>
      <c r="G23" s="343"/>
      <c r="H23" s="343"/>
    </row>
    <row r="24">
      <c r="A24" s="343"/>
      <c r="B24" s="343"/>
      <c r="C24" s="343"/>
      <c r="D24" s="343"/>
      <c r="E24" s="343"/>
      <c r="F24" s="343"/>
      <c r="G24" s="343"/>
      <c r="H24" s="343"/>
    </row>
    <row r="25">
      <c r="A25" s="343"/>
      <c r="B25" s="343"/>
      <c r="C25" s="343"/>
      <c r="D25" s="343"/>
      <c r="E25" s="343"/>
      <c r="F25" s="343"/>
      <c r="G25" s="343"/>
      <c r="H25" s="343"/>
    </row>
    <row r="26">
      <c r="A26" s="343"/>
      <c r="B26" s="343"/>
      <c r="C26" s="343"/>
      <c r="D26" s="343"/>
      <c r="E26" s="343"/>
      <c r="F26" s="343"/>
      <c r="G26" s="343"/>
      <c r="H26" s="343"/>
    </row>
    <row r="27">
      <c r="A27" s="343"/>
      <c r="B27" s="343"/>
      <c r="C27" s="343"/>
      <c r="D27" s="343"/>
      <c r="E27" s="343"/>
      <c r="F27" s="343"/>
      <c r="G27" s="343"/>
      <c r="H27" s="343"/>
    </row>
    <row r="28">
      <c r="A28" s="343"/>
      <c r="B28" s="343"/>
      <c r="C28" s="343"/>
      <c r="D28" s="343"/>
      <c r="E28" s="343"/>
      <c r="F28" s="343"/>
      <c r="G28" s="343"/>
      <c r="H28" s="343"/>
    </row>
    <row r="29">
      <c r="A29" s="343"/>
      <c r="B29" s="343"/>
      <c r="C29" s="343"/>
      <c r="D29" s="343"/>
      <c r="E29" s="343"/>
      <c r="F29" s="343"/>
      <c r="G29" s="343"/>
      <c r="H29" s="343"/>
    </row>
    <row r="30">
      <c r="A30" s="343"/>
      <c r="B30" s="343"/>
      <c r="C30" s="343"/>
      <c r="D30" s="343"/>
      <c r="E30" s="343"/>
      <c r="F30" s="343"/>
      <c r="G30" s="343"/>
      <c r="H30" s="343"/>
    </row>
    <row r="31">
      <c r="A31" s="343"/>
      <c r="B31" s="343"/>
      <c r="C31" s="343"/>
      <c r="D31" s="343"/>
      <c r="E31" s="343"/>
      <c r="F31" s="343"/>
      <c r="G31" s="343"/>
      <c r="H31" s="343"/>
    </row>
    <row r="32">
      <c r="A32" s="343"/>
      <c r="B32" s="343"/>
      <c r="C32" s="343"/>
      <c r="D32" s="343"/>
      <c r="E32" s="343"/>
      <c r="F32" s="343"/>
      <c r="G32" s="343"/>
      <c r="H32" s="343"/>
    </row>
    <row r="33">
      <c r="A33" s="343"/>
      <c r="B33" s="343"/>
      <c r="C33" s="343"/>
      <c r="D33" s="343"/>
      <c r="E33" s="343"/>
      <c r="F33" s="343"/>
      <c r="G33" s="343"/>
      <c r="H33" s="343"/>
    </row>
    <row r="34">
      <c r="A34" s="343"/>
      <c r="B34" s="343"/>
      <c r="C34" s="343"/>
      <c r="D34" s="343"/>
      <c r="E34" s="343"/>
      <c r="F34" s="343"/>
      <c r="G34" s="343"/>
      <c r="H34" s="343"/>
    </row>
    <row r="35">
      <c r="A35" s="343"/>
      <c r="B35" s="343"/>
      <c r="C35" s="343"/>
      <c r="D35" s="343"/>
      <c r="E35" s="343"/>
      <c r="F35" s="343"/>
      <c r="G35" s="343"/>
      <c r="H35" s="343"/>
    </row>
    <row r="36">
      <c r="A36" s="343"/>
      <c r="B36" s="343"/>
      <c r="C36" s="343"/>
      <c r="D36" s="343"/>
      <c r="E36" s="343"/>
      <c r="F36" s="343"/>
      <c r="G36" s="343"/>
      <c r="H36" s="343"/>
    </row>
    <row r="37">
      <c r="A37" s="343"/>
      <c r="B37" s="343"/>
      <c r="C37" s="343"/>
      <c r="D37" s="343"/>
      <c r="E37" s="343"/>
      <c r="F37" s="343"/>
      <c r="G37" s="343"/>
      <c r="H37" s="343"/>
    </row>
    <row r="38">
      <c r="A38" s="343"/>
      <c r="B38" s="343"/>
      <c r="C38" s="343"/>
      <c r="D38" s="343"/>
      <c r="E38" s="343"/>
      <c r="F38" s="343"/>
      <c r="G38" s="343"/>
      <c r="H38" s="343"/>
    </row>
    <row r="39">
      <c r="A39" s="343"/>
      <c r="B39" s="343"/>
      <c r="C39" s="343"/>
      <c r="D39" s="343"/>
      <c r="E39" s="343"/>
      <c r="F39" s="343"/>
      <c r="G39" s="343"/>
      <c r="H39" s="343"/>
    </row>
    <row r="40">
      <c r="A40" s="343"/>
      <c r="B40" s="343"/>
      <c r="C40" s="343"/>
      <c r="D40" s="343"/>
      <c r="E40" s="343"/>
      <c r="F40" s="343"/>
      <c r="G40" s="343"/>
      <c r="H40" s="343"/>
    </row>
    <row r="41">
      <c r="A41" s="343"/>
      <c r="B41" s="343"/>
      <c r="C41" s="343"/>
      <c r="D41" s="343"/>
      <c r="E41" s="343"/>
      <c r="F41" s="343"/>
      <c r="G41" s="343"/>
      <c r="H41" s="343"/>
    </row>
    <row r="42">
      <c r="A42" s="343"/>
      <c r="B42" s="343"/>
      <c r="C42" s="343"/>
      <c r="D42" s="343"/>
      <c r="E42" s="343"/>
      <c r="F42" s="343"/>
      <c r="G42" s="343"/>
      <c r="H42" s="343"/>
    </row>
    <row r="43">
      <c r="A43" s="343"/>
      <c r="B43" s="343"/>
      <c r="C43" s="343"/>
      <c r="D43" s="343"/>
      <c r="E43" s="343"/>
      <c r="F43" s="343"/>
      <c r="G43" s="343"/>
      <c r="H43" s="343"/>
    </row>
    <row r="44">
      <c r="A44" s="343"/>
      <c r="B44" s="343"/>
      <c r="C44" s="343"/>
      <c r="D44" s="343"/>
      <c r="E44" s="343"/>
      <c r="F44" s="343"/>
      <c r="G44" s="343"/>
      <c r="H44" s="343"/>
    </row>
    <row r="45">
      <c r="A45" s="343"/>
      <c r="B45" s="343"/>
      <c r="C45" s="343"/>
      <c r="D45" s="343"/>
      <c r="E45" s="343"/>
      <c r="F45" s="343"/>
      <c r="G45" s="343"/>
      <c r="H45" s="343"/>
    </row>
    <row r="46">
      <c r="A46" s="343"/>
      <c r="B46" s="343"/>
      <c r="C46" s="343"/>
      <c r="D46" s="343"/>
      <c r="E46" s="343"/>
      <c r="F46" s="343"/>
      <c r="G46" s="343"/>
      <c r="H46" s="343"/>
    </row>
    <row r="47">
      <c r="A47" s="343"/>
      <c r="B47" s="343"/>
      <c r="C47" s="343"/>
      <c r="D47" s="343"/>
      <c r="E47" s="343"/>
      <c r="F47" s="343"/>
      <c r="G47" s="343"/>
      <c r="H47" s="343"/>
    </row>
    <row r="48">
      <c r="A48" s="343"/>
      <c r="B48" s="343"/>
      <c r="C48" s="343"/>
      <c r="D48" s="343"/>
      <c r="E48" s="343"/>
      <c r="F48" s="343"/>
      <c r="G48" s="343"/>
      <c r="H48" s="343"/>
    </row>
    <row r="49">
      <c r="A49" s="343"/>
      <c r="B49" s="343"/>
      <c r="C49" s="343"/>
      <c r="D49" s="343"/>
      <c r="E49" s="343"/>
      <c r="F49" s="343"/>
      <c r="G49" s="343"/>
      <c r="H49" s="343"/>
    </row>
    <row r="50">
      <c r="A50" s="343"/>
      <c r="B50" s="343"/>
      <c r="C50" s="343"/>
      <c r="D50" s="343"/>
      <c r="E50" s="343"/>
      <c r="F50" s="343"/>
      <c r="G50" s="343"/>
      <c r="H50" s="343"/>
    </row>
    <row r="51">
      <c r="A51" s="343"/>
      <c r="B51" s="343"/>
      <c r="C51" s="343"/>
      <c r="D51" s="343"/>
      <c r="E51" s="343"/>
      <c r="F51" s="343"/>
      <c r="G51" s="343"/>
      <c r="H51" s="343"/>
    </row>
    <row r="52">
      <c r="A52" s="343"/>
      <c r="B52" s="343"/>
      <c r="C52" s="343"/>
      <c r="D52" s="343"/>
      <c r="E52" s="343"/>
      <c r="F52" s="343"/>
      <c r="G52" s="343"/>
      <c r="H52" s="343"/>
    </row>
    <row r="53">
      <c r="A53" s="343"/>
      <c r="B53" s="343"/>
      <c r="C53" s="343"/>
      <c r="D53" s="343"/>
      <c r="E53" s="343"/>
      <c r="F53" s="343"/>
      <c r="G53" s="343"/>
      <c r="H53" s="343"/>
    </row>
    <row r="54">
      <c r="A54" s="343"/>
      <c r="B54" s="343"/>
      <c r="C54" s="343"/>
      <c r="D54" s="343"/>
      <c r="E54" s="343"/>
      <c r="F54" s="343"/>
      <c r="G54" s="343"/>
      <c r="H54" s="343"/>
    </row>
    <row r="55">
      <c r="A55" s="343"/>
      <c r="B55" s="343"/>
      <c r="C55" s="343"/>
      <c r="D55" s="343"/>
      <c r="E55" s="343"/>
      <c r="F55" s="343"/>
      <c r="G55" s="343"/>
      <c r="H55" s="343"/>
    </row>
    <row r="56">
      <c r="A56" s="343"/>
      <c r="B56" s="343"/>
      <c r="C56" s="343"/>
      <c r="D56" s="343"/>
      <c r="E56" s="343"/>
      <c r="F56" s="343"/>
      <c r="G56" s="343"/>
      <c r="H56" s="343"/>
    </row>
    <row r="57">
      <c r="A57" s="343"/>
      <c r="B57" s="343"/>
      <c r="C57" s="343"/>
      <c r="D57" s="343"/>
      <c r="E57" s="343"/>
      <c r="F57" s="343"/>
      <c r="G57" s="343"/>
      <c r="H57" s="343"/>
    </row>
    <row r="58">
      <c r="A58" s="343"/>
      <c r="B58" s="343"/>
      <c r="C58" s="343"/>
      <c r="D58" s="343"/>
      <c r="E58" s="343"/>
      <c r="F58" s="343"/>
      <c r="G58" s="343"/>
      <c r="H58" s="343"/>
    </row>
    <row r="59">
      <c r="A59" s="343"/>
      <c r="B59" s="343"/>
      <c r="C59" s="343"/>
      <c r="D59" s="343"/>
      <c r="E59" s="343"/>
      <c r="F59" s="343"/>
      <c r="G59" s="343"/>
      <c r="H59" s="343"/>
    </row>
    <row r="60">
      <c r="A60" s="343"/>
      <c r="B60" s="343"/>
      <c r="C60" s="343"/>
      <c r="D60" s="343"/>
      <c r="E60" s="343"/>
      <c r="F60" s="343"/>
      <c r="G60" s="343"/>
      <c r="H60" s="343"/>
    </row>
    <row r="61">
      <c r="A61" s="343"/>
      <c r="B61" s="343"/>
      <c r="C61" s="343"/>
      <c r="D61" s="343"/>
      <c r="E61" s="343"/>
      <c r="F61" s="343"/>
      <c r="G61" s="343"/>
      <c r="H61" s="343"/>
    </row>
    <row r="62">
      <c r="A62" s="343"/>
      <c r="B62" s="343"/>
      <c r="C62" s="343"/>
      <c r="D62" s="343"/>
      <c r="E62" s="343"/>
      <c r="F62" s="343"/>
      <c r="G62" s="343"/>
      <c r="H62" s="343"/>
    </row>
    <row r="63">
      <c r="A63" s="343"/>
      <c r="B63" s="343"/>
      <c r="C63" s="343"/>
      <c r="D63" s="343"/>
      <c r="E63" s="343"/>
      <c r="F63" s="343"/>
      <c r="G63" s="343"/>
      <c r="H63" s="343"/>
    </row>
    <row r="64">
      <c r="A64" s="343"/>
      <c r="B64" s="343"/>
      <c r="C64" s="343"/>
      <c r="D64" s="343"/>
      <c r="E64" s="343"/>
      <c r="F64" s="343"/>
      <c r="G64" s="343"/>
      <c r="H64" s="343"/>
    </row>
    <row r="65">
      <c r="A65" s="343"/>
      <c r="B65" s="343"/>
      <c r="C65" s="343"/>
      <c r="D65" s="343"/>
      <c r="E65" s="343"/>
      <c r="F65" s="343"/>
      <c r="G65" s="343"/>
      <c r="H65" s="343"/>
    </row>
    <row r="66">
      <c r="A66" s="343"/>
      <c r="B66" s="343"/>
      <c r="C66" s="343"/>
      <c r="D66" s="343"/>
      <c r="E66" s="343"/>
      <c r="F66" s="343"/>
      <c r="G66" s="343"/>
      <c r="H66" s="343"/>
    </row>
    <row r="67">
      <c r="A67" s="343"/>
      <c r="B67" s="343"/>
      <c r="C67" s="343"/>
      <c r="D67" s="343"/>
      <c r="E67" s="343"/>
      <c r="F67" s="343"/>
      <c r="G67" s="343"/>
      <c r="H67" s="343"/>
    </row>
    <row r="68">
      <c r="A68" s="343"/>
      <c r="B68" s="343"/>
      <c r="C68" s="343"/>
      <c r="D68" s="343"/>
      <c r="E68" s="343"/>
      <c r="F68" s="343"/>
      <c r="G68" s="343"/>
      <c r="H68" s="343"/>
    </row>
    <row r="69">
      <c r="A69" s="343"/>
      <c r="B69" s="343"/>
      <c r="C69" s="343"/>
      <c r="D69" s="343"/>
      <c r="E69" s="343"/>
      <c r="F69" s="343"/>
      <c r="G69" s="343"/>
      <c r="H69" s="343"/>
    </row>
    <row r="70">
      <c r="A70" s="343"/>
      <c r="B70" s="343"/>
      <c r="C70" s="343"/>
      <c r="D70" s="343"/>
      <c r="E70" s="343"/>
      <c r="F70" s="343"/>
      <c r="G70" s="343"/>
      <c r="H70" s="343"/>
    </row>
    <row r="71">
      <c r="A71" s="343"/>
      <c r="B71" s="343"/>
      <c r="C71" s="343"/>
      <c r="D71" s="343"/>
      <c r="E71" s="343"/>
      <c r="F71" s="343"/>
      <c r="G71" s="343"/>
      <c r="H71" s="343"/>
    </row>
    <row r="72">
      <c r="A72" s="343"/>
      <c r="B72" s="343"/>
      <c r="C72" s="343"/>
      <c r="D72" s="343"/>
      <c r="E72" s="343"/>
      <c r="F72" s="343"/>
      <c r="G72" s="343"/>
      <c r="H72" s="343"/>
    </row>
    <row r="73">
      <c r="A73" s="343"/>
      <c r="B73" s="343"/>
      <c r="C73" s="343"/>
      <c r="D73" s="343"/>
      <c r="E73" s="343"/>
      <c r="F73" s="343"/>
      <c r="G73" s="343"/>
      <c r="H73" s="343"/>
    </row>
    <row r="74">
      <c r="A74" s="343"/>
      <c r="B74" s="343"/>
      <c r="C74" s="343"/>
      <c r="D74" s="343"/>
      <c r="E74" s="343"/>
      <c r="F74" s="343"/>
      <c r="G74" s="343"/>
      <c r="H74" s="343"/>
    </row>
    <row r="75">
      <c r="A75" s="343"/>
      <c r="B75" s="343"/>
      <c r="C75" s="343"/>
      <c r="D75" s="343"/>
      <c r="E75" s="343"/>
      <c r="F75" s="343"/>
      <c r="G75" s="343"/>
      <c r="H75" s="343"/>
    </row>
    <row r="76">
      <c r="A76" s="343"/>
      <c r="B76" s="343"/>
      <c r="C76" s="343"/>
      <c r="D76" s="343"/>
      <c r="E76" s="343"/>
      <c r="F76" s="343"/>
      <c r="G76" s="343"/>
      <c r="H76" s="343"/>
    </row>
    <row r="77">
      <c r="A77" s="343"/>
      <c r="B77" s="343"/>
      <c r="C77" s="343"/>
      <c r="D77" s="343"/>
      <c r="E77" s="343"/>
      <c r="F77" s="343"/>
      <c r="G77" s="343"/>
      <c r="H77" s="343"/>
    </row>
    <row r="78">
      <c r="A78" s="343"/>
      <c r="B78" s="343"/>
      <c r="C78" s="343"/>
      <c r="D78" s="343"/>
      <c r="E78" s="343"/>
      <c r="F78" s="343"/>
      <c r="G78" s="343"/>
      <c r="H78" s="343"/>
    </row>
    <row r="79">
      <c r="A79" s="343"/>
      <c r="B79" s="343"/>
      <c r="C79" s="343"/>
      <c r="D79" s="343"/>
      <c r="E79" s="343"/>
      <c r="F79" s="343"/>
      <c r="G79" s="343"/>
      <c r="H79" s="343"/>
    </row>
    <row r="80">
      <c r="A80" s="343"/>
      <c r="B80" s="343"/>
      <c r="C80" s="343"/>
      <c r="D80" s="343"/>
      <c r="E80" s="343"/>
      <c r="F80" s="343"/>
      <c r="G80" s="343"/>
      <c r="H80" s="343"/>
    </row>
    <row r="81">
      <c r="A81" s="343"/>
      <c r="B81" s="343"/>
      <c r="C81" s="343"/>
      <c r="D81" s="343"/>
      <c r="E81" s="343"/>
      <c r="F81" s="343"/>
      <c r="G81" s="343"/>
      <c r="H81" s="343"/>
    </row>
    <row r="82">
      <c r="A82" s="343"/>
      <c r="B82" s="343"/>
      <c r="C82" s="343"/>
      <c r="D82" s="343"/>
      <c r="E82" s="343"/>
      <c r="F82" s="343"/>
      <c r="G82" s="343"/>
      <c r="H82" s="343"/>
    </row>
    <row r="83">
      <c r="A83" s="343"/>
      <c r="B83" s="343"/>
      <c r="C83" s="343"/>
      <c r="D83" s="343"/>
      <c r="E83" s="343"/>
      <c r="F83" s="343"/>
      <c r="G83" s="343"/>
      <c r="H83" s="343"/>
    </row>
    <row r="84">
      <c r="A84" s="343"/>
      <c r="B84" s="343"/>
      <c r="C84" s="343"/>
      <c r="D84" s="343"/>
      <c r="E84" s="343"/>
      <c r="F84" s="343"/>
      <c r="G84" s="343"/>
      <c r="H84" s="343"/>
    </row>
    <row r="85">
      <c r="A85" s="343"/>
      <c r="B85" s="343"/>
      <c r="C85" s="343"/>
      <c r="D85" s="343"/>
      <c r="E85" s="343"/>
      <c r="F85" s="343"/>
      <c r="G85" s="343"/>
      <c r="H85" s="343"/>
    </row>
    <row r="86">
      <c r="A86" s="343"/>
      <c r="B86" s="343"/>
      <c r="C86" s="343"/>
      <c r="D86" s="343"/>
      <c r="E86" s="343"/>
      <c r="F86" s="343"/>
      <c r="G86" s="343"/>
      <c r="H86" s="343"/>
    </row>
    <row r="87">
      <c r="A87" s="343"/>
      <c r="B87" s="343"/>
      <c r="C87" s="343"/>
      <c r="D87" s="343"/>
      <c r="E87" s="343"/>
      <c r="F87" s="343"/>
      <c r="G87" s="343"/>
      <c r="H87" s="343"/>
    </row>
    <row r="88">
      <c r="A88" s="343"/>
      <c r="B88" s="343"/>
      <c r="C88" s="343"/>
      <c r="D88" s="343"/>
      <c r="E88" s="343"/>
      <c r="F88" s="343"/>
      <c r="G88" s="343"/>
      <c r="H88" s="343"/>
    </row>
    <row r="89">
      <c r="A89" s="343"/>
      <c r="B89" s="343"/>
      <c r="C89" s="343"/>
      <c r="D89" s="343"/>
      <c r="E89" s="343"/>
      <c r="F89" s="343"/>
      <c r="G89" s="343"/>
      <c r="H89" s="343"/>
    </row>
    <row r="90">
      <c r="A90" s="343"/>
      <c r="B90" s="343"/>
      <c r="C90" s="343"/>
      <c r="D90" s="343"/>
      <c r="E90" s="343"/>
      <c r="F90" s="343"/>
      <c r="G90" s="343"/>
      <c r="H90" s="343"/>
    </row>
    <row r="91">
      <c r="A91" s="343"/>
      <c r="B91" s="343"/>
      <c r="C91" s="343"/>
      <c r="D91" s="343"/>
      <c r="E91" s="343"/>
      <c r="F91" s="343"/>
      <c r="G91" s="343"/>
      <c r="H91" s="343"/>
    </row>
    <row r="92">
      <c r="A92" s="343"/>
      <c r="B92" s="343"/>
      <c r="C92" s="343"/>
      <c r="D92" s="343"/>
      <c r="E92" s="343"/>
      <c r="F92" s="343"/>
      <c r="G92" s="343"/>
      <c r="H92" s="343"/>
    </row>
    <row r="93">
      <c r="A93" s="343"/>
      <c r="B93" s="343"/>
      <c r="C93" s="343"/>
      <c r="D93" s="343"/>
      <c r="E93" s="343"/>
      <c r="F93" s="343"/>
      <c r="G93" s="343"/>
      <c r="H93" s="343"/>
    </row>
    <row r="94">
      <c r="A94" s="343"/>
      <c r="B94" s="343"/>
      <c r="C94" s="343"/>
      <c r="D94" s="343"/>
      <c r="E94" s="343"/>
      <c r="F94" s="343"/>
      <c r="G94" s="343"/>
      <c r="H94" s="343"/>
    </row>
    <row r="95">
      <c r="A95" s="343"/>
      <c r="B95" s="343"/>
      <c r="C95" s="343"/>
      <c r="D95" s="343"/>
      <c r="E95" s="343"/>
      <c r="F95" s="343"/>
      <c r="G95" s="343"/>
      <c r="H95" s="343"/>
    </row>
    <row r="96">
      <c r="A96" s="343"/>
      <c r="B96" s="343"/>
      <c r="C96" s="343"/>
      <c r="D96" s="343"/>
      <c r="E96" s="343"/>
      <c r="F96" s="343"/>
      <c r="G96" s="343"/>
      <c r="H96" s="343"/>
    </row>
    <row r="97">
      <c r="A97" s="343"/>
      <c r="B97" s="343"/>
      <c r="C97" s="343"/>
      <c r="D97" s="343"/>
      <c r="E97" s="343"/>
      <c r="F97" s="343"/>
      <c r="G97" s="343"/>
      <c r="H97" s="343"/>
    </row>
    <row r="98">
      <c r="A98" s="343"/>
      <c r="B98" s="343"/>
      <c r="C98" s="343"/>
      <c r="D98" s="343"/>
      <c r="E98" s="343"/>
      <c r="F98" s="343"/>
      <c r="G98" s="343"/>
      <c r="H98" s="343"/>
    </row>
    <row r="99">
      <c r="A99" s="343"/>
      <c r="B99" s="343"/>
      <c r="C99" s="343"/>
      <c r="D99" s="343"/>
      <c r="E99" s="343"/>
      <c r="F99" s="343"/>
      <c r="G99" s="343"/>
      <c r="H99" s="343"/>
    </row>
    <row r="100">
      <c r="A100" s="343"/>
      <c r="B100" s="343"/>
      <c r="C100" s="343"/>
      <c r="D100" s="343"/>
      <c r="E100" s="343"/>
      <c r="F100" s="343"/>
      <c r="G100" s="343"/>
      <c r="H100" s="343"/>
    </row>
    <row r="101">
      <c r="A101" s="343"/>
      <c r="B101" s="343"/>
      <c r="C101" s="343"/>
      <c r="D101" s="343"/>
      <c r="E101" s="343"/>
      <c r="F101" s="343"/>
      <c r="G101" s="343"/>
      <c r="H101" s="343"/>
    </row>
    <row r="102">
      <c r="A102" s="343"/>
      <c r="B102" s="343"/>
      <c r="C102" s="343"/>
      <c r="D102" s="343"/>
      <c r="E102" s="343"/>
      <c r="F102" s="343"/>
      <c r="G102" s="343"/>
      <c r="H102" s="343"/>
    </row>
    <row r="103">
      <c r="A103" s="343"/>
      <c r="B103" s="343"/>
      <c r="C103" s="343"/>
      <c r="D103" s="343"/>
      <c r="E103" s="343"/>
      <c r="F103" s="343"/>
      <c r="G103" s="343"/>
      <c r="H103" s="343"/>
    </row>
    <row r="104">
      <c r="A104" s="343"/>
      <c r="B104" s="343"/>
      <c r="C104" s="343"/>
      <c r="D104" s="343"/>
      <c r="E104" s="343"/>
      <c r="F104" s="343"/>
      <c r="G104" s="343"/>
      <c r="H104" s="343"/>
    </row>
    <row r="105">
      <c r="A105" s="343"/>
      <c r="B105" s="343"/>
      <c r="C105" s="343"/>
      <c r="D105" s="343"/>
      <c r="E105" s="343"/>
      <c r="F105" s="343"/>
      <c r="G105" s="343"/>
      <c r="H105" s="343"/>
    </row>
    <row r="106">
      <c r="A106" s="343"/>
      <c r="B106" s="343"/>
      <c r="C106" s="343"/>
      <c r="D106" s="343"/>
      <c r="E106" s="343"/>
      <c r="F106" s="343"/>
      <c r="G106" s="343"/>
      <c r="H106" s="343"/>
    </row>
    <row r="107">
      <c r="A107" s="343"/>
      <c r="B107" s="343"/>
      <c r="C107" s="343"/>
      <c r="D107" s="343"/>
      <c r="E107" s="343"/>
      <c r="F107" s="343"/>
      <c r="G107" s="343"/>
      <c r="H107" s="343"/>
    </row>
    <row r="108">
      <c r="A108" s="343"/>
      <c r="B108" s="343"/>
      <c r="C108" s="343"/>
      <c r="D108" s="343"/>
      <c r="E108" s="343"/>
      <c r="F108" s="343"/>
      <c r="G108" s="343"/>
      <c r="H108" s="343"/>
    </row>
    <row r="109">
      <c r="A109" s="343"/>
      <c r="B109" s="343"/>
      <c r="C109" s="343"/>
      <c r="D109" s="343"/>
      <c r="E109" s="343"/>
      <c r="F109" s="343"/>
      <c r="G109" s="343"/>
      <c r="H109" s="343"/>
    </row>
    <row r="110">
      <c r="A110" s="343"/>
      <c r="B110" s="343"/>
      <c r="C110" s="343"/>
      <c r="D110" s="343"/>
      <c r="E110" s="343"/>
      <c r="F110" s="343"/>
      <c r="G110" s="343"/>
      <c r="H110" s="343"/>
    </row>
    <row r="111">
      <c r="A111" s="343"/>
      <c r="B111" s="343"/>
      <c r="C111" s="343"/>
      <c r="D111" s="343"/>
      <c r="E111" s="343"/>
      <c r="F111" s="343"/>
      <c r="G111" s="343"/>
      <c r="H111" s="343"/>
    </row>
    <row r="112">
      <c r="A112" s="343"/>
      <c r="B112" s="343"/>
      <c r="C112" s="343"/>
      <c r="D112" s="343"/>
      <c r="E112" s="343"/>
      <c r="F112" s="343"/>
      <c r="G112" s="343"/>
      <c r="H112" s="343"/>
    </row>
    <row r="113">
      <c r="A113" s="343"/>
      <c r="B113" s="343"/>
      <c r="C113" s="343"/>
      <c r="D113" s="343"/>
      <c r="E113" s="343"/>
      <c r="F113" s="343"/>
      <c r="G113" s="343"/>
      <c r="H113" s="343"/>
    </row>
    <row r="114">
      <c r="A114" s="343"/>
      <c r="B114" s="343"/>
      <c r="C114" s="343"/>
      <c r="D114" s="343"/>
      <c r="E114" s="343"/>
      <c r="F114" s="343"/>
      <c r="G114" s="343"/>
      <c r="H114" s="343"/>
    </row>
    <row r="115">
      <c r="A115" s="343"/>
      <c r="B115" s="343"/>
      <c r="C115" s="343"/>
      <c r="D115" s="343"/>
      <c r="E115" s="343"/>
      <c r="F115" s="343"/>
      <c r="G115" s="343"/>
      <c r="H115" s="343"/>
    </row>
    <row r="116">
      <c r="A116" s="343"/>
      <c r="B116" s="343"/>
      <c r="C116" s="343"/>
      <c r="D116" s="343"/>
      <c r="E116" s="343"/>
      <c r="F116" s="343"/>
      <c r="G116" s="343"/>
      <c r="H116" s="343"/>
    </row>
    <row r="117">
      <c r="A117" s="343"/>
      <c r="B117" s="343"/>
      <c r="C117" s="343"/>
      <c r="D117" s="343"/>
      <c r="E117" s="343"/>
      <c r="F117" s="343"/>
      <c r="G117" s="343"/>
      <c r="H117" s="343"/>
    </row>
    <row r="118">
      <c r="A118" s="343"/>
      <c r="B118" s="343"/>
      <c r="C118" s="343"/>
      <c r="D118" s="343"/>
      <c r="E118" s="343"/>
      <c r="F118" s="343"/>
      <c r="G118" s="343"/>
      <c r="H118" s="343"/>
    </row>
    <row r="119">
      <c r="A119" s="343"/>
      <c r="B119" s="343"/>
      <c r="C119" s="343"/>
      <c r="D119" s="343"/>
      <c r="E119" s="343"/>
      <c r="F119" s="343"/>
      <c r="G119" s="343"/>
      <c r="H119" s="343"/>
    </row>
    <row r="120">
      <c r="A120" s="343"/>
      <c r="B120" s="343"/>
      <c r="C120" s="343"/>
      <c r="D120" s="343"/>
      <c r="E120" s="343"/>
      <c r="F120" s="343"/>
      <c r="G120" s="343"/>
      <c r="H120" s="343"/>
    </row>
    <row r="121">
      <c r="A121" s="343"/>
      <c r="B121" s="343"/>
      <c r="C121" s="343"/>
      <c r="D121" s="343"/>
      <c r="E121" s="343"/>
      <c r="F121" s="343"/>
      <c r="G121" s="343"/>
      <c r="H121" s="343"/>
    </row>
    <row r="122">
      <c r="A122" s="343"/>
      <c r="B122" s="343"/>
      <c r="C122" s="343"/>
      <c r="D122" s="343"/>
      <c r="E122" s="343"/>
      <c r="F122" s="343"/>
      <c r="G122" s="343"/>
      <c r="H122" s="343"/>
    </row>
    <row r="123">
      <c r="A123" s="343"/>
      <c r="B123" s="343"/>
      <c r="C123" s="343"/>
      <c r="D123" s="343"/>
      <c r="E123" s="343"/>
      <c r="F123" s="343"/>
      <c r="G123" s="343"/>
      <c r="H123" s="343"/>
    </row>
    <row r="124">
      <c r="A124" s="343"/>
      <c r="B124" s="343"/>
      <c r="C124" s="343"/>
      <c r="D124" s="343"/>
      <c r="E124" s="343"/>
      <c r="F124" s="343"/>
      <c r="G124" s="343"/>
      <c r="H124" s="343"/>
    </row>
    <row r="125">
      <c r="A125" s="343"/>
      <c r="B125" s="343"/>
      <c r="C125" s="343"/>
      <c r="D125" s="343"/>
      <c r="E125" s="343"/>
      <c r="F125" s="343"/>
      <c r="G125" s="343"/>
      <c r="H125" s="343"/>
    </row>
    <row r="126">
      <c r="A126" s="343"/>
      <c r="B126" s="343"/>
      <c r="C126" s="343"/>
      <c r="D126" s="343"/>
      <c r="E126" s="343"/>
      <c r="F126" s="343"/>
      <c r="G126" s="343"/>
      <c r="H126" s="343"/>
    </row>
    <row r="127">
      <c r="A127" s="343"/>
      <c r="B127" s="343"/>
      <c r="C127" s="343"/>
      <c r="D127" s="343"/>
      <c r="E127" s="343"/>
      <c r="F127" s="343"/>
      <c r="G127" s="343"/>
      <c r="H127" s="343"/>
    </row>
    <row r="128">
      <c r="A128" s="343"/>
      <c r="B128" s="343"/>
      <c r="C128" s="343"/>
      <c r="D128" s="343"/>
      <c r="E128" s="343"/>
      <c r="F128" s="343"/>
      <c r="G128" s="343"/>
      <c r="H128" s="343"/>
    </row>
    <row r="129">
      <c r="A129" s="343"/>
      <c r="B129" s="343"/>
      <c r="C129" s="343"/>
      <c r="D129" s="343"/>
      <c r="E129" s="343"/>
      <c r="F129" s="343"/>
      <c r="G129" s="343"/>
      <c r="H129" s="343"/>
    </row>
    <row r="130">
      <c r="A130" s="343"/>
      <c r="B130" s="343"/>
      <c r="C130" s="343"/>
      <c r="D130" s="343"/>
      <c r="E130" s="343"/>
      <c r="F130" s="343"/>
      <c r="G130" s="343"/>
      <c r="H130" s="343"/>
    </row>
    <row r="131">
      <c r="A131" s="343"/>
      <c r="B131" s="343"/>
      <c r="C131" s="343"/>
      <c r="D131" s="343"/>
      <c r="E131" s="343"/>
      <c r="F131" s="343"/>
      <c r="G131" s="343"/>
      <c r="H131" s="343"/>
    </row>
    <row r="132">
      <c r="A132" s="343"/>
      <c r="B132" s="343"/>
      <c r="C132" s="343"/>
      <c r="D132" s="343"/>
      <c r="E132" s="343"/>
      <c r="F132" s="343"/>
      <c r="G132" s="343"/>
      <c r="H132" s="343"/>
    </row>
    <row r="133">
      <c r="A133" s="343"/>
      <c r="B133" s="343"/>
      <c r="C133" s="343"/>
      <c r="D133" s="343"/>
      <c r="E133" s="343"/>
      <c r="F133" s="343"/>
      <c r="G133" s="343"/>
      <c r="H133" s="343"/>
    </row>
    <row r="134">
      <c r="A134" s="343"/>
      <c r="B134" s="343"/>
      <c r="C134" s="343"/>
      <c r="D134" s="343"/>
      <c r="E134" s="343"/>
      <c r="F134" s="343"/>
      <c r="G134" s="343"/>
      <c r="H134" s="343"/>
    </row>
    <row r="135">
      <c r="A135" s="343"/>
      <c r="B135" s="343"/>
      <c r="C135" s="343"/>
      <c r="D135" s="343"/>
      <c r="E135" s="343"/>
      <c r="F135" s="343"/>
      <c r="G135" s="343"/>
      <c r="H135" s="343"/>
    </row>
    <row r="136">
      <c r="A136" s="343"/>
      <c r="B136" s="343"/>
      <c r="C136" s="343"/>
      <c r="D136" s="343"/>
      <c r="E136" s="343"/>
      <c r="F136" s="343"/>
      <c r="G136" s="343"/>
      <c r="H136" s="343"/>
    </row>
    <row r="137">
      <c r="A137" s="343"/>
      <c r="B137" s="343"/>
      <c r="C137" s="343"/>
      <c r="D137" s="343"/>
      <c r="E137" s="343"/>
      <c r="F137" s="343"/>
      <c r="G137" s="343"/>
      <c r="H137" s="343"/>
    </row>
    <row r="138">
      <c r="A138" s="343"/>
      <c r="B138" s="343"/>
      <c r="C138" s="343"/>
      <c r="D138" s="343"/>
      <c r="E138" s="343"/>
      <c r="F138" s="343"/>
      <c r="G138" s="343"/>
      <c r="H138" s="343"/>
    </row>
    <row r="139">
      <c r="A139" s="343"/>
      <c r="B139" s="343"/>
      <c r="C139" s="343"/>
      <c r="D139" s="343"/>
      <c r="E139" s="343"/>
      <c r="F139" s="343"/>
      <c r="G139" s="343"/>
      <c r="H139" s="343"/>
    </row>
    <row r="140">
      <c r="A140" s="343"/>
      <c r="B140" s="343"/>
      <c r="C140" s="343"/>
      <c r="D140" s="343"/>
      <c r="E140" s="343"/>
      <c r="F140" s="343"/>
      <c r="G140" s="343"/>
      <c r="H140" s="343"/>
    </row>
    <row r="141">
      <c r="A141" s="343"/>
      <c r="B141" s="343"/>
      <c r="C141" s="343"/>
      <c r="D141" s="343"/>
      <c r="E141" s="343"/>
      <c r="F141" s="343"/>
      <c r="G141" s="343"/>
      <c r="H141" s="343"/>
    </row>
    <row r="142">
      <c r="A142" s="343"/>
      <c r="B142" s="343"/>
      <c r="C142" s="343"/>
      <c r="D142" s="343"/>
      <c r="E142" s="343"/>
      <c r="F142" s="343"/>
      <c r="G142" s="343"/>
      <c r="H142" s="343"/>
    </row>
    <row r="143">
      <c r="A143" s="343"/>
      <c r="B143" s="343"/>
      <c r="C143" s="343"/>
      <c r="D143" s="343"/>
      <c r="E143" s="343"/>
      <c r="F143" s="343"/>
      <c r="G143" s="343"/>
      <c r="H143" s="343"/>
    </row>
    <row r="144">
      <c r="A144" s="343"/>
      <c r="B144" s="343"/>
      <c r="C144" s="343"/>
      <c r="D144" s="343"/>
      <c r="E144" s="343"/>
      <c r="F144" s="343"/>
      <c r="G144" s="343"/>
      <c r="H144" s="343"/>
    </row>
    <row r="145">
      <c r="A145" s="343"/>
      <c r="B145" s="343"/>
      <c r="C145" s="343"/>
      <c r="D145" s="343"/>
      <c r="E145" s="343"/>
      <c r="F145" s="343"/>
      <c r="G145" s="343"/>
      <c r="H145" s="343"/>
    </row>
    <row r="146">
      <c r="A146" s="343"/>
      <c r="B146" s="343"/>
      <c r="C146" s="343"/>
      <c r="D146" s="343"/>
      <c r="E146" s="343"/>
      <c r="F146" s="343"/>
      <c r="G146" s="343"/>
      <c r="H146" s="343"/>
    </row>
    <row r="147">
      <c r="A147" s="343"/>
      <c r="B147" s="343"/>
      <c r="C147" s="343"/>
      <c r="D147" s="343"/>
      <c r="E147" s="343"/>
      <c r="F147" s="343"/>
      <c r="G147" s="343"/>
      <c r="H147" s="343"/>
    </row>
    <row r="148">
      <c r="A148" s="343"/>
      <c r="B148" s="343"/>
      <c r="C148" s="343"/>
      <c r="D148" s="343"/>
      <c r="E148" s="343"/>
      <c r="F148" s="343"/>
      <c r="G148" s="343"/>
      <c r="H148" s="343"/>
    </row>
    <row r="149">
      <c r="A149" s="343"/>
      <c r="B149" s="343"/>
      <c r="C149" s="343"/>
      <c r="D149" s="343"/>
      <c r="E149" s="343"/>
      <c r="F149" s="343"/>
      <c r="G149" s="343"/>
      <c r="H149" s="343"/>
    </row>
    <row r="150">
      <c r="A150" s="343"/>
      <c r="B150" s="343"/>
      <c r="C150" s="343"/>
      <c r="D150" s="343"/>
      <c r="E150" s="343"/>
      <c r="F150" s="343"/>
      <c r="G150" s="343"/>
      <c r="H150" s="343"/>
    </row>
    <row r="151">
      <c r="A151" s="343"/>
      <c r="B151" s="343"/>
      <c r="C151" s="343"/>
      <c r="D151" s="343"/>
      <c r="E151" s="343"/>
      <c r="F151" s="343"/>
      <c r="G151" s="343"/>
      <c r="H151" s="343"/>
    </row>
    <row r="152">
      <c r="A152" s="343"/>
      <c r="B152" s="343"/>
      <c r="C152" s="343"/>
      <c r="D152" s="343"/>
      <c r="E152" s="343"/>
      <c r="F152" s="343"/>
      <c r="G152" s="343"/>
      <c r="H152" s="343"/>
    </row>
    <row r="153">
      <c r="A153" s="343"/>
      <c r="B153" s="343"/>
      <c r="C153" s="343"/>
      <c r="D153" s="343"/>
      <c r="E153" s="343"/>
      <c r="F153" s="343"/>
      <c r="G153" s="343"/>
      <c r="H153" s="343"/>
    </row>
    <row r="154">
      <c r="A154" s="343"/>
      <c r="B154" s="343"/>
      <c r="C154" s="343"/>
      <c r="D154" s="343"/>
      <c r="E154" s="343"/>
      <c r="F154" s="343"/>
      <c r="G154" s="343"/>
      <c r="H154" s="343"/>
    </row>
    <row r="155">
      <c r="A155" s="343"/>
      <c r="B155" s="343"/>
      <c r="C155" s="343"/>
      <c r="D155" s="343"/>
      <c r="E155" s="343"/>
      <c r="F155" s="343"/>
      <c r="G155" s="343"/>
      <c r="H155" s="343"/>
    </row>
    <row r="156">
      <c r="A156" s="343"/>
      <c r="B156" s="343"/>
      <c r="C156" s="343"/>
      <c r="D156" s="343"/>
      <c r="E156" s="343"/>
      <c r="F156" s="343"/>
      <c r="G156" s="343"/>
      <c r="H156" s="343"/>
    </row>
    <row r="157">
      <c r="A157" s="343"/>
      <c r="B157" s="343"/>
      <c r="C157" s="343"/>
      <c r="D157" s="343"/>
      <c r="E157" s="343"/>
      <c r="F157" s="343"/>
      <c r="G157" s="343"/>
      <c r="H157" s="343"/>
    </row>
    <row r="158">
      <c r="A158" s="343"/>
      <c r="B158" s="343"/>
      <c r="C158" s="343"/>
      <c r="D158" s="343"/>
      <c r="E158" s="343"/>
      <c r="F158" s="343"/>
      <c r="G158" s="343"/>
      <c r="H158" s="343"/>
    </row>
    <row r="159">
      <c r="A159" s="343"/>
      <c r="B159" s="343"/>
      <c r="C159" s="343"/>
      <c r="D159" s="343"/>
      <c r="E159" s="343"/>
      <c r="F159" s="343"/>
      <c r="G159" s="343"/>
      <c r="H159" s="343"/>
    </row>
    <row r="160">
      <c r="A160" s="343"/>
      <c r="B160" s="343"/>
      <c r="C160" s="343"/>
      <c r="D160" s="343"/>
      <c r="E160" s="343"/>
      <c r="F160" s="343"/>
      <c r="G160" s="343"/>
      <c r="H160" s="343"/>
    </row>
    <row r="161">
      <c r="A161" s="343"/>
      <c r="B161" s="343"/>
      <c r="C161" s="343"/>
      <c r="D161" s="343"/>
      <c r="E161" s="343"/>
      <c r="F161" s="343"/>
      <c r="G161" s="343"/>
      <c r="H161" s="343"/>
    </row>
    <row r="162">
      <c r="A162" s="343"/>
      <c r="B162" s="343"/>
      <c r="C162" s="343"/>
      <c r="D162" s="343"/>
      <c r="E162" s="343"/>
      <c r="F162" s="343"/>
      <c r="G162" s="343"/>
      <c r="H162" s="343"/>
    </row>
    <row r="163">
      <c r="A163" s="343"/>
      <c r="B163" s="343"/>
      <c r="C163" s="343"/>
      <c r="D163" s="343"/>
      <c r="E163" s="343"/>
      <c r="F163" s="343"/>
      <c r="G163" s="343"/>
      <c r="H163" s="343"/>
    </row>
    <row r="164">
      <c r="A164" s="343"/>
      <c r="B164" s="343"/>
      <c r="C164" s="343"/>
      <c r="D164" s="343"/>
      <c r="E164" s="343"/>
      <c r="F164" s="343"/>
      <c r="G164" s="343"/>
      <c r="H164" s="343"/>
    </row>
    <row r="165">
      <c r="A165" s="343"/>
      <c r="B165" s="343"/>
      <c r="C165" s="343"/>
      <c r="D165" s="343"/>
      <c r="E165" s="343"/>
      <c r="F165" s="343"/>
      <c r="G165" s="343"/>
      <c r="H165" s="343"/>
    </row>
    <row r="166">
      <c r="A166" s="343"/>
      <c r="B166" s="343"/>
      <c r="C166" s="343"/>
      <c r="D166" s="343"/>
      <c r="E166" s="343"/>
      <c r="F166" s="343"/>
      <c r="G166" s="343"/>
      <c r="H166" s="343"/>
    </row>
    <row r="167">
      <c r="A167" s="343"/>
      <c r="B167" s="343"/>
      <c r="C167" s="343"/>
      <c r="D167" s="343"/>
      <c r="E167" s="343"/>
      <c r="F167" s="343"/>
      <c r="G167" s="343"/>
      <c r="H167" s="343"/>
    </row>
    <row r="168">
      <c r="A168" s="343"/>
      <c r="B168" s="343"/>
      <c r="C168" s="343"/>
      <c r="D168" s="343"/>
      <c r="E168" s="343"/>
      <c r="F168" s="343"/>
      <c r="G168" s="343"/>
      <c r="H168" s="343"/>
    </row>
    <row r="169">
      <c r="A169" s="343"/>
      <c r="B169" s="343"/>
      <c r="C169" s="343"/>
      <c r="D169" s="343"/>
      <c r="E169" s="343"/>
      <c r="F169" s="343"/>
      <c r="G169" s="343"/>
      <c r="H169" s="343"/>
    </row>
    <row r="170">
      <c r="A170" s="343"/>
      <c r="B170" s="343"/>
      <c r="C170" s="343"/>
      <c r="D170" s="343"/>
      <c r="E170" s="343"/>
      <c r="F170" s="343"/>
      <c r="G170" s="343"/>
      <c r="H170" s="343"/>
    </row>
    <row r="171">
      <c r="A171" s="343"/>
      <c r="B171" s="343"/>
      <c r="C171" s="343"/>
      <c r="D171" s="343"/>
      <c r="E171" s="343"/>
      <c r="F171" s="343"/>
      <c r="G171" s="343"/>
      <c r="H171" s="343"/>
    </row>
    <row r="172">
      <c r="A172" s="343"/>
      <c r="B172" s="343"/>
      <c r="C172" s="343"/>
      <c r="D172" s="343"/>
      <c r="E172" s="343"/>
      <c r="F172" s="343"/>
      <c r="G172" s="343"/>
      <c r="H172" s="343"/>
    </row>
    <row r="173">
      <c r="A173" s="343"/>
      <c r="B173" s="343"/>
      <c r="C173" s="343"/>
      <c r="D173" s="343"/>
      <c r="E173" s="343"/>
      <c r="F173" s="343"/>
      <c r="G173" s="343"/>
      <c r="H173" s="343"/>
    </row>
    <row r="174">
      <c r="A174" s="343"/>
      <c r="B174" s="343"/>
      <c r="C174" s="343"/>
      <c r="D174" s="343"/>
      <c r="E174" s="343"/>
      <c r="F174" s="343"/>
      <c r="G174" s="343"/>
      <c r="H174" s="343"/>
    </row>
    <row r="175">
      <c r="A175" s="343"/>
      <c r="B175" s="343"/>
      <c r="C175" s="343"/>
      <c r="D175" s="343"/>
      <c r="E175" s="343"/>
      <c r="F175" s="343"/>
      <c r="G175" s="343"/>
      <c r="H175" s="343"/>
    </row>
    <row r="176">
      <c r="A176" s="343"/>
      <c r="B176" s="343"/>
      <c r="C176" s="343"/>
      <c r="D176" s="343"/>
      <c r="E176" s="343"/>
      <c r="F176" s="343"/>
      <c r="G176" s="343"/>
      <c r="H176" s="343"/>
    </row>
    <row r="177">
      <c r="A177" s="343"/>
      <c r="B177" s="343"/>
      <c r="C177" s="343"/>
      <c r="D177" s="343"/>
      <c r="E177" s="343"/>
      <c r="F177" s="343"/>
      <c r="G177" s="343"/>
      <c r="H177" s="343"/>
    </row>
    <row r="178">
      <c r="A178" s="343"/>
      <c r="B178" s="343"/>
      <c r="C178" s="343"/>
      <c r="D178" s="343"/>
      <c r="E178" s="343"/>
      <c r="F178" s="343"/>
      <c r="G178" s="343"/>
      <c r="H178" s="343"/>
    </row>
    <row r="179">
      <c r="A179" s="343"/>
      <c r="B179" s="343"/>
      <c r="C179" s="343"/>
      <c r="D179" s="343"/>
      <c r="E179" s="343"/>
      <c r="F179" s="343"/>
      <c r="G179" s="343"/>
      <c r="H179" s="343"/>
    </row>
    <row r="180">
      <c r="A180" s="343"/>
      <c r="B180" s="343"/>
      <c r="C180" s="343"/>
      <c r="D180" s="343"/>
      <c r="E180" s="343"/>
      <c r="F180" s="343"/>
      <c r="G180" s="343"/>
      <c r="H180" s="343"/>
    </row>
    <row r="181">
      <c r="A181" s="343"/>
      <c r="B181" s="343"/>
      <c r="C181" s="343"/>
      <c r="D181" s="343"/>
      <c r="E181" s="343"/>
      <c r="F181" s="343"/>
      <c r="G181" s="343"/>
      <c r="H181" s="343"/>
    </row>
    <row r="182">
      <c r="A182" s="343"/>
      <c r="B182" s="343"/>
      <c r="C182" s="343"/>
      <c r="D182" s="343"/>
      <c r="E182" s="343"/>
      <c r="F182" s="343"/>
      <c r="G182" s="343"/>
      <c r="H182" s="343"/>
    </row>
    <row r="183">
      <c r="A183" s="343"/>
      <c r="B183" s="343"/>
      <c r="C183" s="343"/>
      <c r="D183" s="343"/>
      <c r="E183" s="343"/>
      <c r="F183" s="343"/>
      <c r="G183" s="343"/>
      <c r="H183" s="343"/>
    </row>
    <row r="184">
      <c r="A184" s="343"/>
      <c r="B184" s="343"/>
      <c r="C184" s="343"/>
      <c r="D184" s="343"/>
      <c r="E184" s="343"/>
      <c r="F184" s="343"/>
      <c r="G184" s="343"/>
      <c r="H184" s="343"/>
    </row>
    <row r="185">
      <c r="A185" s="343"/>
      <c r="B185" s="343"/>
      <c r="C185" s="343"/>
      <c r="D185" s="343"/>
      <c r="E185" s="343"/>
      <c r="F185" s="343"/>
      <c r="G185" s="343"/>
      <c r="H185" s="343"/>
    </row>
    <row r="186">
      <c r="A186" s="343"/>
      <c r="B186" s="343"/>
      <c r="C186" s="343"/>
      <c r="D186" s="343"/>
      <c r="E186" s="343"/>
      <c r="F186" s="343"/>
      <c r="G186" s="343"/>
      <c r="H186" s="343"/>
    </row>
    <row r="187">
      <c r="A187" s="343"/>
      <c r="B187" s="343"/>
      <c r="C187" s="343"/>
      <c r="D187" s="343"/>
      <c r="E187" s="343"/>
      <c r="F187" s="343"/>
      <c r="G187" s="343"/>
      <c r="H187" s="343"/>
    </row>
    <row r="188">
      <c r="A188" s="343"/>
      <c r="B188" s="343"/>
      <c r="C188" s="343"/>
      <c r="D188" s="343"/>
      <c r="E188" s="343"/>
      <c r="F188" s="343"/>
      <c r="G188" s="343"/>
      <c r="H188" s="343"/>
    </row>
    <row r="189">
      <c r="A189" s="343"/>
      <c r="B189" s="343"/>
      <c r="C189" s="343"/>
      <c r="D189" s="343"/>
      <c r="E189" s="343"/>
      <c r="F189" s="343"/>
      <c r="G189" s="343"/>
      <c r="H189" s="343"/>
    </row>
    <row r="190">
      <c r="A190" s="343"/>
      <c r="B190" s="343"/>
      <c r="C190" s="343"/>
      <c r="D190" s="343"/>
      <c r="E190" s="343"/>
      <c r="F190" s="343"/>
      <c r="G190" s="343"/>
      <c r="H190" s="343"/>
    </row>
    <row r="191">
      <c r="A191" s="343"/>
      <c r="B191" s="343"/>
      <c r="C191" s="343"/>
      <c r="D191" s="343"/>
      <c r="E191" s="343"/>
      <c r="F191" s="343"/>
      <c r="G191" s="343"/>
      <c r="H191" s="343"/>
    </row>
    <row r="192">
      <c r="A192" s="343"/>
      <c r="B192" s="343"/>
      <c r="C192" s="343"/>
      <c r="D192" s="343"/>
      <c r="E192" s="343"/>
      <c r="F192" s="343"/>
      <c r="G192" s="343"/>
      <c r="H192" s="343"/>
    </row>
    <row r="193">
      <c r="A193" s="343"/>
      <c r="B193" s="343"/>
      <c r="C193" s="343"/>
      <c r="D193" s="343"/>
      <c r="E193" s="343"/>
      <c r="F193" s="343"/>
      <c r="G193" s="343"/>
      <c r="H193" s="343"/>
    </row>
    <row r="194">
      <c r="A194" s="343"/>
      <c r="B194" s="343"/>
      <c r="C194" s="343"/>
      <c r="D194" s="343"/>
      <c r="E194" s="343"/>
      <c r="F194" s="343"/>
      <c r="G194" s="343"/>
      <c r="H194" s="343"/>
    </row>
    <row r="195">
      <c r="A195" s="343"/>
      <c r="B195" s="343"/>
      <c r="C195" s="343"/>
      <c r="D195" s="343"/>
      <c r="E195" s="343"/>
      <c r="F195" s="343"/>
      <c r="G195" s="343"/>
      <c r="H195" s="343"/>
    </row>
    <row r="196">
      <c r="A196" s="343"/>
      <c r="B196" s="343"/>
      <c r="C196" s="343"/>
      <c r="D196" s="343"/>
      <c r="E196" s="343"/>
      <c r="F196" s="343"/>
      <c r="G196" s="343"/>
      <c r="H196" s="343"/>
    </row>
    <row r="197">
      <c r="A197" s="343"/>
      <c r="B197" s="343"/>
      <c r="C197" s="343"/>
      <c r="D197" s="343"/>
      <c r="E197" s="343"/>
      <c r="F197" s="343"/>
      <c r="G197" s="343"/>
      <c r="H197" s="343"/>
    </row>
    <row r="198">
      <c r="A198" s="343"/>
      <c r="B198" s="343"/>
      <c r="C198" s="343"/>
      <c r="D198" s="343"/>
      <c r="E198" s="343"/>
      <c r="F198" s="343"/>
      <c r="G198" s="343"/>
      <c r="H198" s="343"/>
    </row>
    <row r="199">
      <c r="A199" s="343"/>
      <c r="B199" s="343"/>
      <c r="C199" s="343"/>
      <c r="D199" s="343"/>
      <c r="E199" s="343"/>
      <c r="F199" s="343"/>
      <c r="G199" s="343"/>
      <c r="H199" s="343"/>
    </row>
    <row r="200">
      <c r="A200" s="343"/>
      <c r="B200" s="343"/>
      <c r="C200" s="343"/>
      <c r="D200" s="343"/>
      <c r="E200" s="343"/>
      <c r="F200" s="343"/>
      <c r="G200" s="343"/>
      <c r="H200" s="343"/>
    </row>
    <row r="201">
      <c r="A201" s="343"/>
      <c r="B201" s="343"/>
      <c r="C201" s="343"/>
      <c r="D201" s="343"/>
      <c r="E201" s="343"/>
      <c r="F201" s="343"/>
      <c r="G201" s="343"/>
      <c r="H201" s="343"/>
    </row>
    <row r="202">
      <c r="A202" s="343"/>
      <c r="B202" s="343"/>
      <c r="C202" s="343"/>
      <c r="D202" s="343"/>
      <c r="E202" s="343"/>
      <c r="F202" s="343"/>
      <c r="G202" s="343"/>
      <c r="H202" s="343"/>
    </row>
    <row r="203">
      <c r="A203" s="343"/>
      <c r="B203" s="343"/>
      <c r="C203" s="343"/>
      <c r="D203" s="343"/>
      <c r="E203" s="343"/>
      <c r="F203" s="343"/>
      <c r="G203" s="343"/>
      <c r="H203" s="343"/>
    </row>
    <row r="204">
      <c r="A204" s="343"/>
      <c r="B204" s="343"/>
      <c r="C204" s="343"/>
      <c r="D204" s="343"/>
      <c r="E204" s="343"/>
      <c r="F204" s="343"/>
      <c r="G204" s="343"/>
      <c r="H204" s="343"/>
    </row>
    <row r="205">
      <c r="A205" s="343"/>
      <c r="B205" s="343"/>
      <c r="C205" s="343"/>
      <c r="D205" s="343"/>
      <c r="E205" s="343"/>
      <c r="F205" s="343"/>
      <c r="G205" s="343"/>
      <c r="H205" s="343"/>
    </row>
    <row r="206">
      <c r="A206" s="343"/>
      <c r="B206" s="343"/>
      <c r="C206" s="343"/>
      <c r="D206" s="343"/>
      <c r="E206" s="343"/>
      <c r="F206" s="343"/>
      <c r="G206" s="343"/>
      <c r="H206" s="343"/>
    </row>
    <row r="207">
      <c r="A207" s="343"/>
      <c r="B207" s="343"/>
      <c r="C207" s="343"/>
      <c r="D207" s="343"/>
      <c r="E207" s="343"/>
      <c r="F207" s="343"/>
      <c r="G207" s="343"/>
      <c r="H207" s="343"/>
    </row>
    <row r="208">
      <c r="A208" s="343"/>
      <c r="B208" s="343"/>
      <c r="C208" s="343"/>
      <c r="D208" s="343"/>
      <c r="E208" s="343"/>
      <c r="F208" s="343"/>
      <c r="G208" s="343"/>
      <c r="H208" s="343"/>
    </row>
    <row r="209">
      <c r="A209" s="343"/>
      <c r="B209" s="343"/>
      <c r="C209" s="343"/>
      <c r="D209" s="343"/>
      <c r="E209" s="343"/>
      <c r="F209" s="343"/>
      <c r="G209" s="343"/>
      <c r="H209" s="343"/>
    </row>
    <row r="210">
      <c r="A210" s="343"/>
      <c r="B210" s="343"/>
      <c r="C210" s="343"/>
      <c r="D210" s="343"/>
      <c r="E210" s="343"/>
      <c r="F210" s="343"/>
      <c r="G210" s="343"/>
      <c r="H210" s="343"/>
    </row>
    <row r="211">
      <c r="A211" s="343"/>
      <c r="B211" s="343"/>
      <c r="C211" s="343"/>
      <c r="D211" s="343"/>
      <c r="E211" s="343"/>
      <c r="F211" s="343"/>
      <c r="G211" s="343"/>
      <c r="H211" s="343"/>
    </row>
    <row r="212">
      <c r="A212" s="343"/>
      <c r="B212" s="343"/>
      <c r="C212" s="343"/>
      <c r="D212" s="343"/>
      <c r="E212" s="343"/>
      <c r="F212" s="343"/>
      <c r="G212" s="343"/>
      <c r="H212" s="343"/>
    </row>
    <row r="213">
      <c r="A213" s="343"/>
      <c r="B213" s="343"/>
      <c r="C213" s="343"/>
      <c r="D213" s="343"/>
      <c r="E213" s="343"/>
      <c r="F213" s="343"/>
      <c r="G213" s="343"/>
      <c r="H213" s="343"/>
    </row>
    <row r="214">
      <c r="A214" s="343"/>
      <c r="B214" s="343"/>
      <c r="C214" s="343"/>
      <c r="D214" s="343"/>
      <c r="E214" s="343"/>
      <c r="F214" s="343"/>
      <c r="G214" s="343"/>
      <c r="H214" s="343"/>
    </row>
    <row r="215">
      <c r="A215" s="343"/>
      <c r="B215" s="343"/>
      <c r="C215" s="343"/>
      <c r="D215" s="343"/>
      <c r="E215" s="343"/>
      <c r="F215" s="343"/>
      <c r="G215" s="343"/>
      <c r="H215" s="343"/>
    </row>
    <row r="216">
      <c r="A216" s="343"/>
      <c r="B216" s="343"/>
      <c r="C216" s="343"/>
      <c r="D216" s="343"/>
      <c r="E216" s="343"/>
      <c r="F216" s="343"/>
      <c r="G216" s="343"/>
      <c r="H216" s="343"/>
    </row>
    <row r="217">
      <c r="A217" s="343"/>
      <c r="B217" s="343"/>
      <c r="C217" s="343"/>
      <c r="D217" s="343"/>
      <c r="E217" s="343"/>
      <c r="F217" s="343"/>
      <c r="G217" s="343"/>
      <c r="H217" s="343"/>
    </row>
    <row r="218">
      <c r="A218" s="343"/>
      <c r="B218" s="343"/>
      <c r="C218" s="343"/>
      <c r="D218" s="343"/>
      <c r="E218" s="343"/>
      <c r="F218" s="343"/>
      <c r="G218" s="343"/>
      <c r="H218" s="343"/>
    </row>
    <row r="219">
      <c r="A219" s="343"/>
      <c r="B219" s="343"/>
      <c r="C219" s="343"/>
      <c r="D219" s="343"/>
      <c r="E219" s="343"/>
      <c r="F219" s="343"/>
      <c r="G219" s="343"/>
      <c r="H219" s="343"/>
    </row>
    <row r="220">
      <c r="A220" s="343"/>
      <c r="B220" s="343"/>
      <c r="C220" s="343"/>
      <c r="D220" s="343"/>
      <c r="E220" s="343"/>
      <c r="F220" s="343"/>
      <c r="G220" s="343"/>
      <c r="H220" s="343"/>
    </row>
    <row r="221">
      <c r="A221" s="343"/>
      <c r="B221" s="343"/>
      <c r="C221" s="343"/>
      <c r="D221" s="343"/>
      <c r="E221" s="343"/>
      <c r="F221" s="343"/>
      <c r="G221" s="343"/>
      <c r="H221" s="343"/>
    </row>
    <row r="222">
      <c r="A222" s="343"/>
      <c r="B222" s="343"/>
      <c r="C222" s="343"/>
      <c r="D222" s="343"/>
      <c r="E222" s="343"/>
      <c r="F222" s="343"/>
      <c r="G222" s="343"/>
      <c r="H222" s="343"/>
    </row>
    <row r="223">
      <c r="A223" s="343"/>
      <c r="B223" s="343"/>
      <c r="C223" s="343"/>
      <c r="D223" s="343"/>
      <c r="E223" s="343"/>
      <c r="F223" s="343"/>
      <c r="G223" s="343"/>
      <c r="H223" s="343"/>
    </row>
    <row r="224">
      <c r="A224" s="343"/>
      <c r="B224" s="343"/>
      <c r="C224" s="343"/>
      <c r="D224" s="343"/>
      <c r="E224" s="343"/>
      <c r="F224" s="343"/>
      <c r="G224" s="343"/>
      <c r="H224" s="343"/>
    </row>
    <row r="225">
      <c r="A225" s="343"/>
      <c r="B225" s="343"/>
      <c r="C225" s="343"/>
      <c r="D225" s="343"/>
      <c r="E225" s="343"/>
      <c r="F225" s="343"/>
      <c r="G225" s="343"/>
      <c r="H225" s="343"/>
    </row>
    <row r="226">
      <c r="A226" s="343"/>
      <c r="B226" s="343"/>
      <c r="C226" s="343"/>
      <c r="D226" s="343"/>
      <c r="E226" s="343"/>
      <c r="F226" s="343"/>
      <c r="G226" s="343"/>
      <c r="H226" s="343"/>
    </row>
    <row r="227">
      <c r="A227" s="343"/>
      <c r="B227" s="343"/>
      <c r="C227" s="343"/>
      <c r="D227" s="343"/>
      <c r="E227" s="343"/>
      <c r="F227" s="343"/>
      <c r="G227" s="343"/>
      <c r="H227" s="343"/>
    </row>
    <row r="228">
      <c r="A228" s="343"/>
      <c r="B228" s="343"/>
      <c r="C228" s="343"/>
      <c r="D228" s="343"/>
      <c r="E228" s="343"/>
      <c r="F228" s="343"/>
      <c r="G228" s="343"/>
      <c r="H228" s="343"/>
    </row>
    <row r="229">
      <c r="A229" s="343"/>
      <c r="B229" s="343"/>
      <c r="C229" s="343"/>
      <c r="D229" s="343"/>
      <c r="E229" s="343"/>
      <c r="F229" s="343"/>
      <c r="G229" s="343"/>
      <c r="H229" s="343"/>
    </row>
    <row r="230">
      <c r="A230" s="343"/>
      <c r="B230" s="343"/>
      <c r="C230" s="343"/>
      <c r="D230" s="343"/>
      <c r="E230" s="343"/>
      <c r="F230" s="343"/>
      <c r="G230" s="343"/>
      <c r="H230" s="343"/>
    </row>
    <row r="231">
      <c r="A231" s="343"/>
      <c r="B231" s="343"/>
      <c r="C231" s="343"/>
      <c r="D231" s="343"/>
      <c r="E231" s="343"/>
      <c r="F231" s="343"/>
      <c r="G231" s="343"/>
      <c r="H231" s="343"/>
    </row>
    <row r="232">
      <c r="A232" s="343"/>
      <c r="B232" s="343"/>
      <c r="C232" s="343"/>
      <c r="D232" s="343"/>
      <c r="E232" s="343"/>
      <c r="F232" s="343"/>
      <c r="G232" s="343"/>
      <c r="H232" s="343"/>
    </row>
    <row r="233">
      <c r="A233" s="343"/>
      <c r="B233" s="343"/>
      <c r="C233" s="343"/>
      <c r="D233" s="343"/>
      <c r="E233" s="343"/>
      <c r="F233" s="343"/>
      <c r="G233" s="343"/>
      <c r="H233" s="343"/>
    </row>
    <row r="234">
      <c r="A234" s="343"/>
      <c r="B234" s="343"/>
      <c r="C234" s="343"/>
      <c r="D234" s="343"/>
      <c r="E234" s="343"/>
      <c r="F234" s="343"/>
      <c r="G234" s="343"/>
      <c r="H234" s="343"/>
    </row>
    <row r="235">
      <c r="A235" s="343"/>
      <c r="B235" s="343"/>
      <c r="C235" s="343"/>
      <c r="D235" s="343"/>
      <c r="E235" s="343"/>
      <c r="F235" s="343"/>
      <c r="G235" s="343"/>
      <c r="H235" s="343"/>
    </row>
    <row r="236">
      <c r="A236" s="343"/>
      <c r="B236" s="343"/>
      <c r="C236" s="343"/>
      <c r="D236" s="343"/>
      <c r="E236" s="343"/>
      <c r="F236" s="343"/>
      <c r="G236" s="343"/>
      <c r="H236" s="343"/>
    </row>
    <row r="237">
      <c r="A237" s="343"/>
      <c r="B237" s="343"/>
      <c r="C237" s="343"/>
      <c r="D237" s="343"/>
      <c r="E237" s="343"/>
      <c r="F237" s="343"/>
      <c r="G237" s="343"/>
      <c r="H237" s="343"/>
    </row>
    <row r="238">
      <c r="A238" s="343"/>
      <c r="B238" s="343"/>
      <c r="C238" s="343"/>
      <c r="D238" s="343"/>
      <c r="E238" s="343"/>
      <c r="F238" s="343"/>
      <c r="G238" s="343"/>
      <c r="H238" s="343"/>
    </row>
    <row r="239">
      <c r="A239" s="343"/>
      <c r="B239" s="343"/>
      <c r="C239" s="343"/>
      <c r="D239" s="343"/>
      <c r="E239" s="343"/>
      <c r="F239" s="343"/>
      <c r="G239" s="343"/>
      <c r="H239" s="343"/>
    </row>
    <row r="240">
      <c r="A240" s="343"/>
      <c r="B240" s="343"/>
      <c r="C240" s="343"/>
      <c r="D240" s="343"/>
      <c r="E240" s="343"/>
      <c r="F240" s="343"/>
      <c r="G240" s="343"/>
      <c r="H240" s="343"/>
    </row>
    <row r="241">
      <c r="A241" s="343"/>
      <c r="B241" s="343"/>
      <c r="C241" s="343"/>
      <c r="D241" s="343"/>
      <c r="E241" s="343"/>
      <c r="F241" s="343"/>
      <c r="G241" s="343"/>
      <c r="H241" s="343"/>
    </row>
    <row r="242">
      <c r="A242" s="343"/>
      <c r="B242" s="343"/>
      <c r="C242" s="343"/>
      <c r="D242" s="343"/>
      <c r="E242" s="343"/>
      <c r="F242" s="343"/>
      <c r="G242" s="343"/>
      <c r="H242" s="343"/>
    </row>
    <row r="243">
      <c r="A243" s="343"/>
      <c r="B243" s="343"/>
      <c r="C243" s="343"/>
      <c r="D243" s="343"/>
      <c r="E243" s="343"/>
      <c r="F243" s="343"/>
      <c r="G243" s="343"/>
      <c r="H243" s="343"/>
    </row>
    <row r="244">
      <c r="A244" s="343"/>
      <c r="B244" s="343"/>
      <c r="C244" s="343"/>
      <c r="D244" s="343"/>
      <c r="E244" s="343"/>
      <c r="F244" s="343"/>
      <c r="G244" s="343"/>
      <c r="H244" s="343"/>
    </row>
    <row r="245">
      <c r="A245" s="343"/>
      <c r="B245" s="343"/>
      <c r="C245" s="343"/>
      <c r="D245" s="343"/>
      <c r="E245" s="343"/>
      <c r="F245" s="343"/>
      <c r="G245" s="343"/>
      <c r="H245" s="343"/>
    </row>
    <row r="246">
      <c r="A246" s="343"/>
      <c r="B246" s="343"/>
      <c r="C246" s="343"/>
      <c r="D246" s="343"/>
      <c r="E246" s="343"/>
      <c r="F246" s="343"/>
      <c r="G246" s="343"/>
      <c r="H246" s="343"/>
    </row>
    <row r="247">
      <c r="A247" s="343"/>
      <c r="B247" s="343"/>
      <c r="C247" s="343"/>
      <c r="D247" s="343"/>
      <c r="E247" s="343"/>
      <c r="F247" s="343"/>
      <c r="G247" s="343"/>
      <c r="H247" s="343"/>
    </row>
    <row r="248">
      <c r="A248" s="343"/>
      <c r="B248" s="343"/>
      <c r="C248" s="343"/>
      <c r="D248" s="343"/>
      <c r="E248" s="343"/>
      <c r="F248" s="343"/>
      <c r="G248" s="343"/>
      <c r="H248" s="343"/>
    </row>
    <row r="249">
      <c r="A249" s="343"/>
      <c r="B249" s="343"/>
      <c r="C249" s="343"/>
      <c r="D249" s="343"/>
      <c r="E249" s="343"/>
      <c r="F249" s="343"/>
      <c r="G249" s="343"/>
      <c r="H249" s="343"/>
    </row>
    <row r="250">
      <c r="A250" s="343"/>
      <c r="B250" s="343"/>
      <c r="C250" s="343"/>
      <c r="D250" s="343"/>
      <c r="E250" s="343"/>
      <c r="F250" s="343"/>
      <c r="G250" s="343"/>
      <c r="H250" s="343"/>
    </row>
    <row r="251">
      <c r="A251" s="343"/>
      <c r="B251" s="343"/>
      <c r="C251" s="343"/>
      <c r="D251" s="343"/>
      <c r="E251" s="343"/>
      <c r="F251" s="343"/>
      <c r="G251" s="343"/>
      <c r="H251" s="343"/>
    </row>
    <row r="252">
      <c r="A252" s="343"/>
      <c r="B252" s="343"/>
      <c r="C252" s="343"/>
      <c r="D252" s="343"/>
      <c r="E252" s="343"/>
      <c r="F252" s="343"/>
      <c r="G252" s="343"/>
      <c r="H252" s="343"/>
    </row>
    <row r="253">
      <c r="A253" s="343"/>
      <c r="B253" s="343"/>
      <c r="C253" s="343"/>
      <c r="D253" s="343"/>
      <c r="E253" s="343"/>
      <c r="F253" s="343"/>
      <c r="G253" s="343"/>
      <c r="H253" s="343"/>
    </row>
    <row r="254">
      <c r="A254" s="343"/>
      <c r="B254" s="343"/>
      <c r="C254" s="343"/>
      <c r="D254" s="343"/>
      <c r="E254" s="343"/>
      <c r="F254" s="343"/>
      <c r="G254" s="343"/>
      <c r="H254" s="343"/>
    </row>
    <row r="255">
      <c r="A255" s="343"/>
      <c r="B255" s="343"/>
      <c r="C255" s="343"/>
      <c r="D255" s="343"/>
      <c r="E255" s="343"/>
      <c r="F255" s="343"/>
      <c r="G255" s="343"/>
      <c r="H255" s="343"/>
    </row>
    <row r="256">
      <c r="A256" s="343"/>
      <c r="B256" s="343"/>
      <c r="C256" s="343"/>
      <c r="D256" s="343"/>
      <c r="E256" s="343"/>
      <c r="F256" s="343"/>
      <c r="G256" s="343"/>
      <c r="H256" s="343"/>
    </row>
    <row r="257">
      <c r="A257" s="343"/>
      <c r="B257" s="343"/>
      <c r="C257" s="343"/>
      <c r="D257" s="343"/>
      <c r="E257" s="343"/>
      <c r="F257" s="343"/>
      <c r="G257" s="343"/>
      <c r="H257" s="343"/>
    </row>
    <row r="258">
      <c r="A258" s="343"/>
      <c r="B258" s="343"/>
      <c r="C258" s="343"/>
      <c r="D258" s="343"/>
      <c r="E258" s="343"/>
      <c r="F258" s="343"/>
      <c r="G258" s="343"/>
      <c r="H258" s="343"/>
    </row>
    <row r="259">
      <c r="A259" s="343"/>
      <c r="B259" s="343"/>
      <c r="C259" s="343"/>
      <c r="D259" s="343"/>
      <c r="E259" s="343"/>
      <c r="F259" s="343"/>
      <c r="G259" s="343"/>
      <c r="H259" s="343"/>
    </row>
    <row r="260">
      <c r="A260" s="343"/>
      <c r="B260" s="343"/>
      <c r="C260" s="343"/>
      <c r="D260" s="343"/>
      <c r="E260" s="343"/>
      <c r="F260" s="343"/>
      <c r="G260" s="343"/>
      <c r="H260" s="343"/>
    </row>
    <row r="261">
      <c r="A261" s="343"/>
      <c r="B261" s="343"/>
      <c r="C261" s="343"/>
      <c r="D261" s="343"/>
      <c r="E261" s="343"/>
      <c r="F261" s="343"/>
      <c r="G261" s="343"/>
      <c r="H261" s="343"/>
    </row>
    <row r="262">
      <c r="A262" s="343"/>
      <c r="B262" s="343"/>
      <c r="C262" s="343"/>
      <c r="D262" s="343"/>
      <c r="E262" s="343"/>
      <c r="F262" s="343"/>
      <c r="G262" s="343"/>
      <c r="H262" s="343"/>
    </row>
    <row r="263">
      <c r="A263" s="343"/>
      <c r="B263" s="343"/>
      <c r="C263" s="343"/>
      <c r="D263" s="343"/>
      <c r="E263" s="343"/>
      <c r="F263" s="343"/>
      <c r="G263" s="343"/>
      <c r="H263" s="343"/>
    </row>
    <row r="264">
      <c r="A264" s="343"/>
      <c r="B264" s="343"/>
      <c r="C264" s="343"/>
      <c r="D264" s="343"/>
      <c r="E264" s="343"/>
      <c r="F264" s="343"/>
      <c r="G264" s="343"/>
      <c r="H264" s="343"/>
    </row>
    <row r="265">
      <c r="A265" s="343"/>
      <c r="B265" s="343"/>
      <c r="C265" s="343"/>
      <c r="D265" s="343"/>
      <c r="E265" s="343"/>
      <c r="F265" s="343"/>
      <c r="G265" s="343"/>
      <c r="H265" s="343"/>
    </row>
    <row r="266">
      <c r="A266" s="343"/>
      <c r="B266" s="343"/>
      <c r="C266" s="343"/>
      <c r="D266" s="343"/>
      <c r="E266" s="343"/>
      <c r="F266" s="343"/>
      <c r="G266" s="343"/>
      <c r="H266" s="343"/>
    </row>
    <row r="267">
      <c r="A267" s="343"/>
      <c r="B267" s="343"/>
      <c r="C267" s="343"/>
      <c r="D267" s="343"/>
      <c r="E267" s="343"/>
      <c r="F267" s="343"/>
      <c r="G267" s="343"/>
      <c r="H267" s="343"/>
    </row>
    <row r="268">
      <c r="A268" s="343"/>
      <c r="B268" s="343"/>
      <c r="C268" s="343"/>
      <c r="D268" s="343"/>
      <c r="E268" s="343"/>
      <c r="F268" s="343"/>
      <c r="G268" s="343"/>
      <c r="H268" s="343"/>
    </row>
    <row r="269">
      <c r="A269" s="343"/>
      <c r="B269" s="343"/>
      <c r="C269" s="343"/>
      <c r="D269" s="343"/>
      <c r="E269" s="343"/>
      <c r="F269" s="343"/>
      <c r="G269" s="343"/>
      <c r="H269" s="343"/>
    </row>
    <row r="270">
      <c r="A270" s="343"/>
      <c r="B270" s="343"/>
      <c r="C270" s="343"/>
      <c r="D270" s="343"/>
      <c r="E270" s="343"/>
      <c r="F270" s="343"/>
      <c r="G270" s="343"/>
      <c r="H270" s="343"/>
    </row>
    <row r="271">
      <c r="A271" s="343"/>
      <c r="B271" s="343"/>
      <c r="C271" s="343"/>
      <c r="D271" s="343"/>
      <c r="E271" s="343"/>
      <c r="F271" s="343"/>
      <c r="G271" s="343"/>
      <c r="H271" s="343"/>
    </row>
    <row r="272">
      <c r="A272" s="343"/>
      <c r="B272" s="343"/>
      <c r="C272" s="343"/>
      <c r="D272" s="343"/>
      <c r="E272" s="343"/>
      <c r="F272" s="343"/>
      <c r="G272" s="343"/>
      <c r="H272" s="343"/>
    </row>
    <row r="273">
      <c r="A273" s="343"/>
      <c r="B273" s="343"/>
      <c r="C273" s="343"/>
      <c r="D273" s="343"/>
      <c r="E273" s="343"/>
      <c r="F273" s="343"/>
      <c r="G273" s="343"/>
      <c r="H273" s="343"/>
    </row>
    <row r="274">
      <c r="A274" s="343"/>
      <c r="B274" s="343"/>
      <c r="C274" s="343"/>
      <c r="D274" s="343"/>
      <c r="E274" s="343"/>
      <c r="F274" s="343"/>
      <c r="G274" s="343"/>
      <c r="H274" s="343"/>
    </row>
    <row r="275">
      <c r="A275" s="343"/>
      <c r="B275" s="343"/>
      <c r="C275" s="343"/>
      <c r="D275" s="343"/>
      <c r="E275" s="343"/>
      <c r="F275" s="343"/>
      <c r="G275" s="343"/>
      <c r="H275" s="343"/>
    </row>
    <row r="276">
      <c r="A276" s="343"/>
      <c r="B276" s="343"/>
      <c r="C276" s="343"/>
      <c r="D276" s="343"/>
      <c r="E276" s="343"/>
      <c r="F276" s="343"/>
      <c r="G276" s="343"/>
      <c r="H276" s="343"/>
    </row>
    <row r="277">
      <c r="A277" s="343"/>
      <c r="B277" s="343"/>
      <c r="C277" s="343"/>
      <c r="D277" s="343"/>
      <c r="E277" s="343"/>
      <c r="F277" s="343"/>
      <c r="G277" s="343"/>
      <c r="H277" s="343"/>
    </row>
    <row r="278">
      <c r="A278" s="343"/>
      <c r="B278" s="343"/>
      <c r="C278" s="343"/>
      <c r="D278" s="343"/>
      <c r="E278" s="343"/>
      <c r="F278" s="343"/>
      <c r="G278" s="343"/>
      <c r="H278" s="343"/>
    </row>
    <row r="279">
      <c r="A279" s="343"/>
      <c r="B279" s="343"/>
      <c r="C279" s="343"/>
      <c r="D279" s="343"/>
      <c r="E279" s="343"/>
      <c r="F279" s="343"/>
      <c r="G279" s="343"/>
      <c r="H279" s="343"/>
    </row>
    <row r="280">
      <c r="A280" s="343"/>
      <c r="B280" s="343"/>
      <c r="C280" s="343"/>
      <c r="D280" s="343"/>
      <c r="E280" s="343"/>
      <c r="F280" s="343"/>
      <c r="G280" s="343"/>
      <c r="H280" s="343"/>
    </row>
    <row r="281">
      <c r="A281" s="343"/>
      <c r="B281" s="343"/>
      <c r="C281" s="343"/>
      <c r="D281" s="343"/>
      <c r="E281" s="343"/>
      <c r="F281" s="343"/>
      <c r="G281" s="343"/>
      <c r="H281" s="343"/>
    </row>
    <row r="282">
      <c r="A282" s="343"/>
      <c r="B282" s="343"/>
      <c r="C282" s="343"/>
      <c r="D282" s="343"/>
      <c r="E282" s="343"/>
      <c r="F282" s="343"/>
      <c r="G282" s="343"/>
      <c r="H282" s="343"/>
    </row>
    <row r="283">
      <c r="A283" s="343"/>
      <c r="B283" s="343"/>
      <c r="C283" s="343"/>
      <c r="D283" s="343"/>
      <c r="E283" s="343"/>
      <c r="F283" s="343"/>
      <c r="G283" s="343"/>
      <c r="H283" s="343"/>
    </row>
    <row r="284">
      <c r="A284" s="343"/>
      <c r="B284" s="343"/>
      <c r="C284" s="343"/>
      <c r="D284" s="343"/>
      <c r="E284" s="343"/>
      <c r="F284" s="343"/>
      <c r="G284" s="343"/>
      <c r="H284" s="343"/>
    </row>
    <row r="285">
      <c r="A285" s="343"/>
      <c r="B285" s="343"/>
      <c r="C285" s="343"/>
      <c r="D285" s="343"/>
      <c r="E285" s="343"/>
      <c r="F285" s="343"/>
      <c r="G285" s="343"/>
      <c r="H285" s="343"/>
    </row>
    <row r="286">
      <c r="A286" s="343"/>
      <c r="B286" s="343"/>
      <c r="C286" s="343"/>
      <c r="D286" s="343"/>
      <c r="E286" s="343"/>
      <c r="F286" s="343"/>
      <c r="G286" s="343"/>
      <c r="H286" s="343"/>
    </row>
    <row r="287">
      <c r="A287" s="343"/>
      <c r="B287" s="343"/>
      <c r="C287" s="343"/>
      <c r="D287" s="343"/>
      <c r="E287" s="343"/>
      <c r="F287" s="343"/>
      <c r="G287" s="343"/>
      <c r="H287" s="343"/>
    </row>
    <row r="288">
      <c r="A288" s="343"/>
      <c r="B288" s="343"/>
      <c r="C288" s="343"/>
      <c r="D288" s="343"/>
      <c r="E288" s="343"/>
      <c r="F288" s="343"/>
      <c r="G288" s="343"/>
      <c r="H288" s="343"/>
    </row>
    <row r="289">
      <c r="A289" s="343"/>
      <c r="B289" s="343"/>
      <c r="C289" s="343"/>
      <c r="D289" s="343"/>
      <c r="E289" s="343"/>
      <c r="F289" s="343"/>
      <c r="G289" s="343"/>
      <c r="H289" s="343"/>
    </row>
    <row r="290">
      <c r="A290" s="343"/>
      <c r="B290" s="343"/>
      <c r="C290" s="343"/>
      <c r="D290" s="343"/>
      <c r="E290" s="343"/>
      <c r="F290" s="343"/>
      <c r="G290" s="343"/>
      <c r="H290" s="343"/>
    </row>
    <row r="291">
      <c r="A291" s="343"/>
      <c r="B291" s="343"/>
      <c r="C291" s="343"/>
      <c r="D291" s="343"/>
      <c r="E291" s="343"/>
      <c r="F291" s="343"/>
      <c r="G291" s="343"/>
      <c r="H291" s="343"/>
    </row>
    <row r="292">
      <c r="A292" s="343"/>
      <c r="B292" s="343"/>
      <c r="C292" s="343"/>
      <c r="D292" s="343"/>
      <c r="E292" s="343"/>
      <c r="F292" s="343"/>
      <c r="G292" s="343"/>
      <c r="H292" s="343"/>
    </row>
    <row r="293">
      <c r="A293" s="343"/>
      <c r="B293" s="343"/>
      <c r="C293" s="343"/>
      <c r="D293" s="343"/>
      <c r="E293" s="343"/>
      <c r="F293" s="343"/>
      <c r="G293" s="343"/>
      <c r="H293" s="343"/>
    </row>
    <row r="294">
      <c r="A294" s="343"/>
      <c r="B294" s="343"/>
      <c r="C294" s="343"/>
      <c r="D294" s="343"/>
      <c r="E294" s="343"/>
      <c r="F294" s="343"/>
      <c r="G294" s="343"/>
      <c r="H294" s="343"/>
    </row>
    <row r="295">
      <c r="A295" s="343"/>
      <c r="B295" s="343"/>
      <c r="C295" s="343"/>
      <c r="D295" s="343"/>
      <c r="E295" s="343"/>
      <c r="F295" s="343"/>
      <c r="G295" s="343"/>
      <c r="H295" s="343"/>
    </row>
    <row r="296">
      <c r="A296" s="343"/>
      <c r="B296" s="343"/>
      <c r="C296" s="343"/>
      <c r="D296" s="343"/>
      <c r="E296" s="343"/>
      <c r="F296" s="343"/>
      <c r="G296" s="343"/>
      <c r="H296" s="343"/>
    </row>
    <row r="297">
      <c r="A297" s="343"/>
      <c r="B297" s="343"/>
      <c r="C297" s="343"/>
      <c r="D297" s="343"/>
      <c r="E297" s="343"/>
      <c r="F297" s="343"/>
      <c r="G297" s="343"/>
      <c r="H297" s="343"/>
    </row>
    <row r="298">
      <c r="A298" s="343"/>
      <c r="B298" s="343"/>
      <c r="C298" s="343"/>
      <c r="D298" s="343"/>
      <c r="E298" s="343"/>
      <c r="F298" s="343"/>
      <c r="G298" s="343"/>
      <c r="H298" s="343"/>
    </row>
    <row r="299">
      <c r="A299" s="343"/>
      <c r="B299" s="343"/>
      <c r="C299" s="343"/>
      <c r="D299" s="343"/>
      <c r="E299" s="343"/>
      <c r="F299" s="343"/>
      <c r="G299" s="343"/>
      <c r="H299" s="343"/>
    </row>
    <row r="300">
      <c r="A300" s="343"/>
      <c r="B300" s="343"/>
      <c r="C300" s="343"/>
      <c r="D300" s="343"/>
      <c r="E300" s="343"/>
      <c r="F300" s="343"/>
      <c r="G300" s="343"/>
      <c r="H300" s="343"/>
    </row>
    <row r="301">
      <c r="A301" s="343"/>
      <c r="B301" s="343"/>
      <c r="C301" s="343"/>
      <c r="D301" s="343"/>
      <c r="E301" s="343"/>
      <c r="F301" s="343"/>
      <c r="G301" s="343"/>
      <c r="H301" s="343"/>
    </row>
    <row r="302">
      <c r="A302" s="343"/>
      <c r="B302" s="343"/>
      <c r="C302" s="343"/>
      <c r="D302" s="343"/>
      <c r="E302" s="343"/>
      <c r="F302" s="343"/>
      <c r="G302" s="343"/>
      <c r="H302" s="343"/>
    </row>
    <row r="303">
      <c r="A303" s="343"/>
      <c r="B303" s="343"/>
      <c r="C303" s="343"/>
      <c r="D303" s="343"/>
      <c r="E303" s="343"/>
      <c r="F303" s="343"/>
      <c r="G303" s="343"/>
      <c r="H303" s="343"/>
    </row>
    <row r="304">
      <c r="A304" s="343"/>
      <c r="B304" s="343"/>
      <c r="C304" s="343"/>
      <c r="D304" s="343"/>
      <c r="E304" s="343"/>
      <c r="F304" s="343"/>
      <c r="G304" s="343"/>
      <c r="H304" s="343"/>
    </row>
    <row r="305">
      <c r="A305" s="343"/>
      <c r="B305" s="343"/>
      <c r="C305" s="343"/>
      <c r="D305" s="343"/>
      <c r="E305" s="343"/>
      <c r="F305" s="343"/>
      <c r="G305" s="343"/>
      <c r="H305" s="343"/>
    </row>
    <row r="306">
      <c r="A306" s="343"/>
      <c r="B306" s="343"/>
      <c r="C306" s="343"/>
      <c r="D306" s="343"/>
      <c r="E306" s="343"/>
      <c r="F306" s="343"/>
      <c r="G306" s="343"/>
      <c r="H306" s="343"/>
    </row>
    <row r="307">
      <c r="A307" s="343"/>
      <c r="B307" s="343"/>
      <c r="C307" s="343"/>
      <c r="D307" s="343"/>
      <c r="E307" s="343"/>
      <c r="F307" s="343"/>
      <c r="G307" s="343"/>
      <c r="H307" s="343"/>
    </row>
    <row r="308">
      <c r="A308" s="343"/>
      <c r="B308" s="343"/>
      <c r="C308" s="343"/>
      <c r="D308" s="343"/>
      <c r="E308" s="343"/>
      <c r="F308" s="343"/>
      <c r="G308" s="343"/>
      <c r="H308" s="343"/>
    </row>
    <row r="309">
      <c r="A309" s="343"/>
      <c r="B309" s="343"/>
      <c r="C309" s="343"/>
      <c r="D309" s="343"/>
      <c r="E309" s="343"/>
      <c r="F309" s="343"/>
      <c r="G309" s="343"/>
      <c r="H309" s="343"/>
    </row>
    <row r="310">
      <c r="A310" s="343"/>
      <c r="B310" s="343"/>
      <c r="C310" s="343"/>
      <c r="D310" s="343"/>
      <c r="E310" s="343"/>
      <c r="F310" s="343"/>
      <c r="G310" s="343"/>
      <c r="H310" s="343"/>
    </row>
    <row r="311">
      <c r="A311" s="343"/>
      <c r="B311" s="343"/>
      <c r="C311" s="343"/>
      <c r="D311" s="343"/>
      <c r="E311" s="343"/>
      <c r="F311" s="343"/>
      <c r="G311" s="343"/>
      <c r="H311" s="343"/>
    </row>
    <row r="312">
      <c r="A312" s="343"/>
      <c r="B312" s="343"/>
      <c r="C312" s="343"/>
      <c r="D312" s="343"/>
      <c r="E312" s="343"/>
      <c r="F312" s="343"/>
      <c r="G312" s="343"/>
      <c r="H312" s="343"/>
    </row>
    <row r="313">
      <c r="A313" s="343"/>
      <c r="B313" s="343"/>
      <c r="C313" s="343"/>
      <c r="D313" s="343"/>
      <c r="E313" s="343"/>
      <c r="F313" s="343"/>
      <c r="G313" s="343"/>
      <c r="H313" s="343"/>
    </row>
    <row r="314">
      <c r="A314" s="343"/>
      <c r="B314" s="343"/>
      <c r="C314" s="343"/>
      <c r="D314" s="343"/>
      <c r="E314" s="343"/>
      <c r="F314" s="343"/>
      <c r="G314" s="343"/>
      <c r="H314" s="343"/>
    </row>
    <row r="315">
      <c r="A315" s="343"/>
      <c r="B315" s="343"/>
      <c r="C315" s="343"/>
      <c r="D315" s="343"/>
      <c r="E315" s="343"/>
      <c r="F315" s="343"/>
      <c r="G315" s="343"/>
      <c r="H315" s="343"/>
    </row>
    <row r="316">
      <c r="A316" s="343"/>
      <c r="B316" s="343"/>
      <c r="C316" s="343"/>
      <c r="D316" s="343"/>
      <c r="E316" s="343"/>
      <c r="F316" s="343"/>
      <c r="G316" s="343"/>
      <c r="H316" s="343"/>
    </row>
    <row r="317">
      <c r="A317" s="343"/>
      <c r="B317" s="343"/>
      <c r="C317" s="343"/>
      <c r="D317" s="343"/>
      <c r="E317" s="343"/>
      <c r="F317" s="343"/>
      <c r="G317" s="343"/>
      <c r="H317" s="343"/>
    </row>
    <row r="318">
      <c r="A318" s="343"/>
      <c r="B318" s="343"/>
      <c r="C318" s="343"/>
      <c r="D318" s="343"/>
      <c r="E318" s="343"/>
      <c r="F318" s="343"/>
      <c r="G318" s="343"/>
      <c r="H318" s="343"/>
    </row>
    <row r="319">
      <c r="A319" s="343"/>
      <c r="B319" s="343"/>
      <c r="C319" s="343"/>
      <c r="D319" s="343"/>
      <c r="E319" s="343"/>
      <c r="F319" s="343"/>
      <c r="G319" s="343"/>
      <c r="H319" s="343"/>
    </row>
    <row r="320">
      <c r="A320" s="343"/>
      <c r="B320" s="343"/>
      <c r="C320" s="343"/>
      <c r="D320" s="343"/>
      <c r="E320" s="343"/>
      <c r="F320" s="343"/>
      <c r="G320" s="343"/>
      <c r="H320" s="343"/>
    </row>
    <row r="321">
      <c r="A321" s="343"/>
      <c r="B321" s="343"/>
      <c r="C321" s="343"/>
      <c r="D321" s="343"/>
      <c r="E321" s="343"/>
      <c r="F321" s="343"/>
      <c r="G321" s="343"/>
      <c r="H321" s="343"/>
    </row>
    <row r="322">
      <c r="A322" s="343"/>
      <c r="B322" s="343"/>
      <c r="C322" s="343"/>
      <c r="D322" s="343"/>
      <c r="E322" s="343"/>
      <c r="F322" s="343"/>
      <c r="G322" s="343"/>
      <c r="H322" s="343"/>
    </row>
    <row r="323">
      <c r="A323" s="343"/>
      <c r="B323" s="343"/>
      <c r="C323" s="343"/>
      <c r="D323" s="343"/>
      <c r="E323" s="343"/>
      <c r="F323" s="343"/>
      <c r="G323" s="343"/>
      <c r="H323" s="343"/>
    </row>
    <row r="324">
      <c r="A324" s="343"/>
      <c r="B324" s="343"/>
      <c r="C324" s="343"/>
      <c r="D324" s="343"/>
      <c r="E324" s="343"/>
      <c r="F324" s="343"/>
      <c r="G324" s="343"/>
      <c r="H324" s="343"/>
    </row>
    <row r="325">
      <c r="A325" s="343"/>
      <c r="B325" s="343"/>
      <c r="C325" s="343"/>
      <c r="D325" s="343"/>
      <c r="E325" s="343"/>
      <c r="F325" s="343"/>
      <c r="G325" s="343"/>
      <c r="H325" s="343"/>
    </row>
    <row r="326">
      <c r="A326" s="343"/>
      <c r="B326" s="343"/>
      <c r="C326" s="343"/>
      <c r="D326" s="343"/>
      <c r="E326" s="343"/>
      <c r="F326" s="343"/>
      <c r="G326" s="343"/>
      <c r="H326" s="343"/>
    </row>
    <row r="327">
      <c r="A327" s="343"/>
      <c r="B327" s="343"/>
      <c r="C327" s="343"/>
      <c r="D327" s="343"/>
      <c r="E327" s="343"/>
      <c r="F327" s="343"/>
      <c r="G327" s="343"/>
      <c r="H327" s="343"/>
    </row>
    <row r="328">
      <c r="A328" s="343"/>
      <c r="B328" s="343"/>
      <c r="C328" s="343"/>
      <c r="D328" s="343"/>
      <c r="E328" s="343"/>
      <c r="F328" s="343"/>
      <c r="G328" s="343"/>
      <c r="H328" s="343"/>
    </row>
    <row r="329">
      <c r="A329" s="343"/>
      <c r="B329" s="343"/>
      <c r="C329" s="343"/>
      <c r="D329" s="343"/>
      <c r="E329" s="343"/>
      <c r="F329" s="343"/>
      <c r="G329" s="343"/>
      <c r="H329" s="343"/>
    </row>
    <row r="330">
      <c r="A330" s="343"/>
      <c r="B330" s="343"/>
      <c r="C330" s="343"/>
      <c r="D330" s="343"/>
      <c r="E330" s="343"/>
      <c r="F330" s="343"/>
      <c r="G330" s="343"/>
      <c r="H330" s="343"/>
    </row>
    <row r="331">
      <c r="A331" s="343"/>
      <c r="B331" s="343"/>
      <c r="C331" s="343"/>
      <c r="D331" s="343"/>
      <c r="E331" s="343"/>
      <c r="F331" s="343"/>
      <c r="G331" s="343"/>
      <c r="H331" s="343"/>
    </row>
    <row r="332">
      <c r="A332" s="343"/>
      <c r="B332" s="343"/>
      <c r="C332" s="343"/>
      <c r="D332" s="343"/>
      <c r="E332" s="343"/>
      <c r="F332" s="343"/>
      <c r="G332" s="343"/>
      <c r="H332" s="343"/>
    </row>
    <row r="333">
      <c r="A333" s="343"/>
      <c r="B333" s="343"/>
      <c r="C333" s="343"/>
      <c r="D333" s="343"/>
      <c r="E333" s="343"/>
      <c r="F333" s="343"/>
      <c r="G333" s="343"/>
      <c r="H333" s="343"/>
    </row>
    <row r="334">
      <c r="A334" s="343"/>
      <c r="B334" s="343"/>
      <c r="C334" s="343"/>
      <c r="D334" s="343"/>
      <c r="E334" s="343"/>
      <c r="F334" s="343"/>
      <c r="G334" s="343"/>
      <c r="H334" s="343"/>
    </row>
    <row r="335">
      <c r="A335" s="343"/>
      <c r="B335" s="343"/>
      <c r="C335" s="343"/>
      <c r="D335" s="343"/>
      <c r="E335" s="343"/>
      <c r="F335" s="343"/>
      <c r="G335" s="343"/>
      <c r="H335" s="343"/>
    </row>
    <row r="336">
      <c r="A336" s="343"/>
      <c r="B336" s="343"/>
      <c r="C336" s="343"/>
      <c r="D336" s="343"/>
      <c r="E336" s="343"/>
      <c r="F336" s="343"/>
      <c r="G336" s="343"/>
      <c r="H336" s="343"/>
    </row>
    <row r="337">
      <c r="A337" s="343"/>
      <c r="B337" s="343"/>
      <c r="C337" s="343"/>
      <c r="D337" s="343"/>
      <c r="E337" s="343"/>
      <c r="F337" s="343"/>
      <c r="G337" s="343"/>
      <c r="H337" s="343"/>
    </row>
    <row r="338">
      <c r="A338" s="343"/>
      <c r="B338" s="343"/>
      <c r="C338" s="343"/>
      <c r="D338" s="343"/>
      <c r="E338" s="343"/>
      <c r="F338" s="343"/>
      <c r="G338" s="343"/>
      <c r="H338" s="343"/>
    </row>
    <row r="339">
      <c r="A339" s="343"/>
      <c r="B339" s="343"/>
      <c r="C339" s="343"/>
      <c r="D339" s="343"/>
      <c r="E339" s="343"/>
      <c r="F339" s="343"/>
      <c r="G339" s="343"/>
      <c r="H339" s="343"/>
    </row>
    <row r="340">
      <c r="A340" s="343"/>
      <c r="B340" s="343"/>
      <c r="C340" s="343"/>
      <c r="D340" s="343"/>
      <c r="E340" s="343"/>
      <c r="F340" s="343"/>
      <c r="G340" s="343"/>
      <c r="H340" s="343"/>
    </row>
    <row r="341">
      <c r="A341" s="343"/>
      <c r="B341" s="343"/>
      <c r="C341" s="343"/>
      <c r="D341" s="343"/>
      <c r="E341" s="343"/>
      <c r="F341" s="343"/>
      <c r="G341" s="343"/>
      <c r="H341" s="343"/>
    </row>
    <row r="342">
      <c r="A342" s="343"/>
      <c r="B342" s="343"/>
      <c r="C342" s="343"/>
      <c r="D342" s="343"/>
      <c r="E342" s="343"/>
      <c r="F342" s="343"/>
      <c r="G342" s="343"/>
      <c r="H342" s="343"/>
    </row>
    <row r="343">
      <c r="A343" s="343"/>
      <c r="B343" s="343"/>
      <c r="C343" s="343"/>
      <c r="D343" s="343"/>
      <c r="E343" s="343"/>
      <c r="F343" s="343"/>
      <c r="G343" s="343"/>
      <c r="H343" s="343"/>
    </row>
    <row r="344">
      <c r="A344" s="343"/>
      <c r="B344" s="343"/>
      <c r="C344" s="343"/>
      <c r="D344" s="343"/>
      <c r="E344" s="343"/>
      <c r="F344" s="343"/>
      <c r="G344" s="343"/>
      <c r="H344" s="343"/>
    </row>
    <row r="345">
      <c r="A345" s="343"/>
      <c r="B345" s="343"/>
      <c r="C345" s="343"/>
      <c r="D345" s="343"/>
      <c r="E345" s="343"/>
      <c r="F345" s="343"/>
      <c r="G345" s="343"/>
      <c r="H345" s="343"/>
    </row>
    <row r="346">
      <c r="A346" s="343"/>
      <c r="B346" s="343"/>
      <c r="C346" s="343"/>
      <c r="D346" s="343"/>
      <c r="E346" s="343"/>
      <c r="F346" s="343"/>
      <c r="G346" s="343"/>
      <c r="H346" s="343"/>
    </row>
    <row r="347">
      <c r="A347" s="343"/>
      <c r="B347" s="343"/>
      <c r="C347" s="343"/>
      <c r="D347" s="343"/>
      <c r="E347" s="343"/>
      <c r="F347" s="343"/>
      <c r="G347" s="343"/>
      <c r="H347" s="343"/>
    </row>
    <row r="348">
      <c r="A348" s="343"/>
      <c r="B348" s="343"/>
      <c r="C348" s="343"/>
      <c r="D348" s="343"/>
      <c r="E348" s="343"/>
      <c r="F348" s="343"/>
      <c r="G348" s="343"/>
      <c r="H348" s="343"/>
    </row>
    <row r="349">
      <c r="A349" s="343"/>
      <c r="B349" s="343"/>
      <c r="C349" s="343"/>
      <c r="D349" s="343"/>
      <c r="E349" s="343"/>
      <c r="F349" s="343"/>
      <c r="G349" s="343"/>
      <c r="H349" s="343"/>
    </row>
    <row r="350">
      <c r="A350" s="343"/>
      <c r="B350" s="343"/>
      <c r="C350" s="343"/>
      <c r="D350" s="343"/>
      <c r="E350" s="343"/>
      <c r="F350" s="343"/>
      <c r="G350" s="343"/>
      <c r="H350" s="343"/>
    </row>
    <row r="351">
      <c r="A351" s="343"/>
      <c r="B351" s="343"/>
      <c r="C351" s="343"/>
      <c r="D351" s="343"/>
      <c r="E351" s="343"/>
      <c r="F351" s="343"/>
      <c r="G351" s="343"/>
      <c r="H351" s="343"/>
    </row>
    <row r="352">
      <c r="A352" s="343"/>
      <c r="B352" s="343"/>
      <c r="C352" s="343"/>
      <c r="D352" s="343"/>
      <c r="E352" s="343"/>
      <c r="F352" s="343"/>
      <c r="G352" s="343"/>
      <c r="H352" s="343"/>
    </row>
    <row r="353">
      <c r="A353" s="343"/>
      <c r="B353" s="343"/>
      <c r="C353" s="343"/>
      <c r="D353" s="343"/>
      <c r="E353" s="343"/>
      <c r="F353" s="343"/>
      <c r="G353" s="343"/>
      <c r="H353" s="343"/>
    </row>
    <row r="354">
      <c r="A354" s="343"/>
      <c r="B354" s="343"/>
      <c r="C354" s="343"/>
      <c r="D354" s="343"/>
      <c r="E354" s="343"/>
      <c r="F354" s="343"/>
      <c r="G354" s="343"/>
      <c r="H354" s="343"/>
    </row>
    <row r="355">
      <c r="A355" s="343"/>
      <c r="B355" s="343"/>
      <c r="C355" s="343"/>
      <c r="D355" s="343"/>
      <c r="E355" s="343"/>
      <c r="F355" s="343"/>
      <c r="G355" s="343"/>
      <c r="H355" s="343"/>
    </row>
    <row r="356">
      <c r="A356" s="343"/>
      <c r="B356" s="343"/>
      <c r="C356" s="343"/>
      <c r="D356" s="343"/>
      <c r="E356" s="343"/>
      <c r="F356" s="343"/>
      <c r="G356" s="343"/>
      <c r="H356" s="343"/>
    </row>
    <row r="357">
      <c r="A357" s="343"/>
      <c r="B357" s="343"/>
      <c r="C357" s="343"/>
      <c r="D357" s="343"/>
      <c r="E357" s="343"/>
      <c r="F357" s="343"/>
      <c r="G357" s="343"/>
      <c r="H357" s="343"/>
    </row>
    <row r="358">
      <c r="A358" s="343"/>
      <c r="B358" s="343"/>
      <c r="C358" s="343"/>
      <c r="D358" s="343"/>
      <c r="E358" s="343"/>
      <c r="F358" s="343"/>
      <c r="G358" s="343"/>
      <c r="H358" s="343"/>
    </row>
    <row r="359">
      <c r="A359" s="343"/>
      <c r="B359" s="343"/>
      <c r="C359" s="343"/>
      <c r="D359" s="343"/>
      <c r="E359" s="343"/>
      <c r="F359" s="343"/>
      <c r="G359" s="343"/>
      <c r="H359" s="343"/>
    </row>
    <row r="360">
      <c r="A360" s="343"/>
      <c r="B360" s="343"/>
      <c r="C360" s="343"/>
      <c r="D360" s="343"/>
      <c r="E360" s="343"/>
      <c r="F360" s="343"/>
      <c r="G360" s="343"/>
      <c r="H360" s="343"/>
    </row>
    <row r="361">
      <c r="A361" s="343"/>
      <c r="B361" s="343"/>
      <c r="C361" s="343"/>
      <c r="D361" s="343"/>
      <c r="E361" s="343"/>
      <c r="F361" s="343"/>
      <c r="G361" s="343"/>
      <c r="H361" s="343"/>
    </row>
    <row r="362">
      <c r="A362" s="343"/>
      <c r="B362" s="343"/>
      <c r="C362" s="343"/>
      <c r="D362" s="343"/>
      <c r="E362" s="343"/>
      <c r="F362" s="343"/>
      <c r="G362" s="343"/>
      <c r="H362" s="343"/>
    </row>
    <row r="363">
      <c r="A363" s="343"/>
      <c r="B363" s="343"/>
      <c r="C363" s="343"/>
      <c r="D363" s="343"/>
      <c r="E363" s="343"/>
      <c r="F363" s="343"/>
      <c r="G363" s="343"/>
      <c r="H363" s="343"/>
    </row>
    <row r="364">
      <c r="A364" s="343"/>
      <c r="B364" s="343"/>
      <c r="C364" s="343"/>
      <c r="D364" s="343"/>
      <c r="E364" s="343"/>
      <c r="F364" s="343"/>
      <c r="G364" s="343"/>
      <c r="H364" s="343"/>
    </row>
    <row r="365">
      <c r="A365" s="343"/>
      <c r="B365" s="343"/>
      <c r="C365" s="343"/>
      <c r="D365" s="343"/>
      <c r="E365" s="343"/>
      <c r="F365" s="343"/>
      <c r="G365" s="343"/>
      <c r="H365" s="343"/>
    </row>
    <row r="366">
      <c r="A366" s="343"/>
      <c r="B366" s="343"/>
      <c r="C366" s="343"/>
      <c r="D366" s="343"/>
      <c r="E366" s="343"/>
      <c r="F366" s="343"/>
      <c r="G366" s="343"/>
      <c r="H366" s="343"/>
    </row>
    <row r="367">
      <c r="A367" s="343"/>
      <c r="B367" s="343"/>
      <c r="C367" s="343"/>
      <c r="D367" s="343"/>
      <c r="E367" s="343"/>
      <c r="F367" s="343"/>
      <c r="G367" s="343"/>
      <c r="H367" s="343"/>
    </row>
    <row r="368">
      <c r="A368" s="343"/>
      <c r="B368" s="343"/>
      <c r="C368" s="343"/>
      <c r="D368" s="343"/>
      <c r="E368" s="343"/>
      <c r="F368" s="343"/>
      <c r="G368" s="343"/>
      <c r="H368" s="343"/>
    </row>
    <row r="369">
      <c r="A369" s="343"/>
      <c r="B369" s="343"/>
      <c r="C369" s="343"/>
      <c r="D369" s="343"/>
      <c r="E369" s="343"/>
      <c r="F369" s="343"/>
      <c r="G369" s="343"/>
      <c r="H369" s="343"/>
    </row>
    <row r="370">
      <c r="A370" s="343"/>
      <c r="B370" s="343"/>
      <c r="C370" s="343"/>
      <c r="D370" s="343"/>
      <c r="E370" s="343"/>
      <c r="F370" s="343"/>
      <c r="G370" s="343"/>
      <c r="H370" s="343"/>
    </row>
    <row r="371">
      <c r="A371" s="343"/>
      <c r="B371" s="343"/>
      <c r="C371" s="343"/>
      <c r="D371" s="343"/>
      <c r="E371" s="343"/>
      <c r="F371" s="343"/>
      <c r="G371" s="343"/>
      <c r="H371" s="343"/>
    </row>
    <row r="372">
      <c r="A372" s="343"/>
      <c r="B372" s="343"/>
      <c r="C372" s="343"/>
      <c r="D372" s="343"/>
      <c r="E372" s="343"/>
      <c r="F372" s="343"/>
      <c r="G372" s="343"/>
      <c r="H372" s="343"/>
    </row>
    <row r="373">
      <c r="A373" s="343"/>
      <c r="B373" s="343"/>
      <c r="C373" s="343"/>
      <c r="D373" s="343"/>
      <c r="E373" s="343"/>
      <c r="F373" s="343"/>
      <c r="G373" s="343"/>
      <c r="H373" s="343"/>
    </row>
    <row r="374">
      <c r="A374" s="343"/>
      <c r="B374" s="343"/>
      <c r="C374" s="343"/>
      <c r="D374" s="343"/>
      <c r="E374" s="343"/>
      <c r="F374" s="343"/>
      <c r="G374" s="343"/>
      <c r="H374" s="343"/>
    </row>
    <row r="375">
      <c r="A375" s="343"/>
      <c r="B375" s="343"/>
      <c r="C375" s="343"/>
      <c r="D375" s="343"/>
      <c r="E375" s="343"/>
      <c r="F375" s="343"/>
      <c r="G375" s="343"/>
      <c r="H375" s="343"/>
    </row>
    <row r="376">
      <c r="A376" s="343"/>
      <c r="B376" s="343"/>
      <c r="C376" s="343"/>
      <c r="D376" s="343"/>
      <c r="E376" s="343"/>
      <c r="F376" s="343"/>
      <c r="G376" s="343"/>
      <c r="H376" s="343"/>
    </row>
    <row r="377">
      <c r="A377" s="343"/>
      <c r="B377" s="343"/>
      <c r="C377" s="343"/>
      <c r="D377" s="343"/>
      <c r="E377" s="343"/>
      <c r="F377" s="343"/>
      <c r="G377" s="343"/>
      <c r="H377" s="343"/>
    </row>
    <row r="378">
      <c r="A378" s="343"/>
      <c r="B378" s="343"/>
      <c r="C378" s="343"/>
      <c r="D378" s="343"/>
      <c r="E378" s="343"/>
      <c r="F378" s="343"/>
      <c r="G378" s="343"/>
      <c r="H378" s="343"/>
    </row>
    <row r="379">
      <c r="A379" s="343"/>
      <c r="B379" s="343"/>
      <c r="C379" s="343"/>
      <c r="D379" s="343"/>
      <c r="E379" s="343"/>
      <c r="F379" s="343"/>
      <c r="G379" s="343"/>
      <c r="H379" s="343"/>
    </row>
    <row r="380">
      <c r="A380" s="343"/>
      <c r="B380" s="343"/>
      <c r="C380" s="343"/>
      <c r="D380" s="343"/>
      <c r="E380" s="343"/>
      <c r="F380" s="343"/>
      <c r="G380" s="343"/>
      <c r="H380" s="343"/>
    </row>
    <row r="381">
      <c r="A381" s="343"/>
      <c r="B381" s="343"/>
      <c r="C381" s="343"/>
      <c r="D381" s="343"/>
      <c r="E381" s="343"/>
      <c r="F381" s="343"/>
      <c r="G381" s="343"/>
      <c r="H381" s="343"/>
    </row>
    <row r="382">
      <c r="A382" s="343"/>
      <c r="B382" s="343"/>
      <c r="C382" s="343"/>
      <c r="D382" s="343"/>
      <c r="E382" s="343"/>
      <c r="F382" s="343"/>
      <c r="G382" s="343"/>
      <c r="H382" s="343"/>
    </row>
    <row r="383">
      <c r="A383" s="343"/>
      <c r="B383" s="343"/>
      <c r="C383" s="343"/>
      <c r="D383" s="343"/>
      <c r="E383" s="343"/>
      <c r="F383" s="343"/>
      <c r="G383" s="343"/>
      <c r="H383" s="343"/>
    </row>
    <row r="384">
      <c r="A384" s="343"/>
      <c r="B384" s="343"/>
      <c r="C384" s="343"/>
      <c r="D384" s="343"/>
      <c r="E384" s="343"/>
      <c r="F384" s="343"/>
      <c r="G384" s="343"/>
      <c r="H384" s="343"/>
    </row>
    <row r="385">
      <c r="A385" s="343"/>
      <c r="B385" s="343"/>
      <c r="C385" s="343"/>
      <c r="D385" s="343"/>
      <c r="E385" s="343"/>
      <c r="F385" s="343"/>
      <c r="G385" s="343"/>
      <c r="H385" s="343"/>
    </row>
    <row r="386">
      <c r="A386" s="343"/>
      <c r="B386" s="343"/>
      <c r="C386" s="343"/>
      <c r="D386" s="343"/>
      <c r="E386" s="343"/>
      <c r="F386" s="343"/>
      <c r="G386" s="343"/>
      <c r="H386" s="343"/>
    </row>
    <row r="387">
      <c r="A387" s="343"/>
      <c r="B387" s="343"/>
      <c r="C387" s="343"/>
      <c r="D387" s="343"/>
      <c r="E387" s="343"/>
      <c r="F387" s="343"/>
      <c r="G387" s="343"/>
      <c r="H387" s="343"/>
    </row>
    <row r="388">
      <c r="A388" s="343"/>
      <c r="B388" s="343"/>
      <c r="C388" s="343"/>
      <c r="D388" s="343"/>
      <c r="E388" s="343"/>
      <c r="F388" s="343"/>
      <c r="G388" s="343"/>
      <c r="H388" s="343"/>
    </row>
    <row r="389">
      <c r="A389" s="343"/>
      <c r="B389" s="343"/>
      <c r="C389" s="343"/>
      <c r="D389" s="343"/>
      <c r="E389" s="343"/>
      <c r="F389" s="343"/>
      <c r="G389" s="343"/>
      <c r="H389" s="343"/>
    </row>
    <row r="390">
      <c r="A390" s="343"/>
      <c r="B390" s="343"/>
      <c r="C390" s="343"/>
      <c r="D390" s="343"/>
      <c r="E390" s="343"/>
      <c r="F390" s="343"/>
      <c r="G390" s="343"/>
      <c r="H390" s="343"/>
    </row>
    <row r="391">
      <c r="A391" s="343"/>
      <c r="B391" s="343"/>
      <c r="C391" s="343"/>
      <c r="D391" s="343"/>
      <c r="E391" s="343"/>
      <c r="F391" s="343"/>
      <c r="G391" s="343"/>
      <c r="H391" s="343"/>
    </row>
    <row r="392">
      <c r="A392" s="343"/>
      <c r="B392" s="343"/>
      <c r="C392" s="343"/>
      <c r="D392" s="343"/>
      <c r="E392" s="343"/>
      <c r="F392" s="343"/>
      <c r="G392" s="343"/>
      <c r="H392" s="343"/>
    </row>
    <row r="393">
      <c r="A393" s="343"/>
      <c r="B393" s="343"/>
      <c r="C393" s="343"/>
      <c r="D393" s="343"/>
      <c r="E393" s="343"/>
      <c r="F393" s="343"/>
      <c r="G393" s="343"/>
      <c r="H393" s="343"/>
    </row>
    <row r="394">
      <c r="A394" s="343"/>
      <c r="B394" s="343"/>
      <c r="C394" s="343"/>
      <c r="D394" s="343"/>
      <c r="E394" s="343"/>
      <c r="F394" s="343"/>
      <c r="G394" s="343"/>
      <c r="H394" s="343"/>
    </row>
    <row r="395">
      <c r="A395" s="343"/>
      <c r="B395" s="343"/>
      <c r="C395" s="343"/>
      <c r="D395" s="343"/>
      <c r="E395" s="343"/>
      <c r="F395" s="343"/>
      <c r="G395" s="343"/>
      <c r="H395" s="343"/>
    </row>
    <row r="396">
      <c r="A396" s="343"/>
      <c r="B396" s="343"/>
      <c r="C396" s="343"/>
      <c r="D396" s="343"/>
      <c r="E396" s="343"/>
      <c r="F396" s="343"/>
      <c r="G396" s="343"/>
      <c r="H396" s="343"/>
    </row>
    <row r="397">
      <c r="A397" s="343"/>
      <c r="B397" s="343"/>
      <c r="C397" s="343"/>
      <c r="D397" s="343"/>
      <c r="E397" s="343"/>
      <c r="F397" s="343"/>
      <c r="G397" s="343"/>
      <c r="H397" s="343"/>
    </row>
    <row r="398">
      <c r="A398" s="343"/>
      <c r="B398" s="343"/>
      <c r="C398" s="343"/>
      <c r="D398" s="343"/>
      <c r="E398" s="343"/>
      <c r="F398" s="343"/>
      <c r="G398" s="343"/>
      <c r="H398" s="343"/>
    </row>
    <row r="399">
      <c r="A399" s="343"/>
      <c r="B399" s="343"/>
      <c r="C399" s="343"/>
      <c r="D399" s="343"/>
      <c r="E399" s="343"/>
      <c r="F399" s="343"/>
      <c r="G399" s="343"/>
      <c r="H399" s="343"/>
    </row>
    <row r="400">
      <c r="A400" s="343"/>
      <c r="B400" s="343"/>
      <c r="C400" s="343"/>
      <c r="D400" s="343"/>
      <c r="E400" s="343"/>
      <c r="F400" s="343"/>
      <c r="G400" s="343"/>
      <c r="H400" s="343"/>
    </row>
    <row r="401">
      <c r="A401" s="343"/>
      <c r="B401" s="343"/>
      <c r="C401" s="343"/>
      <c r="D401" s="343"/>
      <c r="E401" s="343"/>
      <c r="F401" s="343"/>
      <c r="G401" s="343"/>
      <c r="H401" s="343"/>
    </row>
    <row r="402">
      <c r="A402" s="343"/>
      <c r="B402" s="343"/>
      <c r="C402" s="343"/>
      <c r="D402" s="343"/>
      <c r="E402" s="343"/>
      <c r="F402" s="343"/>
      <c r="G402" s="343"/>
      <c r="H402" s="343"/>
    </row>
    <row r="403">
      <c r="A403" s="343"/>
      <c r="B403" s="343"/>
      <c r="C403" s="343"/>
      <c r="D403" s="343"/>
      <c r="E403" s="343"/>
      <c r="F403" s="343"/>
      <c r="G403" s="343"/>
      <c r="H403" s="343"/>
    </row>
    <row r="404">
      <c r="A404" s="343"/>
      <c r="B404" s="343"/>
      <c r="C404" s="343"/>
      <c r="D404" s="343"/>
      <c r="E404" s="343"/>
      <c r="F404" s="343"/>
      <c r="G404" s="343"/>
      <c r="H404" s="343"/>
    </row>
    <row r="405">
      <c r="A405" s="343"/>
      <c r="B405" s="343"/>
      <c r="C405" s="343"/>
      <c r="D405" s="343"/>
      <c r="E405" s="343"/>
      <c r="F405" s="343"/>
      <c r="G405" s="343"/>
      <c r="H405" s="343"/>
    </row>
    <row r="406">
      <c r="A406" s="343"/>
      <c r="B406" s="343"/>
      <c r="C406" s="343"/>
      <c r="D406" s="343"/>
      <c r="E406" s="343"/>
      <c r="F406" s="343"/>
      <c r="G406" s="343"/>
      <c r="H406" s="343"/>
    </row>
    <row r="407">
      <c r="A407" s="343"/>
      <c r="B407" s="343"/>
      <c r="C407" s="343"/>
      <c r="D407" s="343"/>
      <c r="E407" s="343"/>
      <c r="F407" s="343"/>
      <c r="G407" s="343"/>
      <c r="H407" s="343"/>
    </row>
    <row r="408">
      <c r="A408" s="343"/>
      <c r="B408" s="343"/>
      <c r="C408" s="343"/>
      <c r="D408" s="343"/>
      <c r="E408" s="343"/>
      <c r="F408" s="343"/>
      <c r="G408" s="343"/>
      <c r="H408" s="343"/>
    </row>
    <row r="409">
      <c r="A409" s="343"/>
      <c r="B409" s="343"/>
      <c r="C409" s="343"/>
      <c r="D409" s="343"/>
      <c r="E409" s="343"/>
      <c r="F409" s="343"/>
      <c r="G409" s="343"/>
      <c r="H409" s="343"/>
    </row>
    <row r="410">
      <c r="A410" s="343"/>
      <c r="B410" s="343"/>
      <c r="C410" s="343"/>
      <c r="D410" s="343"/>
      <c r="E410" s="343"/>
      <c r="F410" s="343"/>
      <c r="G410" s="343"/>
      <c r="H410" s="343"/>
    </row>
    <row r="411">
      <c r="A411" s="343"/>
      <c r="B411" s="343"/>
      <c r="C411" s="343"/>
      <c r="D411" s="343"/>
      <c r="E411" s="343"/>
      <c r="F411" s="343"/>
      <c r="G411" s="343"/>
      <c r="H411" s="343"/>
    </row>
    <row r="412">
      <c r="A412" s="343"/>
      <c r="B412" s="343"/>
      <c r="C412" s="343"/>
      <c r="D412" s="343"/>
      <c r="E412" s="343"/>
      <c r="F412" s="343"/>
      <c r="G412" s="343"/>
      <c r="H412" s="343"/>
    </row>
    <row r="413">
      <c r="A413" s="343"/>
      <c r="B413" s="343"/>
      <c r="C413" s="343"/>
      <c r="D413" s="343"/>
      <c r="E413" s="343"/>
      <c r="F413" s="343"/>
      <c r="G413" s="343"/>
      <c r="H413" s="343"/>
    </row>
    <row r="414">
      <c r="A414" s="343"/>
      <c r="B414" s="343"/>
      <c r="C414" s="343"/>
      <c r="D414" s="343"/>
      <c r="E414" s="343"/>
      <c r="F414" s="343"/>
      <c r="G414" s="343"/>
      <c r="H414" s="343"/>
    </row>
    <row r="415">
      <c r="A415" s="343"/>
      <c r="B415" s="343"/>
      <c r="C415" s="343"/>
      <c r="D415" s="343"/>
      <c r="E415" s="343"/>
      <c r="F415" s="343"/>
      <c r="G415" s="343"/>
      <c r="H415" s="343"/>
    </row>
    <row r="416">
      <c r="A416" s="343"/>
      <c r="B416" s="343"/>
      <c r="C416" s="343"/>
      <c r="D416" s="343"/>
      <c r="E416" s="343"/>
      <c r="F416" s="343"/>
      <c r="G416" s="343"/>
      <c r="H416" s="343"/>
    </row>
    <row r="417">
      <c r="A417" s="343"/>
      <c r="B417" s="343"/>
      <c r="C417" s="343"/>
      <c r="D417" s="343"/>
      <c r="E417" s="343"/>
      <c r="F417" s="343"/>
      <c r="G417" s="343"/>
      <c r="H417" s="343"/>
    </row>
    <row r="418">
      <c r="A418" s="343"/>
      <c r="B418" s="343"/>
      <c r="C418" s="343"/>
      <c r="D418" s="343"/>
      <c r="E418" s="343"/>
      <c r="F418" s="343"/>
      <c r="G418" s="343"/>
      <c r="H418" s="343"/>
    </row>
    <row r="419">
      <c r="A419" s="343"/>
      <c r="B419" s="343"/>
      <c r="C419" s="343"/>
      <c r="D419" s="343"/>
      <c r="E419" s="343"/>
      <c r="F419" s="343"/>
      <c r="G419" s="343"/>
      <c r="H419" s="343"/>
    </row>
    <row r="420">
      <c r="A420" s="343"/>
      <c r="B420" s="343"/>
      <c r="C420" s="343"/>
      <c r="D420" s="343"/>
      <c r="E420" s="343"/>
      <c r="F420" s="343"/>
      <c r="G420" s="343"/>
      <c r="H420" s="343"/>
    </row>
    <row r="421">
      <c r="A421" s="343"/>
      <c r="B421" s="343"/>
      <c r="C421" s="343"/>
      <c r="D421" s="343"/>
      <c r="E421" s="343"/>
      <c r="F421" s="343"/>
      <c r="G421" s="343"/>
      <c r="H421" s="343"/>
    </row>
    <row r="422">
      <c r="A422" s="343"/>
      <c r="B422" s="343"/>
      <c r="C422" s="343"/>
      <c r="D422" s="343"/>
      <c r="E422" s="343"/>
      <c r="F422" s="343"/>
      <c r="G422" s="343"/>
      <c r="H422" s="343"/>
    </row>
    <row r="423">
      <c r="A423" s="343"/>
      <c r="B423" s="343"/>
      <c r="C423" s="343"/>
      <c r="D423" s="343"/>
      <c r="E423" s="343"/>
      <c r="F423" s="343"/>
      <c r="G423" s="343"/>
      <c r="H423" s="343"/>
    </row>
    <row r="424">
      <c r="A424" s="343"/>
      <c r="B424" s="343"/>
      <c r="C424" s="343"/>
      <c r="D424" s="343"/>
      <c r="E424" s="343"/>
      <c r="F424" s="343"/>
      <c r="G424" s="343"/>
      <c r="H424" s="343"/>
    </row>
    <row r="425">
      <c r="A425" s="343"/>
      <c r="B425" s="343"/>
      <c r="C425" s="343"/>
      <c r="D425" s="343"/>
      <c r="E425" s="343"/>
      <c r="F425" s="343"/>
      <c r="G425" s="343"/>
      <c r="H425" s="343"/>
    </row>
    <row r="426">
      <c r="A426" s="343"/>
      <c r="B426" s="343"/>
      <c r="C426" s="343"/>
      <c r="D426" s="343"/>
      <c r="E426" s="343"/>
      <c r="F426" s="343"/>
      <c r="G426" s="343"/>
      <c r="H426" s="343"/>
    </row>
    <row r="427">
      <c r="A427" s="343"/>
      <c r="B427" s="343"/>
      <c r="C427" s="343"/>
      <c r="D427" s="343"/>
      <c r="E427" s="343"/>
      <c r="F427" s="343"/>
      <c r="G427" s="343"/>
      <c r="H427" s="343"/>
    </row>
    <row r="428">
      <c r="A428" s="343"/>
      <c r="B428" s="343"/>
      <c r="C428" s="343"/>
      <c r="D428" s="343"/>
      <c r="E428" s="343"/>
      <c r="F428" s="343"/>
      <c r="G428" s="343"/>
      <c r="H428" s="343"/>
    </row>
    <row r="429">
      <c r="A429" s="343"/>
      <c r="B429" s="343"/>
      <c r="C429" s="343"/>
      <c r="D429" s="343"/>
      <c r="E429" s="343"/>
      <c r="F429" s="343"/>
      <c r="G429" s="343"/>
      <c r="H429" s="343"/>
    </row>
    <row r="430">
      <c r="A430" s="343"/>
      <c r="B430" s="343"/>
      <c r="C430" s="343"/>
      <c r="D430" s="343"/>
      <c r="E430" s="343"/>
      <c r="F430" s="343"/>
      <c r="G430" s="343"/>
      <c r="H430" s="343"/>
    </row>
    <row r="431">
      <c r="A431" s="343"/>
      <c r="B431" s="343"/>
      <c r="C431" s="343"/>
      <c r="D431" s="343"/>
      <c r="E431" s="343"/>
      <c r="F431" s="343"/>
      <c r="G431" s="343"/>
      <c r="H431" s="343"/>
    </row>
    <row r="432">
      <c r="A432" s="343"/>
      <c r="B432" s="343"/>
      <c r="C432" s="343"/>
      <c r="D432" s="343"/>
      <c r="E432" s="343"/>
      <c r="F432" s="343"/>
      <c r="G432" s="343"/>
      <c r="H432" s="343"/>
    </row>
    <row r="433">
      <c r="A433" s="343"/>
      <c r="B433" s="343"/>
      <c r="C433" s="343"/>
      <c r="D433" s="343"/>
      <c r="E433" s="343"/>
      <c r="F433" s="343"/>
      <c r="G433" s="343"/>
      <c r="H433" s="343"/>
    </row>
    <row r="434">
      <c r="A434" s="343"/>
      <c r="B434" s="343"/>
      <c r="C434" s="343"/>
      <c r="D434" s="343"/>
      <c r="E434" s="343"/>
      <c r="F434" s="343"/>
      <c r="G434" s="343"/>
      <c r="H434" s="343"/>
    </row>
    <row r="435">
      <c r="A435" s="343"/>
      <c r="B435" s="343"/>
      <c r="C435" s="343"/>
      <c r="D435" s="343"/>
      <c r="E435" s="343"/>
      <c r="F435" s="343"/>
      <c r="G435" s="343"/>
      <c r="H435" s="343"/>
    </row>
    <row r="436">
      <c r="A436" s="343"/>
      <c r="B436" s="343"/>
      <c r="C436" s="343"/>
      <c r="D436" s="343"/>
      <c r="E436" s="343"/>
      <c r="F436" s="343"/>
      <c r="G436" s="343"/>
      <c r="H436" s="343"/>
    </row>
    <row r="437">
      <c r="A437" s="343"/>
      <c r="B437" s="343"/>
      <c r="C437" s="343"/>
      <c r="D437" s="343"/>
      <c r="E437" s="343"/>
      <c r="F437" s="343"/>
      <c r="G437" s="343"/>
      <c r="H437" s="343"/>
    </row>
    <row r="438">
      <c r="A438" s="343"/>
      <c r="B438" s="343"/>
      <c r="C438" s="343"/>
      <c r="D438" s="343"/>
      <c r="E438" s="343"/>
      <c r="F438" s="343"/>
      <c r="G438" s="343"/>
      <c r="H438" s="343"/>
    </row>
    <row r="439">
      <c r="A439" s="343"/>
      <c r="B439" s="343"/>
      <c r="C439" s="343"/>
      <c r="D439" s="343"/>
      <c r="E439" s="343"/>
      <c r="F439" s="343"/>
      <c r="G439" s="343"/>
      <c r="H439" s="343"/>
    </row>
    <row r="440">
      <c r="A440" s="343"/>
      <c r="B440" s="343"/>
      <c r="C440" s="343"/>
      <c r="D440" s="343"/>
      <c r="E440" s="343"/>
      <c r="F440" s="343"/>
      <c r="G440" s="343"/>
      <c r="H440" s="343"/>
    </row>
    <row r="441">
      <c r="A441" s="343"/>
      <c r="B441" s="343"/>
      <c r="C441" s="343"/>
      <c r="D441" s="343"/>
      <c r="E441" s="343"/>
      <c r="F441" s="343"/>
      <c r="G441" s="343"/>
      <c r="H441" s="343"/>
    </row>
    <row r="442">
      <c r="A442" s="343"/>
      <c r="B442" s="343"/>
      <c r="C442" s="343"/>
      <c r="D442" s="343"/>
      <c r="E442" s="343"/>
      <c r="F442" s="343"/>
      <c r="G442" s="343"/>
      <c r="H442" s="343"/>
    </row>
    <row r="443">
      <c r="A443" s="343"/>
      <c r="B443" s="343"/>
      <c r="C443" s="343"/>
      <c r="D443" s="343"/>
      <c r="E443" s="343"/>
      <c r="F443" s="343"/>
      <c r="G443" s="343"/>
      <c r="H443" s="343"/>
    </row>
    <row r="444">
      <c r="A444" s="343"/>
      <c r="B444" s="343"/>
      <c r="C444" s="343"/>
      <c r="D444" s="343"/>
      <c r="E444" s="343"/>
      <c r="F444" s="343"/>
      <c r="G444" s="343"/>
      <c r="H444" s="343"/>
    </row>
    <row r="445">
      <c r="A445" s="343"/>
      <c r="B445" s="343"/>
      <c r="C445" s="343"/>
      <c r="D445" s="343"/>
      <c r="E445" s="343"/>
      <c r="F445" s="343"/>
      <c r="G445" s="343"/>
      <c r="H445" s="343"/>
    </row>
    <row r="446">
      <c r="A446" s="343"/>
      <c r="B446" s="343"/>
      <c r="C446" s="343"/>
      <c r="D446" s="343"/>
      <c r="E446" s="343"/>
      <c r="F446" s="343"/>
      <c r="G446" s="343"/>
      <c r="H446" s="343"/>
    </row>
    <row r="447">
      <c r="A447" s="343"/>
      <c r="B447" s="343"/>
      <c r="C447" s="343"/>
      <c r="D447" s="343"/>
      <c r="E447" s="343"/>
      <c r="F447" s="343"/>
      <c r="G447" s="343"/>
      <c r="H447" s="343"/>
    </row>
    <row r="448">
      <c r="A448" s="343"/>
      <c r="B448" s="343"/>
      <c r="C448" s="343"/>
      <c r="D448" s="343"/>
      <c r="E448" s="343"/>
      <c r="F448" s="343"/>
      <c r="G448" s="343"/>
      <c r="H448" s="343"/>
    </row>
    <row r="449">
      <c r="A449" s="343"/>
      <c r="B449" s="343"/>
      <c r="C449" s="343"/>
      <c r="D449" s="343"/>
      <c r="E449" s="343"/>
      <c r="F449" s="343"/>
      <c r="G449" s="343"/>
      <c r="H449" s="343"/>
    </row>
    <row r="450">
      <c r="A450" s="343"/>
      <c r="B450" s="343"/>
      <c r="C450" s="343"/>
      <c r="D450" s="343"/>
      <c r="E450" s="343"/>
      <c r="F450" s="343"/>
      <c r="G450" s="343"/>
      <c r="H450" s="343"/>
    </row>
    <row r="451">
      <c r="A451" s="343"/>
      <c r="B451" s="343"/>
      <c r="C451" s="343"/>
      <c r="D451" s="343"/>
      <c r="E451" s="343"/>
      <c r="F451" s="343"/>
      <c r="G451" s="343"/>
      <c r="H451" s="343"/>
    </row>
    <row r="452">
      <c r="A452" s="343"/>
      <c r="B452" s="343"/>
      <c r="C452" s="343"/>
      <c r="D452" s="343"/>
      <c r="E452" s="343"/>
      <c r="F452" s="343"/>
      <c r="G452" s="343"/>
      <c r="H452" s="343"/>
    </row>
    <row r="453">
      <c r="A453" s="343"/>
      <c r="B453" s="343"/>
      <c r="C453" s="343"/>
      <c r="D453" s="343"/>
      <c r="E453" s="343"/>
      <c r="F453" s="343"/>
      <c r="G453" s="343"/>
      <c r="H453" s="343"/>
    </row>
    <row r="454">
      <c r="A454" s="343"/>
      <c r="B454" s="343"/>
      <c r="C454" s="343"/>
      <c r="D454" s="343"/>
      <c r="E454" s="343"/>
      <c r="F454" s="343"/>
      <c r="G454" s="343"/>
      <c r="H454" s="343"/>
    </row>
    <row r="455">
      <c r="A455" s="343"/>
      <c r="B455" s="343"/>
      <c r="C455" s="343"/>
      <c r="D455" s="343"/>
      <c r="E455" s="343"/>
      <c r="F455" s="343"/>
      <c r="G455" s="343"/>
      <c r="H455" s="343"/>
    </row>
    <row r="456">
      <c r="A456" s="343"/>
      <c r="B456" s="343"/>
      <c r="C456" s="343"/>
      <c r="D456" s="343"/>
      <c r="E456" s="343"/>
      <c r="F456" s="343"/>
      <c r="G456" s="343"/>
      <c r="H456" s="343"/>
    </row>
    <row r="457">
      <c r="A457" s="343"/>
      <c r="B457" s="343"/>
      <c r="C457" s="343"/>
      <c r="D457" s="343"/>
      <c r="E457" s="343"/>
      <c r="F457" s="343"/>
      <c r="G457" s="343"/>
      <c r="H457" s="343"/>
    </row>
    <row r="458">
      <c r="A458" s="343"/>
      <c r="B458" s="343"/>
      <c r="C458" s="343"/>
      <c r="D458" s="343"/>
      <c r="E458" s="343"/>
      <c r="F458" s="343"/>
      <c r="G458" s="343"/>
      <c r="H458" s="343"/>
    </row>
    <row r="459">
      <c r="A459" s="343"/>
      <c r="B459" s="343"/>
      <c r="C459" s="343"/>
      <c r="D459" s="343"/>
      <c r="E459" s="343"/>
      <c r="F459" s="343"/>
      <c r="G459" s="343"/>
      <c r="H459" s="343"/>
    </row>
    <row r="460">
      <c r="A460" s="343"/>
      <c r="B460" s="343"/>
      <c r="C460" s="343"/>
      <c r="D460" s="343"/>
      <c r="E460" s="343"/>
      <c r="F460" s="343"/>
      <c r="G460" s="343"/>
      <c r="H460" s="343"/>
    </row>
    <row r="461">
      <c r="A461" s="343"/>
      <c r="B461" s="343"/>
      <c r="C461" s="343"/>
      <c r="D461" s="343"/>
      <c r="E461" s="343"/>
      <c r="F461" s="343"/>
      <c r="G461" s="343"/>
      <c r="H461" s="343"/>
    </row>
    <row r="462">
      <c r="A462" s="343"/>
      <c r="B462" s="343"/>
      <c r="C462" s="343"/>
      <c r="D462" s="343"/>
      <c r="E462" s="343"/>
      <c r="F462" s="343"/>
      <c r="G462" s="343"/>
      <c r="H462" s="343"/>
    </row>
    <row r="463">
      <c r="A463" s="343"/>
      <c r="B463" s="343"/>
      <c r="C463" s="343"/>
      <c r="D463" s="343"/>
      <c r="E463" s="343"/>
      <c r="F463" s="343"/>
      <c r="G463" s="343"/>
      <c r="H463" s="343"/>
    </row>
    <row r="464">
      <c r="A464" s="343"/>
      <c r="B464" s="343"/>
      <c r="C464" s="343"/>
      <c r="D464" s="343"/>
      <c r="E464" s="343"/>
      <c r="F464" s="343"/>
      <c r="G464" s="343"/>
      <c r="H464" s="343"/>
    </row>
    <row r="465">
      <c r="A465" s="343"/>
      <c r="B465" s="343"/>
      <c r="C465" s="343"/>
      <c r="D465" s="343"/>
      <c r="E465" s="343"/>
      <c r="F465" s="343"/>
      <c r="G465" s="343"/>
      <c r="H465" s="343"/>
    </row>
    <row r="466">
      <c r="A466" s="343"/>
      <c r="B466" s="343"/>
      <c r="C466" s="343"/>
      <c r="D466" s="343"/>
      <c r="E466" s="343"/>
      <c r="F466" s="343"/>
      <c r="G466" s="343"/>
      <c r="H466" s="343"/>
    </row>
    <row r="467">
      <c r="A467" s="343"/>
      <c r="B467" s="343"/>
      <c r="C467" s="343"/>
      <c r="D467" s="343"/>
      <c r="E467" s="343"/>
      <c r="F467" s="343"/>
      <c r="G467" s="343"/>
      <c r="H467" s="343"/>
    </row>
    <row r="468">
      <c r="A468" s="343"/>
      <c r="B468" s="343"/>
      <c r="C468" s="343"/>
      <c r="D468" s="343"/>
      <c r="E468" s="343"/>
      <c r="F468" s="343"/>
      <c r="G468" s="343"/>
      <c r="H468" s="343"/>
    </row>
    <row r="469">
      <c r="A469" s="343"/>
      <c r="B469" s="343"/>
      <c r="C469" s="343"/>
      <c r="D469" s="343"/>
      <c r="E469" s="343"/>
      <c r="F469" s="343"/>
      <c r="G469" s="343"/>
      <c r="H469" s="343"/>
    </row>
    <row r="470">
      <c r="A470" s="343"/>
      <c r="B470" s="343"/>
      <c r="C470" s="343"/>
      <c r="D470" s="343"/>
      <c r="E470" s="343"/>
      <c r="F470" s="343"/>
      <c r="G470" s="343"/>
      <c r="H470" s="343"/>
    </row>
    <row r="471">
      <c r="A471" s="343"/>
      <c r="B471" s="343"/>
      <c r="C471" s="343"/>
      <c r="D471" s="343"/>
      <c r="E471" s="343"/>
      <c r="F471" s="343"/>
      <c r="G471" s="343"/>
      <c r="H471" s="343"/>
    </row>
    <row r="472">
      <c r="A472" s="343"/>
      <c r="B472" s="343"/>
      <c r="C472" s="343"/>
      <c r="D472" s="343"/>
      <c r="E472" s="343"/>
      <c r="F472" s="343"/>
      <c r="G472" s="343"/>
      <c r="H472" s="343"/>
    </row>
    <row r="473">
      <c r="A473" s="343"/>
      <c r="B473" s="343"/>
      <c r="C473" s="343"/>
      <c r="D473" s="343"/>
      <c r="E473" s="343"/>
      <c r="F473" s="343"/>
      <c r="G473" s="343"/>
      <c r="H473" s="343"/>
    </row>
    <row r="474">
      <c r="A474" s="343"/>
      <c r="B474" s="343"/>
      <c r="C474" s="343"/>
      <c r="D474" s="343"/>
      <c r="E474" s="343"/>
      <c r="F474" s="343"/>
      <c r="G474" s="343"/>
      <c r="H474" s="343"/>
    </row>
    <row r="475">
      <c r="A475" s="343"/>
      <c r="B475" s="343"/>
      <c r="C475" s="343"/>
      <c r="D475" s="343"/>
      <c r="E475" s="343"/>
      <c r="F475" s="343"/>
      <c r="G475" s="343"/>
      <c r="H475" s="343"/>
    </row>
    <row r="476">
      <c r="A476" s="343"/>
      <c r="B476" s="343"/>
      <c r="C476" s="343"/>
      <c r="D476" s="343"/>
      <c r="E476" s="343"/>
      <c r="F476" s="343"/>
      <c r="G476" s="343"/>
      <c r="H476" s="343"/>
    </row>
    <row r="477">
      <c r="A477" s="343"/>
      <c r="B477" s="343"/>
      <c r="C477" s="343"/>
      <c r="D477" s="343"/>
      <c r="E477" s="343"/>
      <c r="F477" s="343"/>
      <c r="G477" s="343"/>
      <c r="H477" s="343"/>
    </row>
    <row r="478">
      <c r="A478" s="343"/>
      <c r="B478" s="343"/>
      <c r="C478" s="343"/>
      <c r="D478" s="343"/>
      <c r="E478" s="343"/>
      <c r="F478" s="343"/>
      <c r="G478" s="343"/>
      <c r="H478" s="343"/>
    </row>
    <row r="479">
      <c r="A479" s="343"/>
      <c r="B479" s="343"/>
      <c r="C479" s="343"/>
      <c r="D479" s="343"/>
      <c r="E479" s="343"/>
      <c r="F479" s="343"/>
      <c r="G479" s="343"/>
      <c r="H479" s="343"/>
    </row>
    <row r="480">
      <c r="A480" s="343"/>
      <c r="B480" s="343"/>
      <c r="C480" s="343"/>
      <c r="D480" s="343"/>
      <c r="E480" s="343"/>
      <c r="F480" s="343"/>
      <c r="G480" s="343"/>
      <c r="H480" s="343"/>
    </row>
    <row r="481">
      <c r="A481" s="343"/>
      <c r="B481" s="343"/>
      <c r="C481" s="343"/>
      <c r="D481" s="343"/>
      <c r="E481" s="343"/>
      <c r="F481" s="343"/>
      <c r="G481" s="343"/>
      <c r="H481" s="343"/>
    </row>
    <row r="482">
      <c r="A482" s="343"/>
      <c r="B482" s="343"/>
      <c r="C482" s="343"/>
      <c r="D482" s="343"/>
      <c r="E482" s="343"/>
      <c r="F482" s="343"/>
      <c r="G482" s="343"/>
      <c r="H482" s="343"/>
    </row>
    <row r="483">
      <c r="A483" s="343"/>
      <c r="B483" s="343"/>
      <c r="C483" s="343"/>
      <c r="D483" s="343"/>
      <c r="E483" s="343"/>
      <c r="F483" s="343"/>
      <c r="G483" s="343"/>
      <c r="H483" s="343"/>
    </row>
    <row r="484">
      <c r="A484" s="343"/>
      <c r="B484" s="343"/>
      <c r="C484" s="343"/>
      <c r="D484" s="343"/>
      <c r="E484" s="343"/>
      <c r="F484" s="343"/>
      <c r="G484" s="343"/>
      <c r="H484" s="343"/>
    </row>
    <row r="485">
      <c r="A485" s="343"/>
      <c r="B485" s="343"/>
      <c r="C485" s="343"/>
      <c r="D485" s="343"/>
      <c r="E485" s="343"/>
      <c r="F485" s="343"/>
      <c r="G485" s="343"/>
      <c r="H485" s="343"/>
    </row>
    <row r="486">
      <c r="A486" s="343"/>
      <c r="B486" s="343"/>
      <c r="C486" s="343"/>
      <c r="D486" s="343"/>
      <c r="E486" s="343"/>
      <c r="F486" s="343"/>
      <c r="G486" s="343"/>
      <c r="H486" s="343"/>
    </row>
    <row r="487">
      <c r="A487" s="343"/>
      <c r="B487" s="343"/>
      <c r="C487" s="343"/>
      <c r="D487" s="343"/>
      <c r="E487" s="343"/>
      <c r="F487" s="343"/>
      <c r="G487" s="343"/>
      <c r="H487" s="343"/>
    </row>
    <row r="488">
      <c r="A488" s="343"/>
      <c r="B488" s="343"/>
      <c r="C488" s="343"/>
      <c r="D488" s="343"/>
      <c r="E488" s="343"/>
      <c r="F488" s="343"/>
      <c r="G488" s="343"/>
      <c r="H488" s="343"/>
    </row>
    <row r="489">
      <c r="A489" s="343"/>
      <c r="B489" s="343"/>
      <c r="C489" s="343"/>
      <c r="D489" s="343"/>
      <c r="E489" s="343"/>
      <c r="F489" s="343"/>
      <c r="G489" s="343"/>
      <c r="H489" s="343"/>
    </row>
    <row r="490">
      <c r="A490" s="343"/>
      <c r="B490" s="343"/>
      <c r="C490" s="343"/>
      <c r="D490" s="343"/>
      <c r="E490" s="343"/>
      <c r="F490" s="343"/>
      <c r="G490" s="343"/>
      <c r="H490" s="343"/>
    </row>
    <row r="491">
      <c r="A491" s="343"/>
      <c r="B491" s="343"/>
      <c r="C491" s="343"/>
      <c r="D491" s="343"/>
      <c r="E491" s="343"/>
      <c r="F491" s="343"/>
      <c r="G491" s="343"/>
      <c r="H491" s="343"/>
    </row>
    <row r="492">
      <c r="A492" s="343"/>
      <c r="B492" s="343"/>
      <c r="C492" s="343"/>
      <c r="D492" s="343"/>
      <c r="E492" s="343"/>
      <c r="F492" s="343"/>
      <c r="G492" s="343"/>
      <c r="H492" s="343"/>
    </row>
    <row r="493">
      <c r="A493" s="343"/>
      <c r="B493" s="343"/>
      <c r="C493" s="343"/>
      <c r="D493" s="343"/>
      <c r="E493" s="343"/>
      <c r="F493" s="343"/>
      <c r="G493" s="343"/>
      <c r="H493" s="343"/>
    </row>
    <row r="494">
      <c r="A494" s="343"/>
      <c r="B494" s="343"/>
      <c r="C494" s="343"/>
      <c r="D494" s="343"/>
      <c r="E494" s="343"/>
      <c r="F494" s="343"/>
      <c r="G494" s="343"/>
      <c r="H494" s="343"/>
    </row>
    <row r="495">
      <c r="A495" s="343"/>
      <c r="B495" s="343"/>
      <c r="C495" s="343"/>
      <c r="D495" s="343"/>
      <c r="E495" s="343"/>
      <c r="F495" s="343"/>
      <c r="G495" s="343"/>
      <c r="H495" s="343"/>
    </row>
    <row r="496">
      <c r="A496" s="343"/>
      <c r="B496" s="343"/>
      <c r="C496" s="343"/>
      <c r="D496" s="343"/>
      <c r="E496" s="343"/>
      <c r="F496" s="343"/>
      <c r="G496" s="343"/>
      <c r="H496" s="343"/>
    </row>
    <row r="497">
      <c r="A497" s="343"/>
      <c r="B497" s="343"/>
      <c r="C497" s="343"/>
      <c r="D497" s="343"/>
      <c r="E497" s="343"/>
      <c r="F497" s="343"/>
      <c r="G497" s="343"/>
      <c r="H497" s="343"/>
    </row>
    <row r="498">
      <c r="A498" s="343"/>
      <c r="B498" s="343"/>
      <c r="C498" s="343"/>
      <c r="D498" s="343"/>
      <c r="E498" s="343"/>
      <c r="F498" s="343"/>
      <c r="G498" s="343"/>
      <c r="H498" s="343"/>
    </row>
    <row r="499">
      <c r="A499" s="343"/>
      <c r="B499" s="343"/>
      <c r="C499" s="343"/>
      <c r="D499" s="343"/>
      <c r="E499" s="343"/>
      <c r="F499" s="343"/>
      <c r="G499" s="343"/>
      <c r="H499" s="343"/>
    </row>
    <row r="500">
      <c r="A500" s="343"/>
      <c r="B500" s="343"/>
      <c r="C500" s="343"/>
      <c r="D500" s="343"/>
      <c r="E500" s="343"/>
      <c r="F500" s="343"/>
      <c r="G500" s="343"/>
      <c r="H500" s="343"/>
    </row>
    <row r="501">
      <c r="A501" s="343"/>
      <c r="B501" s="343"/>
      <c r="C501" s="343"/>
      <c r="D501" s="343"/>
      <c r="E501" s="343"/>
      <c r="F501" s="343"/>
      <c r="G501" s="343"/>
      <c r="H501" s="343"/>
    </row>
    <row r="502">
      <c r="A502" s="343"/>
      <c r="B502" s="343"/>
      <c r="C502" s="343"/>
      <c r="D502" s="343"/>
      <c r="E502" s="343"/>
      <c r="F502" s="343"/>
      <c r="G502" s="343"/>
      <c r="H502" s="343"/>
    </row>
    <row r="503">
      <c r="A503" s="343"/>
      <c r="B503" s="343"/>
      <c r="C503" s="343"/>
      <c r="D503" s="343"/>
      <c r="E503" s="343"/>
      <c r="F503" s="343"/>
      <c r="G503" s="343"/>
      <c r="H503" s="343"/>
    </row>
    <row r="504">
      <c r="A504" s="343"/>
      <c r="B504" s="343"/>
      <c r="C504" s="343"/>
      <c r="D504" s="343"/>
      <c r="E504" s="343"/>
      <c r="F504" s="343"/>
      <c r="G504" s="343"/>
      <c r="H504" s="343"/>
    </row>
    <row r="505">
      <c r="A505" s="343"/>
      <c r="B505" s="343"/>
      <c r="C505" s="343"/>
      <c r="D505" s="343"/>
      <c r="E505" s="343"/>
      <c r="F505" s="343"/>
      <c r="G505" s="343"/>
      <c r="H505" s="343"/>
    </row>
    <row r="506">
      <c r="A506" s="343"/>
      <c r="B506" s="343"/>
      <c r="C506" s="343"/>
      <c r="D506" s="343"/>
      <c r="E506" s="343"/>
      <c r="F506" s="343"/>
      <c r="G506" s="343"/>
      <c r="H506" s="343"/>
    </row>
    <row r="507">
      <c r="A507" s="343"/>
      <c r="B507" s="343"/>
      <c r="C507" s="343"/>
      <c r="D507" s="343"/>
      <c r="E507" s="343"/>
      <c r="F507" s="343"/>
      <c r="G507" s="343"/>
      <c r="H507" s="343"/>
    </row>
    <row r="508">
      <c r="A508" s="343"/>
      <c r="B508" s="343"/>
      <c r="C508" s="343"/>
      <c r="D508" s="343"/>
      <c r="E508" s="343"/>
      <c r="F508" s="343"/>
      <c r="G508" s="343"/>
      <c r="H508" s="343"/>
    </row>
    <row r="509">
      <c r="A509" s="343"/>
      <c r="B509" s="343"/>
      <c r="C509" s="343"/>
      <c r="D509" s="343"/>
      <c r="E509" s="343"/>
      <c r="F509" s="343"/>
      <c r="G509" s="343"/>
      <c r="H509" s="343"/>
    </row>
    <row r="510">
      <c r="A510" s="343"/>
      <c r="B510" s="343"/>
      <c r="C510" s="343"/>
      <c r="D510" s="343"/>
      <c r="E510" s="343"/>
      <c r="F510" s="343"/>
      <c r="G510" s="343"/>
      <c r="H510" s="343"/>
    </row>
    <row r="511">
      <c r="A511" s="343"/>
      <c r="B511" s="343"/>
      <c r="C511" s="343"/>
      <c r="D511" s="343"/>
      <c r="E511" s="343"/>
      <c r="F511" s="343"/>
      <c r="G511" s="343"/>
      <c r="H511" s="343"/>
    </row>
    <row r="512">
      <c r="A512" s="343"/>
      <c r="B512" s="343"/>
      <c r="C512" s="343"/>
      <c r="D512" s="343"/>
      <c r="E512" s="343"/>
      <c r="F512" s="343"/>
      <c r="G512" s="343"/>
      <c r="H512" s="343"/>
    </row>
    <row r="513">
      <c r="A513" s="343"/>
      <c r="B513" s="343"/>
      <c r="C513" s="343"/>
      <c r="D513" s="343"/>
      <c r="E513" s="343"/>
      <c r="F513" s="343"/>
      <c r="G513" s="343"/>
      <c r="H513" s="343"/>
    </row>
    <row r="514">
      <c r="A514" s="343"/>
      <c r="B514" s="343"/>
      <c r="C514" s="343"/>
      <c r="D514" s="343"/>
      <c r="E514" s="343"/>
      <c r="F514" s="343"/>
      <c r="G514" s="343"/>
      <c r="H514" s="343"/>
    </row>
    <row r="515">
      <c r="A515" s="343"/>
      <c r="B515" s="343"/>
      <c r="C515" s="343"/>
      <c r="D515" s="343"/>
      <c r="E515" s="343"/>
      <c r="F515" s="343"/>
      <c r="G515" s="343"/>
      <c r="H515" s="343"/>
    </row>
    <row r="516">
      <c r="A516" s="343"/>
      <c r="B516" s="343"/>
      <c r="C516" s="343"/>
      <c r="D516" s="343"/>
      <c r="E516" s="343"/>
      <c r="F516" s="343"/>
      <c r="G516" s="343"/>
      <c r="H516" s="343"/>
    </row>
    <row r="517">
      <c r="A517" s="343"/>
      <c r="B517" s="343"/>
      <c r="C517" s="343"/>
      <c r="D517" s="343"/>
      <c r="E517" s="343"/>
      <c r="F517" s="343"/>
      <c r="G517" s="343"/>
      <c r="H517" s="343"/>
    </row>
    <row r="518">
      <c r="A518" s="343"/>
      <c r="B518" s="343"/>
      <c r="C518" s="343"/>
      <c r="D518" s="343"/>
      <c r="E518" s="343"/>
      <c r="F518" s="343"/>
      <c r="G518" s="343"/>
      <c r="H518" s="343"/>
    </row>
    <row r="519">
      <c r="A519" s="343"/>
      <c r="B519" s="343"/>
      <c r="C519" s="343"/>
      <c r="D519" s="343"/>
      <c r="E519" s="343"/>
      <c r="F519" s="343"/>
      <c r="G519" s="343"/>
      <c r="H519" s="343"/>
    </row>
    <row r="520">
      <c r="A520" s="343"/>
      <c r="B520" s="343"/>
      <c r="C520" s="343"/>
      <c r="D520" s="343"/>
      <c r="E520" s="343"/>
      <c r="F520" s="343"/>
      <c r="G520" s="343"/>
      <c r="H520" s="343"/>
    </row>
    <row r="521">
      <c r="A521" s="343"/>
      <c r="B521" s="343"/>
      <c r="C521" s="343"/>
      <c r="D521" s="343"/>
      <c r="E521" s="343"/>
      <c r="F521" s="343"/>
      <c r="G521" s="343"/>
      <c r="H521" s="343"/>
    </row>
    <row r="522">
      <c r="A522" s="343"/>
      <c r="B522" s="343"/>
      <c r="C522" s="343"/>
      <c r="D522" s="343"/>
      <c r="E522" s="343"/>
      <c r="F522" s="343"/>
      <c r="G522" s="343"/>
      <c r="H522" s="343"/>
    </row>
    <row r="523">
      <c r="A523" s="343"/>
      <c r="B523" s="343"/>
      <c r="C523" s="343"/>
      <c r="D523" s="343"/>
      <c r="E523" s="343"/>
      <c r="F523" s="343"/>
      <c r="G523" s="343"/>
      <c r="H523" s="343"/>
    </row>
    <row r="524">
      <c r="A524" s="343"/>
      <c r="B524" s="343"/>
      <c r="C524" s="343"/>
      <c r="D524" s="343"/>
      <c r="E524" s="343"/>
      <c r="F524" s="343"/>
      <c r="G524" s="343"/>
      <c r="H524" s="343"/>
    </row>
    <row r="525">
      <c r="A525" s="343"/>
      <c r="B525" s="343"/>
      <c r="C525" s="343"/>
      <c r="D525" s="343"/>
      <c r="E525" s="343"/>
      <c r="F525" s="343"/>
      <c r="G525" s="343"/>
      <c r="H525" s="343"/>
    </row>
    <row r="526">
      <c r="A526" s="343"/>
      <c r="B526" s="343"/>
      <c r="C526" s="343"/>
      <c r="D526" s="343"/>
      <c r="E526" s="343"/>
      <c r="F526" s="343"/>
      <c r="G526" s="343"/>
      <c r="H526" s="343"/>
    </row>
    <row r="527">
      <c r="A527" s="343"/>
      <c r="B527" s="343"/>
      <c r="C527" s="343"/>
      <c r="D527" s="343"/>
      <c r="E527" s="343"/>
      <c r="F527" s="343"/>
      <c r="G527" s="343"/>
      <c r="H527" s="343"/>
    </row>
    <row r="528">
      <c r="A528" s="343"/>
      <c r="B528" s="343"/>
      <c r="C528" s="343"/>
      <c r="D528" s="343"/>
      <c r="E528" s="343"/>
      <c r="F528" s="343"/>
      <c r="G528" s="343"/>
      <c r="H528" s="343"/>
    </row>
    <row r="529">
      <c r="A529" s="343"/>
      <c r="B529" s="343"/>
      <c r="C529" s="343"/>
      <c r="D529" s="343"/>
      <c r="E529" s="343"/>
      <c r="F529" s="343"/>
      <c r="G529" s="343"/>
      <c r="H529" s="343"/>
    </row>
    <row r="530">
      <c r="A530" s="343"/>
      <c r="B530" s="343"/>
      <c r="C530" s="343"/>
      <c r="D530" s="343"/>
      <c r="E530" s="343"/>
      <c r="F530" s="343"/>
      <c r="G530" s="343"/>
      <c r="H530" s="343"/>
    </row>
    <row r="531">
      <c r="A531" s="343"/>
      <c r="B531" s="343"/>
      <c r="C531" s="343"/>
      <c r="D531" s="343"/>
      <c r="E531" s="343"/>
      <c r="F531" s="343"/>
      <c r="G531" s="343"/>
      <c r="H531" s="343"/>
    </row>
    <row r="532">
      <c r="A532" s="343"/>
      <c r="B532" s="343"/>
      <c r="C532" s="343"/>
      <c r="D532" s="343"/>
      <c r="E532" s="343"/>
      <c r="F532" s="343"/>
      <c r="G532" s="343"/>
      <c r="H532" s="343"/>
    </row>
    <row r="533">
      <c r="A533" s="343"/>
      <c r="B533" s="343"/>
      <c r="C533" s="343"/>
      <c r="D533" s="343"/>
      <c r="E533" s="343"/>
      <c r="F533" s="343"/>
      <c r="G533" s="343"/>
      <c r="H533" s="343"/>
    </row>
    <row r="534">
      <c r="A534" s="343"/>
      <c r="B534" s="343"/>
      <c r="C534" s="343"/>
      <c r="D534" s="343"/>
      <c r="E534" s="343"/>
      <c r="F534" s="343"/>
      <c r="G534" s="343"/>
      <c r="H534" s="343"/>
    </row>
    <row r="535">
      <c r="A535" s="343"/>
      <c r="B535" s="343"/>
      <c r="C535" s="343"/>
      <c r="D535" s="343"/>
      <c r="E535" s="343"/>
      <c r="F535" s="343"/>
      <c r="G535" s="343"/>
      <c r="H535" s="343"/>
    </row>
    <row r="536">
      <c r="A536" s="343"/>
      <c r="B536" s="343"/>
      <c r="C536" s="343"/>
      <c r="D536" s="343"/>
      <c r="E536" s="343"/>
      <c r="F536" s="343"/>
      <c r="G536" s="343"/>
      <c r="H536" s="343"/>
    </row>
    <row r="537">
      <c r="A537" s="343"/>
      <c r="B537" s="343"/>
      <c r="C537" s="343"/>
      <c r="D537" s="343"/>
      <c r="E537" s="343"/>
      <c r="F537" s="343"/>
      <c r="G537" s="343"/>
      <c r="H537" s="343"/>
    </row>
    <row r="538">
      <c r="A538" s="343"/>
      <c r="B538" s="343"/>
      <c r="C538" s="343"/>
      <c r="D538" s="343"/>
      <c r="E538" s="343"/>
      <c r="F538" s="343"/>
      <c r="G538" s="343"/>
      <c r="H538" s="343"/>
    </row>
    <row r="539">
      <c r="A539" s="343"/>
      <c r="B539" s="343"/>
      <c r="C539" s="343"/>
      <c r="D539" s="343"/>
      <c r="E539" s="343"/>
      <c r="F539" s="343"/>
      <c r="G539" s="343"/>
      <c r="H539" s="343"/>
    </row>
    <row r="540">
      <c r="A540" s="343"/>
      <c r="B540" s="343"/>
      <c r="C540" s="343"/>
      <c r="D540" s="343"/>
      <c r="E540" s="343"/>
      <c r="F540" s="343"/>
      <c r="G540" s="343"/>
      <c r="H540" s="343"/>
    </row>
    <row r="541">
      <c r="A541" s="343"/>
      <c r="B541" s="343"/>
      <c r="C541" s="343"/>
      <c r="D541" s="343"/>
      <c r="E541" s="343"/>
      <c r="F541" s="343"/>
      <c r="G541" s="343"/>
      <c r="H541" s="343"/>
    </row>
    <row r="542">
      <c r="A542" s="343"/>
      <c r="B542" s="343"/>
      <c r="C542" s="343"/>
      <c r="D542" s="343"/>
      <c r="E542" s="343"/>
      <c r="F542" s="343"/>
      <c r="G542" s="343"/>
      <c r="H542" s="343"/>
    </row>
    <row r="543">
      <c r="A543" s="343"/>
      <c r="B543" s="343"/>
      <c r="C543" s="343"/>
      <c r="D543" s="343"/>
      <c r="E543" s="343"/>
      <c r="F543" s="343"/>
      <c r="G543" s="343"/>
      <c r="H543" s="343"/>
    </row>
    <row r="544">
      <c r="A544" s="343"/>
      <c r="B544" s="343"/>
      <c r="C544" s="343"/>
      <c r="D544" s="343"/>
      <c r="E544" s="343"/>
      <c r="F544" s="343"/>
      <c r="G544" s="343"/>
      <c r="H544" s="343"/>
    </row>
    <row r="545">
      <c r="A545" s="343"/>
      <c r="B545" s="343"/>
      <c r="C545" s="343"/>
      <c r="D545" s="343"/>
      <c r="E545" s="343"/>
      <c r="F545" s="343"/>
      <c r="G545" s="343"/>
      <c r="H545" s="343"/>
    </row>
    <row r="546">
      <c r="A546" s="343"/>
      <c r="B546" s="343"/>
      <c r="C546" s="343"/>
      <c r="D546" s="343"/>
      <c r="E546" s="343"/>
      <c r="F546" s="343"/>
      <c r="G546" s="343"/>
      <c r="H546" s="343"/>
    </row>
    <row r="547">
      <c r="A547" s="343"/>
      <c r="B547" s="343"/>
      <c r="C547" s="343"/>
      <c r="D547" s="343"/>
      <c r="E547" s="343"/>
      <c r="F547" s="343"/>
      <c r="G547" s="343"/>
      <c r="H547" s="343"/>
    </row>
    <row r="548">
      <c r="A548" s="343"/>
      <c r="B548" s="343"/>
      <c r="C548" s="343"/>
      <c r="D548" s="343"/>
      <c r="E548" s="343"/>
      <c r="F548" s="343"/>
      <c r="G548" s="343"/>
      <c r="H548" s="343"/>
    </row>
    <row r="549">
      <c r="A549" s="343"/>
      <c r="B549" s="343"/>
      <c r="C549" s="343"/>
      <c r="D549" s="343"/>
      <c r="E549" s="343"/>
      <c r="F549" s="343"/>
      <c r="G549" s="343"/>
      <c r="H549" s="343"/>
    </row>
    <row r="550">
      <c r="A550" s="343"/>
      <c r="B550" s="343"/>
      <c r="C550" s="343"/>
      <c r="D550" s="343"/>
      <c r="E550" s="343"/>
      <c r="F550" s="343"/>
      <c r="G550" s="343"/>
      <c r="H550" s="343"/>
    </row>
    <row r="551">
      <c r="A551" s="343"/>
      <c r="B551" s="343"/>
      <c r="C551" s="343"/>
      <c r="D551" s="343"/>
      <c r="E551" s="343"/>
      <c r="F551" s="343"/>
      <c r="G551" s="343"/>
      <c r="H551" s="343"/>
    </row>
    <row r="552">
      <c r="A552" s="343"/>
      <c r="B552" s="343"/>
      <c r="C552" s="343"/>
      <c r="D552" s="343"/>
      <c r="E552" s="343"/>
      <c r="F552" s="343"/>
      <c r="G552" s="343"/>
      <c r="H552" s="343"/>
    </row>
    <row r="553">
      <c r="A553" s="343"/>
      <c r="B553" s="343"/>
      <c r="C553" s="343"/>
      <c r="D553" s="343"/>
      <c r="E553" s="343"/>
      <c r="F553" s="343"/>
      <c r="G553" s="343"/>
      <c r="H553" s="343"/>
    </row>
    <row r="554">
      <c r="A554" s="343"/>
      <c r="B554" s="343"/>
      <c r="C554" s="343"/>
      <c r="D554" s="343"/>
      <c r="E554" s="343"/>
      <c r="F554" s="343"/>
      <c r="G554" s="343"/>
      <c r="H554" s="343"/>
    </row>
    <row r="555">
      <c r="A555" s="343"/>
      <c r="B555" s="343"/>
      <c r="C555" s="343"/>
      <c r="D555" s="343"/>
      <c r="E555" s="343"/>
      <c r="F555" s="343"/>
      <c r="G555" s="343"/>
      <c r="H555" s="343"/>
    </row>
    <row r="556">
      <c r="A556" s="343"/>
      <c r="B556" s="343"/>
      <c r="C556" s="343"/>
      <c r="D556" s="343"/>
      <c r="E556" s="343"/>
      <c r="F556" s="343"/>
      <c r="G556" s="343"/>
      <c r="H556" s="343"/>
    </row>
    <row r="557">
      <c r="A557" s="343"/>
      <c r="B557" s="343"/>
      <c r="C557" s="343"/>
      <c r="D557" s="343"/>
      <c r="E557" s="343"/>
      <c r="F557" s="343"/>
      <c r="G557" s="343"/>
      <c r="H557" s="343"/>
    </row>
    <row r="558">
      <c r="A558" s="343"/>
      <c r="B558" s="343"/>
      <c r="C558" s="343"/>
      <c r="D558" s="343"/>
      <c r="E558" s="343"/>
      <c r="F558" s="343"/>
      <c r="G558" s="343"/>
      <c r="H558" s="343"/>
    </row>
    <row r="559">
      <c r="A559" s="343"/>
      <c r="B559" s="343"/>
      <c r="C559" s="343"/>
      <c r="D559" s="343"/>
      <c r="E559" s="343"/>
      <c r="F559" s="343"/>
      <c r="G559" s="343"/>
      <c r="H559" s="343"/>
    </row>
    <row r="560">
      <c r="A560" s="343"/>
      <c r="B560" s="343"/>
      <c r="C560" s="343"/>
      <c r="D560" s="343"/>
      <c r="E560" s="343"/>
      <c r="F560" s="343"/>
      <c r="G560" s="343"/>
      <c r="H560" s="343"/>
    </row>
    <row r="561">
      <c r="A561" s="343"/>
      <c r="B561" s="343"/>
      <c r="C561" s="343"/>
      <c r="D561" s="343"/>
      <c r="E561" s="343"/>
      <c r="F561" s="343"/>
      <c r="G561" s="343"/>
      <c r="H561" s="343"/>
    </row>
    <row r="562">
      <c r="A562" s="343"/>
      <c r="B562" s="343"/>
      <c r="C562" s="343"/>
      <c r="D562" s="343"/>
      <c r="E562" s="343"/>
      <c r="F562" s="343"/>
      <c r="G562" s="343"/>
      <c r="H562" s="343"/>
    </row>
    <row r="563">
      <c r="A563" s="343"/>
      <c r="B563" s="343"/>
      <c r="C563" s="343"/>
      <c r="D563" s="343"/>
      <c r="E563" s="343"/>
      <c r="F563" s="343"/>
      <c r="G563" s="343"/>
      <c r="H563" s="343"/>
    </row>
    <row r="564">
      <c r="A564" s="343"/>
      <c r="B564" s="343"/>
      <c r="C564" s="343"/>
      <c r="D564" s="343"/>
      <c r="E564" s="343"/>
      <c r="F564" s="343"/>
      <c r="G564" s="343"/>
      <c r="H564" s="343"/>
    </row>
    <row r="565">
      <c r="A565" s="343"/>
      <c r="B565" s="343"/>
      <c r="C565" s="343"/>
      <c r="D565" s="343"/>
      <c r="E565" s="343"/>
      <c r="F565" s="343"/>
      <c r="G565" s="343"/>
      <c r="H565" s="343"/>
    </row>
    <row r="566">
      <c r="A566" s="343"/>
      <c r="B566" s="343"/>
      <c r="C566" s="343"/>
      <c r="D566" s="343"/>
      <c r="E566" s="343"/>
      <c r="F566" s="343"/>
      <c r="G566" s="343"/>
      <c r="H566" s="343"/>
    </row>
    <row r="567">
      <c r="A567" s="343"/>
      <c r="B567" s="343"/>
      <c r="C567" s="343"/>
      <c r="D567" s="343"/>
      <c r="E567" s="343"/>
      <c r="F567" s="343"/>
      <c r="G567" s="343"/>
      <c r="H567" s="343"/>
    </row>
    <row r="568">
      <c r="A568" s="343"/>
      <c r="B568" s="343"/>
      <c r="C568" s="343"/>
      <c r="D568" s="343"/>
      <c r="E568" s="343"/>
      <c r="F568" s="343"/>
      <c r="G568" s="343"/>
      <c r="H568" s="343"/>
    </row>
    <row r="569">
      <c r="A569" s="343"/>
      <c r="B569" s="343"/>
      <c r="C569" s="343"/>
      <c r="D569" s="343"/>
      <c r="E569" s="343"/>
      <c r="F569" s="343"/>
      <c r="G569" s="343"/>
      <c r="H569" s="343"/>
    </row>
    <row r="570">
      <c r="A570" s="343"/>
      <c r="B570" s="343"/>
      <c r="C570" s="343"/>
      <c r="D570" s="343"/>
      <c r="E570" s="343"/>
      <c r="F570" s="343"/>
      <c r="G570" s="343"/>
      <c r="H570" s="343"/>
    </row>
    <row r="571">
      <c r="A571" s="343"/>
      <c r="B571" s="343"/>
      <c r="C571" s="343"/>
      <c r="D571" s="343"/>
      <c r="E571" s="343"/>
      <c r="F571" s="343"/>
      <c r="G571" s="343"/>
      <c r="H571" s="343"/>
    </row>
    <row r="572">
      <c r="A572" s="343"/>
      <c r="B572" s="343"/>
      <c r="C572" s="343"/>
      <c r="D572" s="343"/>
      <c r="E572" s="343"/>
      <c r="F572" s="343"/>
      <c r="G572" s="343"/>
      <c r="H572" s="343"/>
    </row>
    <row r="573">
      <c r="A573" s="343"/>
      <c r="B573" s="343"/>
      <c r="C573" s="343"/>
      <c r="D573" s="343"/>
      <c r="E573" s="343"/>
      <c r="F573" s="343"/>
      <c r="G573" s="343"/>
      <c r="H573" s="343"/>
    </row>
    <row r="574">
      <c r="A574" s="343"/>
      <c r="B574" s="343"/>
      <c r="C574" s="343"/>
      <c r="D574" s="343"/>
      <c r="E574" s="343"/>
      <c r="F574" s="343"/>
      <c r="G574" s="343"/>
      <c r="H574" s="343"/>
    </row>
    <row r="575">
      <c r="A575" s="343"/>
      <c r="B575" s="343"/>
      <c r="C575" s="343"/>
      <c r="D575" s="343"/>
      <c r="E575" s="343"/>
      <c r="F575" s="343"/>
      <c r="G575" s="343"/>
      <c r="H575" s="343"/>
    </row>
    <row r="576">
      <c r="A576" s="343"/>
      <c r="B576" s="343"/>
      <c r="C576" s="343"/>
      <c r="D576" s="343"/>
      <c r="E576" s="343"/>
      <c r="F576" s="343"/>
      <c r="G576" s="343"/>
      <c r="H576" s="343"/>
    </row>
    <row r="577">
      <c r="A577" s="343"/>
      <c r="B577" s="343"/>
      <c r="C577" s="343"/>
      <c r="D577" s="343"/>
      <c r="E577" s="343"/>
      <c r="F577" s="343"/>
      <c r="G577" s="343"/>
      <c r="H577" s="343"/>
    </row>
    <row r="578">
      <c r="A578" s="343"/>
      <c r="B578" s="343"/>
      <c r="C578" s="343"/>
      <c r="D578" s="343"/>
      <c r="E578" s="343"/>
      <c r="F578" s="343"/>
      <c r="G578" s="343"/>
      <c r="H578" s="343"/>
    </row>
    <row r="579">
      <c r="A579" s="343"/>
      <c r="B579" s="343"/>
      <c r="C579" s="343"/>
      <c r="D579" s="343"/>
      <c r="E579" s="343"/>
      <c r="F579" s="343"/>
      <c r="G579" s="343"/>
      <c r="H579" s="343"/>
    </row>
    <row r="580">
      <c r="A580" s="343"/>
      <c r="B580" s="343"/>
      <c r="C580" s="343"/>
      <c r="D580" s="343"/>
      <c r="E580" s="343"/>
      <c r="F580" s="343"/>
      <c r="G580" s="343"/>
      <c r="H580" s="343"/>
    </row>
    <row r="581">
      <c r="A581" s="343"/>
      <c r="B581" s="343"/>
      <c r="C581" s="343"/>
      <c r="D581" s="343"/>
      <c r="E581" s="343"/>
      <c r="F581" s="343"/>
      <c r="G581" s="343"/>
      <c r="H581" s="343"/>
    </row>
    <row r="582">
      <c r="A582" s="343"/>
      <c r="B582" s="343"/>
      <c r="C582" s="343"/>
      <c r="D582" s="343"/>
      <c r="E582" s="343"/>
      <c r="F582" s="343"/>
      <c r="G582" s="343"/>
      <c r="H582" s="343"/>
    </row>
    <row r="583">
      <c r="A583" s="343"/>
      <c r="B583" s="343"/>
      <c r="C583" s="343"/>
      <c r="D583" s="343"/>
      <c r="E583" s="343"/>
      <c r="F583" s="343"/>
      <c r="G583" s="343"/>
      <c r="H583" s="343"/>
    </row>
    <row r="584">
      <c r="A584" s="343"/>
      <c r="B584" s="343"/>
      <c r="C584" s="343"/>
      <c r="D584" s="343"/>
      <c r="E584" s="343"/>
      <c r="F584" s="343"/>
      <c r="G584" s="343"/>
      <c r="H584" s="343"/>
    </row>
    <row r="585">
      <c r="A585" s="343"/>
      <c r="B585" s="343"/>
      <c r="C585" s="343"/>
      <c r="D585" s="343"/>
      <c r="E585" s="343"/>
      <c r="F585" s="343"/>
      <c r="G585" s="343"/>
      <c r="H585" s="343"/>
    </row>
    <row r="586">
      <c r="A586" s="343"/>
      <c r="B586" s="343"/>
      <c r="C586" s="343"/>
      <c r="D586" s="343"/>
      <c r="E586" s="343"/>
      <c r="F586" s="343"/>
      <c r="G586" s="343"/>
      <c r="H586" s="343"/>
    </row>
    <row r="587">
      <c r="A587" s="343"/>
      <c r="B587" s="343"/>
      <c r="C587" s="343"/>
      <c r="D587" s="343"/>
      <c r="E587" s="343"/>
      <c r="F587" s="343"/>
      <c r="G587" s="343"/>
      <c r="H587" s="343"/>
    </row>
    <row r="588">
      <c r="A588" s="343"/>
      <c r="B588" s="343"/>
      <c r="C588" s="343"/>
      <c r="D588" s="343"/>
      <c r="E588" s="343"/>
      <c r="F588" s="343"/>
      <c r="G588" s="343"/>
      <c r="H588" s="343"/>
    </row>
    <row r="589">
      <c r="A589" s="343"/>
      <c r="B589" s="343"/>
      <c r="C589" s="343"/>
      <c r="D589" s="343"/>
      <c r="E589" s="343"/>
      <c r="F589" s="343"/>
      <c r="G589" s="343"/>
      <c r="H589" s="343"/>
    </row>
    <row r="590">
      <c r="A590" s="343"/>
      <c r="B590" s="343"/>
      <c r="C590" s="343"/>
      <c r="D590" s="343"/>
      <c r="E590" s="343"/>
      <c r="F590" s="343"/>
      <c r="G590" s="343"/>
      <c r="H590" s="343"/>
    </row>
    <row r="591">
      <c r="A591" s="343"/>
      <c r="B591" s="343"/>
      <c r="C591" s="343"/>
      <c r="D591" s="343"/>
      <c r="E591" s="343"/>
      <c r="F591" s="343"/>
      <c r="G591" s="343"/>
      <c r="H591" s="343"/>
    </row>
    <row r="592">
      <c r="A592" s="343"/>
      <c r="B592" s="343"/>
      <c r="C592" s="343"/>
      <c r="D592" s="343"/>
      <c r="E592" s="343"/>
      <c r="F592" s="343"/>
      <c r="G592" s="343"/>
      <c r="H592" s="343"/>
    </row>
    <row r="593">
      <c r="A593" s="343"/>
      <c r="B593" s="343"/>
      <c r="C593" s="343"/>
      <c r="D593" s="343"/>
      <c r="E593" s="343"/>
      <c r="F593" s="343"/>
      <c r="G593" s="343"/>
      <c r="H593" s="343"/>
    </row>
    <row r="594">
      <c r="A594" s="343"/>
      <c r="B594" s="343"/>
      <c r="C594" s="343"/>
      <c r="D594" s="343"/>
      <c r="E594" s="343"/>
      <c r="F594" s="343"/>
      <c r="G594" s="343"/>
      <c r="H594" s="343"/>
    </row>
    <row r="595">
      <c r="A595" s="343"/>
      <c r="B595" s="343"/>
      <c r="C595" s="343"/>
      <c r="D595" s="343"/>
      <c r="E595" s="343"/>
      <c r="F595" s="343"/>
      <c r="G595" s="343"/>
      <c r="H595" s="343"/>
    </row>
    <row r="596">
      <c r="A596" s="343"/>
      <c r="B596" s="343"/>
      <c r="C596" s="343"/>
      <c r="D596" s="343"/>
      <c r="E596" s="343"/>
      <c r="F596" s="343"/>
      <c r="G596" s="343"/>
      <c r="H596" s="343"/>
    </row>
    <row r="597">
      <c r="A597" s="343"/>
      <c r="B597" s="343"/>
      <c r="C597" s="343"/>
      <c r="D597" s="343"/>
      <c r="E597" s="343"/>
      <c r="F597" s="343"/>
      <c r="G597" s="343"/>
      <c r="H597" s="343"/>
    </row>
    <row r="598">
      <c r="A598" s="343"/>
      <c r="B598" s="343"/>
      <c r="C598" s="343"/>
      <c r="D598" s="343"/>
      <c r="E598" s="343"/>
      <c r="F598" s="343"/>
      <c r="G598" s="343"/>
      <c r="H598" s="343"/>
    </row>
    <row r="599">
      <c r="A599" s="343"/>
      <c r="B599" s="343"/>
      <c r="C599" s="343"/>
      <c r="D599" s="343"/>
      <c r="E599" s="343"/>
      <c r="F599" s="343"/>
      <c r="G599" s="343"/>
      <c r="H599" s="343"/>
    </row>
    <row r="600">
      <c r="A600" s="343"/>
      <c r="B600" s="343"/>
      <c r="C600" s="343"/>
      <c r="D600" s="343"/>
      <c r="E600" s="343"/>
      <c r="F600" s="343"/>
      <c r="G600" s="343"/>
      <c r="H600" s="343"/>
    </row>
    <row r="601">
      <c r="A601" s="343"/>
      <c r="B601" s="343"/>
      <c r="C601" s="343"/>
      <c r="D601" s="343"/>
      <c r="E601" s="343"/>
      <c r="F601" s="343"/>
      <c r="G601" s="343"/>
      <c r="H601" s="343"/>
    </row>
    <row r="602">
      <c r="A602" s="343"/>
      <c r="B602" s="343"/>
      <c r="C602" s="343"/>
      <c r="D602" s="343"/>
      <c r="E602" s="343"/>
      <c r="F602" s="343"/>
      <c r="G602" s="343"/>
      <c r="H602" s="343"/>
    </row>
    <row r="603">
      <c r="A603" s="343"/>
      <c r="B603" s="343"/>
      <c r="C603" s="343"/>
      <c r="D603" s="343"/>
      <c r="E603" s="343"/>
      <c r="F603" s="343"/>
      <c r="G603" s="343"/>
      <c r="H603" s="343"/>
    </row>
    <row r="604">
      <c r="A604" s="343"/>
      <c r="B604" s="343"/>
      <c r="C604" s="343"/>
      <c r="D604" s="343"/>
      <c r="E604" s="343"/>
      <c r="F604" s="343"/>
      <c r="G604" s="343"/>
      <c r="H604" s="343"/>
    </row>
    <row r="605">
      <c r="A605" s="343"/>
      <c r="B605" s="343"/>
      <c r="C605" s="343"/>
      <c r="D605" s="343"/>
      <c r="E605" s="343"/>
      <c r="F605" s="343"/>
      <c r="G605" s="343"/>
      <c r="H605" s="343"/>
    </row>
    <row r="606">
      <c r="A606" s="343"/>
      <c r="B606" s="343"/>
      <c r="C606" s="343"/>
      <c r="D606" s="343"/>
      <c r="E606" s="343"/>
      <c r="F606" s="343"/>
      <c r="G606" s="343"/>
      <c r="H606" s="343"/>
    </row>
    <row r="607">
      <c r="A607" s="343"/>
      <c r="B607" s="343"/>
      <c r="C607" s="343"/>
      <c r="D607" s="343"/>
      <c r="E607" s="343"/>
      <c r="F607" s="343"/>
      <c r="G607" s="343"/>
      <c r="H607" s="343"/>
    </row>
    <row r="608">
      <c r="A608" s="343"/>
      <c r="B608" s="343"/>
      <c r="C608" s="343"/>
      <c r="D608" s="343"/>
      <c r="E608" s="343"/>
      <c r="F608" s="343"/>
      <c r="G608" s="343"/>
      <c r="H608" s="343"/>
    </row>
    <row r="609">
      <c r="A609" s="343"/>
      <c r="B609" s="343"/>
      <c r="C609" s="343"/>
      <c r="D609" s="343"/>
      <c r="E609" s="343"/>
      <c r="F609" s="343"/>
      <c r="G609" s="343"/>
      <c r="H609" s="343"/>
    </row>
    <row r="610">
      <c r="A610" s="343"/>
      <c r="B610" s="343"/>
      <c r="C610" s="343"/>
      <c r="D610" s="343"/>
      <c r="E610" s="343"/>
      <c r="F610" s="343"/>
      <c r="G610" s="343"/>
      <c r="H610" s="343"/>
    </row>
    <row r="611">
      <c r="A611" s="343"/>
      <c r="B611" s="343"/>
      <c r="C611" s="343"/>
      <c r="D611" s="343"/>
      <c r="E611" s="343"/>
      <c r="F611" s="343"/>
      <c r="G611" s="343"/>
      <c r="H611" s="343"/>
    </row>
    <row r="612">
      <c r="A612" s="343"/>
      <c r="B612" s="343"/>
      <c r="C612" s="343"/>
      <c r="D612" s="343"/>
      <c r="E612" s="343"/>
      <c r="F612" s="343"/>
      <c r="G612" s="343"/>
      <c r="H612" s="343"/>
    </row>
    <row r="613">
      <c r="A613" s="343"/>
      <c r="B613" s="343"/>
      <c r="C613" s="343"/>
      <c r="D613" s="343"/>
      <c r="E613" s="343"/>
      <c r="F613" s="343"/>
      <c r="G613" s="343"/>
      <c r="H613" s="343"/>
    </row>
    <row r="614">
      <c r="A614" s="343"/>
      <c r="B614" s="343"/>
      <c r="C614" s="343"/>
      <c r="D614" s="343"/>
      <c r="E614" s="343"/>
      <c r="F614" s="343"/>
      <c r="G614" s="343"/>
      <c r="H614" s="343"/>
    </row>
    <row r="615">
      <c r="A615" s="343"/>
      <c r="B615" s="343"/>
      <c r="C615" s="343"/>
      <c r="D615" s="343"/>
      <c r="E615" s="343"/>
      <c r="F615" s="343"/>
      <c r="G615" s="343"/>
      <c r="H615" s="343"/>
    </row>
    <row r="616">
      <c r="A616" s="343"/>
      <c r="B616" s="343"/>
      <c r="C616" s="343"/>
      <c r="D616" s="343"/>
      <c r="E616" s="343"/>
      <c r="F616" s="343"/>
      <c r="G616" s="343"/>
      <c r="H616" s="343"/>
    </row>
    <row r="617">
      <c r="A617" s="343"/>
      <c r="B617" s="343"/>
      <c r="C617" s="343"/>
      <c r="D617" s="343"/>
      <c r="E617" s="343"/>
      <c r="F617" s="343"/>
      <c r="G617" s="343"/>
      <c r="H617" s="343"/>
    </row>
    <row r="618">
      <c r="A618" s="343"/>
      <c r="B618" s="343"/>
      <c r="C618" s="343"/>
      <c r="D618" s="343"/>
      <c r="E618" s="343"/>
      <c r="F618" s="343"/>
      <c r="G618" s="343"/>
      <c r="H618" s="343"/>
    </row>
    <row r="619">
      <c r="A619" s="343"/>
      <c r="B619" s="343"/>
      <c r="C619" s="343"/>
      <c r="D619" s="343"/>
      <c r="E619" s="343"/>
      <c r="F619" s="343"/>
      <c r="G619" s="343"/>
      <c r="H619" s="343"/>
    </row>
    <row r="620">
      <c r="A620" s="343"/>
      <c r="B620" s="343"/>
      <c r="C620" s="343"/>
      <c r="D620" s="343"/>
      <c r="E620" s="343"/>
      <c r="F620" s="343"/>
      <c r="G620" s="343"/>
      <c r="H620" s="343"/>
    </row>
    <row r="621">
      <c r="A621" s="343"/>
      <c r="B621" s="343"/>
      <c r="C621" s="343"/>
      <c r="D621" s="343"/>
      <c r="E621" s="343"/>
      <c r="F621" s="343"/>
      <c r="G621" s="343"/>
      <c r="H621" s="343"/>
    </row>
    <row r="622">
      <c r="A622" s="343"/>
      <c r="B622" s="343"/>
      <c r="C622" s="343"/>
      <c r="D622" s="343"/>
      <c r="E622" s="343"/>
      <c r="F622" s="343"/>
      <c r="G622" s="343"/>
      <c r="H622" s="343"/>
    </row>
    <row r="623">
      <c r="A623" s="343"/>
      <c r="B623" s="343"/>
      <c r="C623" s="343"/>
      <c r="D623" s="343"/>
      <c r="E623" s="343"/>
      <c r="F623" s="343"/>
      <c r="G623" s="343"/>
      <c r="H623" s="343"/>
    </row>
    <row r="624">
      <c r="A624" s="343"/>
      <c r="B624" s="343"/>
      <c r="C624" s="343"/>
      <c r="D624" s="343"/>
      <c r="E624" s="343"/>
      <c r="F624" s="343"/>
      <c r="G624" s="343"/>
      <c r="H624" s="343"/>
    </row>
    <row r="625">
      <c r="A625" s="343"/>
      <c r="B625" s="343"/>
      <c r="C625" s="343"/>
      <c r="D625" s="343"/>
      <c r="E625" s="343"/>
      <c r="F625" s="343"/>
      <c r="G625" s="343"/>
      <c r="H625" s="343"/>
    </row>
    <row r="626">
      <c r="A626" s="343"/>
      <c r="B626" s="343"/>
      <c r="C626" s="343"/>
      <c r="D626" s="343"/>
      <c r="E626" s="343"/>
      <c r="F626" s="343"/>
      <c r="G626" s="343"/>
      <c r="H626" s="343"/>
    </row>
    <row r="627">
      <c r="A627" s="343"/>
      <c r="B627" s="343"/>
      <c r="C627" s="343"/>
      <c r="D627" s="343"/>
      <c r="E627" s="343"/>
      <c r="F627" s="343"/>
      <c r="G627" s="343"/>
      <c r="H627" s="343"/>
    </row>
    <row r="628">
      <c r="A628" s="343"/>
      <c r="B628" s="343"/>
      <c r="C628" s="343"/>
      <c r="D628" s="343"/>
      <c r="E628" s="343"/>
      <c r="F628" s="343"/>
      <c r="G628" s="343"/>
      <c r="H628" s="343"/>
    </row>
    <row r="629">
      <c r="A629" s="343"/>
      <c r="B629" s="343"/>
      <c r="C629" s="343"/>
      <c r="D629" s="343"/>
      <c r="E629" s="343"/>
      <c r="F629" s="343"/>
      <c r="G629" s="343"/>
      <c r="H629" s="343"/>
    </row>
    <row r="630">
      <c r="A630" s="343"/>
      <c r="B630" s="343"/>
      <c r="C630" s="343"/>
      <c r="D630" s="343"/>
      <c r="E630" s="343"/>
      <c r="F630" s="343"/>
      <c r="G630" s="343"/>
      <c r="H630" s="343"/>
    </row>
    <row r="631">
      <c r="A631" s="343"/>
      <c r="B631" s="343"/>
      <c r="C631" s="343"/>
      <c r="D631" s="343"/>
      <c r="E631" s="343"/>
      <c r="F631" s="343"/>
      <c r="G631" s="343"/>
      <c r="H631" s="343"/>
    </row>
    <row r="632">
      <c r="A632" s="343"/>
      <c r="B632" s="343"/>
      <c r="C632" s="343"/>
      <c r="D632" s="343"/>
      <c r="E632" s="343"/>
      <c r="F632" s="343"/>
      <c r="G632" s="343"/>
      <c r="H632" s="343"/>
    </row>
    <row r="633">
      <c r="A633" s="343"/>
      <c r="B633" s="343"/>
      <c r="C633" s="343"/>
      <c r="D633" s="343"/>
      <c r="E633" s="343"/>
      <c r="F633" s="343"/>
      <c r="G633" s="343"/>
      <c r="H633" s="343"/>
    </row>
    <row r="634">
      <c r="A634" s="343"/>
      <c r="B634" s="343"/>
      <c r="C634" s="343"/>
      <c r="D634" s="343"/>
      <c r="E634" s="343"/>
      <c r="F634" s="343"/>
      <c r="G634" s="343"/>
      <c r="H634" s="343"/>
    </row>
    <row r="635">
      <c r="A635" s="343"/>
      <c r="B635" s="343"/>
      <c r="C635" s="343"/>
      <c r="D635" s="343"/>
      <c r="E635" s="343"/>
      <c r="F635" s="343"/>
      <c r="G635" s="343"/>
      <c r="H635" s="343"/>
    </row>
    <row r="636">
      <c r="A636" s="343"/>
      <c r="B636" s="343"/>
      <c r="C636" s="343"/>
      <c r="D636" s="343"/>
      <c r="E636" s="343"/>
      <c r="F636" s="343"/>
      <c r="G636" s="343"/>
      <c r="H636" s="343"/>
    </row>
    <row r="637">
      <c r="A637" s="343"/>
      <c r="B637" s="343"/>
      <c r="C637" s="343"/>
      <c r="D637" s="343"/>
      <c r="E637" s="343"/>
      <c r="F637" s="343"/>
      <c r="G637" s="343"/>
      <c r="H637" s="343"/>
    </row>
    <row r="638">
      <c r="A638" s="343"/>
      <c r="B638" s="343"/>
      <c r="C638" s="343"/>
      <c r="D638" s="343"/>
      <c r="E638" s="343"/>
      <c r="F638" s="343"/>
      <c r="G638" s="343"/>
      <c r="H638" s="343"/>
    </row>
    <row r="639">
      <c r="A639" s="343"/>
      <c r="B639" s="343"/>
      <c r="C639" s="343"/>
      <c r="D639" s="343"/>
      <c r="E639" s="343"/>
      <c r="F639" s="343"/>
      <c r="G639" s="343"/>
      <c r="H639" s="343"/>
    </row>
    <row r="640">
      <c r="A640" s="343"/>
      <c r="B640" s="343"/>
      <c r="C640" s="343"/>
      <c r="D640" s="343"/>
      <c r="E640" s="343"/>
      <c r="F640" s="343"/>
      <c r="G640" s="343"/>
      <c r="H640" s="343"/>
    </row>
    <row r="641">
      <c r="A641" s="343"/>
      <c r="B641" s="343"/>
      <c r="C641" s="343"/>
      <c r="D641" s="343"/>
      <c r="E641" s="343"/>
      <c r="F641" s="343"/>
      <c r="G641" s="343"/>
      <c r="H641" s="343"/>
    </row>
    <row r="642">
      <c r="A642" s="343"/>
      <c r="B642" s="343"/>
      <c r="C642" s="343"/>
      <c r="D642" s="343"/>
      <c r="E642" s="343"/>
      <c r="F642" s="343"/>
      <c r="G642" s="343"/>
      <c r="H642" s="343"/>
    </row>
    <row r="643">
      <c r="A643" s="343"/>
      <c r="B643" s="343"/>
      <c r="C643" s="343"/>
      <c r="D643" s="343"/>
      <c r="E643" s="343"/>
      <c r="F643" s="343"/>
      <c r="G643" s="343"/>
      <c r="H643" s="343"/>
    </row>
    <row r="644">
      <c r="A644" s="343"/>
      <c r="B644" s="343"/>
      <c r="C644" s="343"/>
      <c r="D644" s="343"/>
      <c r="E644" s="343"/>
      <c r="F644" s="343"/>
      <c r="G644" s="343"/>
      <c r="H644" s="343"/>
    </row>
    <row r="645">
      <c r="A645" s="343"/>
      <c r="B645" s="343"/>
      <c r="C645" s="343"/>
      <c r="D645" s="343"/>
      <c r="E645" s="343"/>
      <c r="F645" s="343"/>
      <c r="G645" s="343"/>
      <c r="H645" s="343"/>
    </row>
    <row r="646">
      <c r="A646" s="343"/>
      <c r="B646" s="343"/>
      <c r="C646" s="343"/>
      <c r="D646" s="343"/>
      <c r="E646" s="343"/>
      <c r="F646" s="343"/>
      <c r="G646" s="343"/>
      <c r="H646" s="343"/>
    </row>
    <row r="647">
      <c r="A647" s="343"/>
      <c r="B647" s="343"/>
      <c r="C647" s="343"/>
      <c r="D647" s="343"/>
      <c r="E647" s="343"/>
      <c r="F647" s="343"/>
      <c r="G647" s="343"/>
      <c r="H647" s="343"/>
    </row>
    <row r="648">
      <c r="A648" s="343"/>
      <c r="B648" s="343"/>
      <c r="C648" s="343"/>
      <c r="D648" s="343"/>
      <c r="E648" s="343"/>
      <c r="F648" s="343"/>
      <c r="G648" s="343"/>
      <c r="H648" s="343"/>
    </row>
    <row r="649">
      <c r="A649" s="343"/>
      <c r="B649" s="343"/>
      <c r="C649" s="343"/>
      <c r="D649" s="343"/>
      <c r="E649" s="343"/>
      <c r="F649" s="343"/>
      <c r="G649" s="343"/>
      <c r="H649" s="343"/>
    </row>
    <row r="650">
      <c r="A650" s="343"/>
      <c r="B650" s="343"/>
      <c r="C650" s="343"/>
      <c r="D650" s="343"/>
      <c r="E650" s="343"/>
      <c r="F650" s="343"/>
      <c r="G650" s="343"/>
      <c r="H650" s="343"/>
    </row>
    <row r="651">
      <c r="A651" s="343"/>
      <c r="B651" s="343"/>
      <c r="C651" s="343"/>
      <c r="D651" s="343"/>
      <c r="E651" s="343"/>
      <c r="F651" s="343"/>
      <c r="G651" s="343"/>
      <c r="H651" s="343"/>
    </row>
    <row r="652">
      <c r="A652" s="343"/>
      <c r="B652" s="343"/>
      <c r="C652" s="343"/>
      <c r="D652" s="343"/>
      <c r="E652" s="343"/>
      <c r="F652" s="343"/>
      <c r="G652" s="343"/>
      <c r="H652" s="343"/>
    </row>
    <row r="653">
      <c r="A653" s="343"/>
      <c r="B653" s="343"/>
      <c r="C653" s="343"/>
      <c r="D653" s="343"/>
      <c r="E653" s="343"/>
      <c r="F653" s="343"/>
      <c r="G653" s="343"/>
      <c r="H653" s="343"/>
    </row>
    <row r="654">
      <c r="A654" s="343"/>
      <c r="B654" s="343"/>
      <c r="C654" s="343"/>
      <c r="D654" s="343"/>
      <c r="E654" s="343"/>
      <c r="F654" s="343"/>
      <c r="G654" s="343"/>
      <c r="H654" s="343"/>
    </row>
    <row r="655">
      <c r="A655" s="343"/>
      <c r="B655" s="343"/>
      <c r="C655" s="343"/>
      <c r="D655" s="343"/>
      <c r="E655" s="343"/>
      <c r="F655" s="343"/>
      <c r="G655" s="343"/>
      <c r="H655" s="343"/>
    </row>
    <row r="656">
      <c r="A656" s="343"/>
      <c r="B656" s="343"/>
      <c r="C656" s="343"/>
      <c r="D656" s="343"/>
      <c r="E656" s="343"/>
      <c r="F656" s="343"/>
      <c r="G656" s="343"/>
      <c r="H656" s="343"/>
    </row>
    <row r="657">
      <c r="A657" s="343"/>
      <c r="B657" s="343"/>
      <c r="C657" s="343"/>
      <c r="D657" s="343"/>
      <c r="E657" s="343"/>
      <c r="F657" s="343"/>
      <c r="G657" s="343"/>
      <c r="H657" s="343"/>
    </row>
    <row r="658">
      <c r="A658" s="343"/>
      <c r="B658" s="343"/>
      <c r="C658" s="343"/>
      <c r="D658" s="343"/>
      <c r="E658" s="343"/>
      <c r="F658" s="343"/>
      <c r="G658" s="343"/>
      <c r="H658" s="343"/>
    </row>
    <row r="659">
      <c r="A659" s="343"/>
      <c r="B659" s="343"/>
      <c r="C659" s="343"/>
      <c r="D659" s="343"/>
      <c r="E659" s="343"/>
      <c r="F659" s="343"/>
      <c r="G659" s="343"/>
      <c r="H659" s="343"/>
    </row>
    <row r="660">
      <c r="A660" s="343"/>
      <c r="B660" s="343"/>
      <c r="C660" s="343"/>
      <c r="D660" s="343"/>
      <c r="E660" s="343"/>
      <c r="F660" s="343"/>
      <c r="G660" s="343"/>
      <c r="H660" s="343"/>
    </row>
    <row r="661">
      <c r="A661" s="343"/>
      <c r="B661" s="343"/>
      <c r="C661" s="343"/>
      <c r="D661" s="343"/>
      <c r="E661" s="343"/>
      <c r="F661" s="343"/>
      <c r="G661" s="343"/>
      <c r="H661" s="343"/>
    </row>
    <row r="662">
      <c r="A662" s="343"/>
      <c r="B662" s="343"/>
      <c r="C662" s="343"/>
      <c r="D662" s="343"/>
      <c r="E662" s="343"/>
      <c r="F662" s="343"/>
      <c r="G662" s="343"/>
      <c r="H662" s="343"/>
    </row>
    <row r="663">
      <c r="A663" s="343"/>
      <c r="B663" s="343"/>
      <c r="C663" s="343"/>
      <c r="D663" s="343"/>
      <c r="E663" s="343"/>
      <c r="F663" s="343"/>
      <c r="G663" s="343"/>
      <c r="H663" s="343"/>
    </row>
    <row r="664">
      <c r="A664" s="343"/>
      <c r="B664" s="343"/>
      <c r="C664" s="343"/>
      <c r="D664" s="343"/>
      <c r="E664" s="343"/>
      <c r="F664" s="343"/>
      <c r="G664" s="343"/>
      <c r="H664" s="343"/>
    </row>
    <row r="665">
      <c r="A665" s="343"/>
      <c r="B665" s="343"/>
      <c r="C665" s="343"/>
      <c r="D665" s="343"/>
      <c r="E665" s="343"/>
      <c r="F665" s="343"/>
      <c r="G665" s="343"/>
      <c r="H665" s="343"/>
    </row>
    <row r="666">
      <c r="A666" s="343"/>
      <c r="B666" s="343"/>
      <c r="C666" s="343"/>
      <c r="D666" s="343"/>
      <c r="E666" s="343"/>
      <c r="F666" s="343"/>
      <c r="G666" s="343"/>
      <c r="H666" s="343"/>
    </row>
    <row r="667">
      <c r="A667" s="343"/>
      <c r="B667" s="343"/>
      <c r="C667" s="343"/>
      <c r="D667" s="343"/>
      <c r="E667" s="343"/>
      <c r="F667" s="343"/>
      <c r="G667" s="343"/>
      <c r="H667" s="343"/>
    </row>
    <row r="668">
      <c r="A668" s="343"/>
      <c r="B668" s="343"/>
      <c r="C668" s="343"/>
      <c r="D668" s="343"/>
      <c r="E668" s="343"/>
      <c r="F668" s="343"/>
      <c r="G668" s="343"/>
      <c r="H668" s="343"/>
    </row>
    <row r="669">
      <c r="A669" s="343"/>
      <c r="B669" s="343"/>
      <c r="C669" s="343"/>
      <c r="D669" s="343"/>
      <c r="E669" s="343"/>
      <c r="F669" s="343"/>
      <c r="G669" s="343"/>
      <c r="H669" s="343"/>
    </row>
    <row r="670">
      <c r="A670" s="343"/>
      <c r="B670" s="343"/>
      <c r="C670" s="343"/>
      <c r="D670" s="343"/>
      <c r="E670" s="343"/>
      <c r="F670" s="343"/>
      <c r="G670" s="343"/>
      <c r="H670" s="343"/>
    </row>
    <row r="671">
      <c r="A671" s="343"/>
      <c r="B671" s="343"/>
      <c r="C671" s="343"/>
      <c r="D671" s="343"/>
      <c r="E671" s="343"/>
      <c r="F671" s="343"/>
      <c r="G671" s="343"/>
      <c r="H671" s="343"/>
    </row>
    <row r="672">
      <c r="A672" s="343"/>
      <c r="B672" s="343"/>
      <c r="C672" s="343"/>
      <c r="D672" s="343"/>
      <c r="E672" s="343"/>
      <c r="F672" s="343"/>
      <c r="G672" s="343"/>
      <c r="H672" s="343"/>
    </row>
    <row r="673">
      <c r="A673" s="343"/>
      <c r="B673" s="343"/>
      <c r="C673" s="343"/>
      <c r="D673" s="343"/>
      <c r="E673" s="343"/>
      <c r="F673" s="343"/>
      <c r="G673" s="343"/>
      <c r="H673" s="343"/>
    </row>
    <row r="674">
      <c r="A674" s="343"/>
      <c r="B674" s="343"/>
      <c r="C674" s="343"/>
      <c r="D674" s="343"/>
      <c r="E674" s="343"/>
      <c r="F674" s="343"/>
      <c r="G674" s="343"/>
      <c r="H674" s="343"/>
    </row>
    <row r="675">
      <c r="A675" s="343"/>
      <c r="B675" s="343"/>
      <c r="C675" s="343"/>
      <c r="D675" s="343"/>
      <c r="E675" s="343"/>
      <c r="F675" s="343"/>
      <c r="G675" s="343"/>
      <c r="H675" s="343"/>
    </row>
    <row r="676">
      <c r="A676" s="343"/>
      <c r="B676" s="343"/>
      <c r="C676" s="343"/>
      <c r="D676" s="343"/>
      <c r="E676" s="343"/>
      <c r="F676" s="343"/>
      <c r="G676" s="343"/>
      <c r="H676" s="343"/>
    </row>
    <row r="677">
      <c r="A677" s="343"/>
      <c r="B677" s="343"/>
      <c r="C677" s="343"/>
      <c r="D677" s="343"/>
      <c r="E677" s="343"/>
      <c r="F677" s="343"/>
      <c r="G677" s="343"/>
      <c r="H677" s="343"/>
    </row>
    <row r="678">
      <c r="A678" s="343"/>
      <c r="B678" s="343"/>
      <c r="C678" s="343"/>
      <c r="D678" s="343"/>
      <c r="E678" s="343"/>
      <c r="F678" s="343"/>
      <c r="G678" s="343"/>
      <c r="H678" s="343"/>
    </row>
    <row r="679">
      <c r="A679" s="343"/>
      <c r="B679" s="343"/>
      <c r="C679" s="343"/>
      <c r="D679" s="343"/>
      <c r="E679" s="343"/>
      <c r="F679" s="343"/>
      <c r="G679" s="343"/>
      <c r="H679" s="343"/>
    </row>
    <row r="680">
      <c r="A680" s="343"/>
      <c r="B680" s="343"/>
      <c r="C680" s="343"/>
      <c r="D680" s="343"/>
      <c r="E680" s="343"/>
      <c r="F680" s="343"/>
      <c r="G680" s="343"/>
      <c r="H680" s="343"/>
    </row>
    <row r="681">
      <c r="A681" s="343"/>
      <c r="B681" s="343"/>
      <c r="C681" s="343"/>
      <c r="D681" s="343"/>
      <c r="E681" s="343"/>
      <c r="F681" s="343"/>
      <c r="G681" s="343"/>
      <c r="H681" s="343"/>
    </row>
    <row r="682">
      <c r="A682" s="343"/>
      <c r="B682" s="343"/>
      <c r="C682" s="343"/>
      <c r="D682" s="343"/>
      <c r="E682" s="343"/>
      <c r="F682" s="343"/>
      <c r="G682" s="343"/>
      <c r="H682" s="343"/>
    </row>
    <row r="683">
      <c r="A683" s="343"/>
      <c r="B683" s="343"/>
      <c r="C683" s="343"/>
      <c r="D683" s="343"/>
      <c r="E683" s="343"/>
      <c r="F683" s="343"/>
      <c r="G683" s="343"/>
      <c r="H683" s="343"/>
    </row>
    <row r="684">
      <c r="A684" s="343"/>
      <c r="B684" s="343"/>
      <c r="C684" s="343"/>
      <c r="D684" s="343"/>
      <c r="E684" s="343"/>
      <c r="F684" s="343"/>
      <c r="G684" s="343"/>
      <c r="H684" s="343"/>
    </row>
    <row r="685">
      <c r="A685" s="343"/>
      <c r="B685" s="343"/>
      <c r="C685" s="343"/>
      <c r="D685" s="343"/>
      <c r="E685" s="343"/>
      <c r="F685" s="343"/>
      <c r="G685" s="343"/>
      <c r="H685" s="343"/>
    </row>
    <row r="686">
      <c r="A686" s="343"/>
      <c r="B686" s="343"/>
      <c r="C686" s="343"/>
      <c r="D686" s="343"/>
      <c r="E686" s="343"/>
      <c r="F686" s="343"/>
      <c r="G686" s="343"/>
      <c r="H686" s="343"/>
    </row>
    <row r="687">
      <c r="A687" s="343"/>
      <c r="B687" s="343"/>
      <c r="C687" s="343"/>
      <c r="D687" s="343"/>
      <c r="E687" s="343"/>
      <c r="F687" s="343"/>
      <c r="G687" s="343"/>
      <c r="H687" s="343"/>
    </row>
    <row r="688">
      <c r="A688" s="343"/>
      <c r="B688" s="343"/>
      <c r="C688" s="343"/>
      <c r="D688" s="343"/>
      <c r="E688" s="343"/>
      <c r="F688" s="343"/>
      <c r="G688" s="343"/>
      <c r="H688" s="343"/>
    </row>
    <row r="689">
      <c r="A689" s="343"/>
      <c r="B689" s="343"/>
      <c r="C689" s="343"/>
      <c r="D689" s="343"/>
      <c r="E689" s="343"/>
      <c r="F689" s="343"/>
      <c r="G689" s="343"/>
      <c r="H689" s="343"/>
    </row>
    <row r="690">
      <c r="A690" s="343"/>
      <c r="B690" s="343"/>
      <c r="C690" s="343"/>
      <c r="D690" s="343"/>
      <c r="E690" s="343"/>
      <c r="F690" s="343"/>
      <c r="G690" s="343"/>
      <c r="H690" s="343"/>
    </row>
    <row r="691">
      <c r="A691" s="343"/>
      <c r="B691" s="343"/>
      <c r="C691" s="343"/>
      <c r="D691" s="343"/>
      <c r="E691" s="343"/>
      <c r="F691" s="343"/>
      <c r="G691" s="343"/>
      <c r="H691" s="343"/>
    </row>
    <row r="692">
      <c r="A692" s="343"/>
      <c r="B692" s="343"/>
      <c r="C692" s="343"/>
      <c r="D692" s="343"/>
      <c r="E692" s="343"/>
      <c r="F692" s="343"/>
      <c r="G692" s="343"/>
      <c r="H692" s="343"/>
    </row>
    <row r="693">
      <c r="A693" s="343"/>
      <c r="B693" s="343"/>
      <c r="C693" s="343"/>
      <c r="D693" s="343"/>
      <c r="E693" s="343"/>
      <c r="F693" s="343"/>
      <c r="G693" s="343"/>
      <c r="H693" s="343"/>
    </row>
    <row r="694">
      <c r="A694" s="343"/>
      <c r="B694" s="343"/>
      <c r="C694" s="343"/>
      <c r="D694" s="343"/>
      <c r="E694" s="343"/>
      <c r="F694" s="343"/>
      <c r="G694" s="343"/>
      <c r="H694" s="343"/>
    </row>
    <row r="695">
      <c r="A695" s="343"/>
      <c r="B695" s="343"/>
      <c r="C695" s="343"/>
      <c r="D695" s="343"/>
      <c r="E695" s="343"/>
      <c r="F695" s="343"/>
      <c r="G695" s="343"/>
      <c r="H695" s="343"/>
    </row>
    <row r="696">
      <c r="A696" s="343"/>
      <c r="B696" s="343"/>
      <c r="C696" s="343"/>
      <c r="D696" s="343"/>
      <c r="E696" s="343"/>
      <c r="F696" s="343"/>
      <c r="G696" s="343"/>
      <c r="H696" s="343"/>
    </row>
    <row r="697">
      <c r="A697" s="343"/>
      <c r="B697" s="343"/>
      <c r="C697" s="343"/>
      <c r="D697" s="343"/>
      <c r="E697" s="343"/>
      <c r="F697" s="343"/>
      <c r="G697" s="343"/>
      <c r="H697" s="343"/>
    </row>
    <row r="698">
      <c r="A698" s="343"/>
      <c r="B698" s="343"/>
      <c r="C698" s="343"/>
      <c r="D698" s="343"/>
      <c r="E698" s="343"/>
      <c r="F698" s="343"/>
      <c r="G698" s="343"/>
      <c r="H698" s="343"/>
    </row>
    <row r="699">
      <c r="A699" s="343"/>
      <c r="B699" s="343"/>
      <c r="C699" s="343"/>
      <c r="D699" s="343"/>
      <c r="E699" s="343"/>
      <c r="F699" s="343"/>
      <c r="G699" s="343"/>
      <c r="H699" s="343"/>
    </row>
    <row r="700">
      <c r="A700" s="343"/>
      <c r="B700" s="343"/>
      <c r="C700" s="343"/>
      <c r="D700" s="343"/>
      <c r="E700" s="343"/>
      <c r="F700" s="343"/>
      <c r="G700" s="343"/>
      <c r="H700" s="343"/>
    </row>
    <row r="701">
      <c r="A701" s="343"/>
      <c r="B701" s="343"/>
      <c r="C701" s="343"/>
      <c r="D701" s="343"/>
      <c r="E701" s="343"/>
      <c r="F701" s="343"/>
      <c r="G701" s="343"/>
      <c r="H701" s="343"/>
    </row>
    <row r="702">
      <c r="A702" s="343"/>
      <c r="B702" s="343"/>
      <c r="C702" s="343"/>
      <c r="D702" s="343"/>
      <c r="E702" s="343"/>
      <c r="F702" s="343"/>
      <c r="G702" s="343"/>
      <c r="H702" s="343"/>
    </row>
    <row r="703">
      <c r="A703" s="343"/>
      <c r="B703" s="343"/>
      <c r="C703" s="343"/>
      <c r="D703" s="343"/>
      <c r="E703" s="343"/>
      <c r="F703" s="343"/>
      <c r="G703" s="343"/>
      <c r="H703" s="343"/>
    </row>
    <row r="704">
      <c r="A704" s="343"/>
      <c r="B704" s="343"/>
      <c r="C704" s="343"/>
      <c r="D704" s="343"/>
      <c r="E704" s="343"/>
      <c r="F704" s="343"/>
      <c r="G704" s="343"/>
      <c r="H704" s="343"/>
    </row>
    <row r="705">
      <c r="A705" s="343"/>
      <c r="B705" s="343"/>
      <c r="C705" s="343"/>
      <c r="D705" s="343"/>
      <c r="E705" s="343"/>
      <c r="F705" s="343"/>
      <c r="G705" s="343"/>
      <c r="H705" s="343"/>
    </row>
    <row r="706">
      <c r="A706" s="343"/>
      <c r="B706" s="343"/>
      <c r="C706" s="343"/>
      <c r="D706" s="343"/>
      <c r="E706" s="343"/>
      <c r="F706" s="343"/>
      <c r="G706" s="343"/>
      <c r="H706" s="343"/>
    </row>
    <row r="707">
      <c r="A707" s="343"/>
      <c r="B707" s="343"/>
      <c r="C707" s="343"/>
      <c r="D707" s="343"/>
      <c r="E707" s="343"/>
      <c r="F707" s="343"/>
      <c r="G707" s="343"/>
      <c r="H707" s="343"/>
    </row>
    <row r="708">
      <c r="A708" s="343"/>
      <c r="B708" s="343"/>
      <c r="C708" s="343"/>
      <c r="D708" s="343"/>
      <c r="E708" s="343"/>
      <c r="F708" s="343"/>
      <c r="G708" s="343"/>
      <c r="H708" s="343"/>
    </row>
    <row r="709">
      <c r="A709" s="343"/>
      <c r="B709" s="343"/>
      <c r="C709" s="343"/>
      <c r="D709" s="343"/>
      <c r="E709" s="343"/>
      <c r="F709" s="343"/>
      <c r="G709" s="343"/>
      <c r="H709" s="343"/>
    </row>
    <row r="710">
      <c r="A710" s="343"/>
      <c r="B710" s="343"/>
      <c r="C710" s="343"/>
      <c r="D710" s="343"/>
      <c r="E710" s="343"/>
      <c r="F710" s="343"/>
      <c r="G710" s="343"/>
      <c r="H710" s="343"/>
    </row>
    <row r="711">
      <c r="A711" s="343"/>
      <c r="B711" s="343"/>
      <c r="C711" s="343"/>
      <c r="D711" s="343"/>
      <c r="E711" s="343"/>
      <c r="F711" s="343"/>
      <c r="G711" s="343"/>
      <c r="H711" s="343"/>
    </row>
    <row r="712">
      <c r="A712" s="343"/>
      <c r="B712" s="343"/>
      <c r="C712" s="343"/>
      <c r="D712" s="343"/>
      <c r="E712" s="343"/>
      <c r="F712" s="343"/>
      <c r="G712" s="343"/>
      <c r="H712" s="343"/>
    </row>
    <row r="713">
      <c r="A713" s="343"/>
      <c r="B713" s="343"/>
      <c r="C713" s="343"/>
      <c r="D713" s="343"/>
      <c r="E713" s="343"/>
      <c r="F713" s="343"/>
      <c r="G713" s="343"/>
      <c r="H713" s="343"/>
    </row>
    <row r="714">
      <c r="A714" s="343"/>
      <c r="B714" s="343"/>
      <c r="C714" s="343"/>
      <c r="D714" s="343"/>
      <c r="E714" s="343"/>
      <c r="F714" s="343"/>
      <c r="G714" s="343"/>
      <c r="H714" s="343"/>
    </row>
    <row r="715">
      <c r="A715" s="343"/>
      <c r="B715" s="343"/>
      <c r="C715" s="343"/>
      <c r="D715" s="343"/>
      <c r="E715" s="343"/>
      <c r="F715" s="343"/>
      <c r="G715" s="343"/>
      <c r="H715" s="343"/>
    </row>
    <row r="716">
      <c r="A716" s="343"/>
      <c r="B716" s="343"/>
      <c r="C716" s="343"/>
      <c r="D716" s="343"/>
      <c r="E716" s="343"/>
      <c r="F716" s="343"/>
      <c r="G716" s="343"/>
      <c r="H716" s="343"/>
    </row>
    <row r="717">
      <c r="A717" s="343"/>
      <c r="B717" s="343"/>
      <c r="C717" s="343"/>
      <c r="D717" s="343"/>
      <c r="E717" s="343"/>
      <c r="F717" s="343"/>
      <c r="G717" s="343"/>
      <c r="H717" s="343"/>
    </row>
    <row r="718">
      <c r="A718" s="343"/>
      <c r="B718" s="343"/>
      <c r="C718" s="343"/>
      <c r="D718" s="343"/>
      <c r="E718" s="343"/>
      <c r="F718" s="343"/>
      <c r="G718" s="343"/>
      <c r="H718" s="343"/>
    </row>
    <row r="719">
      <c r="A719" s="343"/>
      <c r="B719" s="343"/>
      <c r="C719" s="343"/>
      <c r="D719" s="343"/>
      <c r="E719" s="343"/>
      <c r="F719" s="343"/>
      <c r="G719" s="343"/>
      <c r="H719" s="343"/>
    </row>
    <row r="720">
      <c r="A720" s="343"/>
      <c r="B720" s="343"/>
      <c r="C720" s="343"/>
      <c r="D720" s="343"/>
      <c r="E720" s="343"/>
      <c r="F720" s="343"/>
      <c r="G720" s="343"/>
      <c r="H720" s="343"/>
    </row>
    <row r="721">
      <c r="A721" s="343"/>
      <c r="B721" s="343"/>
      <c r="C721" s="343"/>
      <c r="D721" s="343"/>
      <c r="E721" s="343"/>
      <c r="F721" s="343"/>
      <c r="G721" s="343"/>
      <c r="H721" s="343"/>
    </row>
    <row r="722">
      <c r="A722" s="343"/>
      <c r="B722" s="343"/>
      <c r="C722" s="343"/>
      <c r="D722" s="343"/>
      <c r="E722" s="343"/>
      <c r="F722" s="343"/>
      <c r="G722" s="343"/>
      <c r="H722" s="343"/>
    </row>
    <row r="723">
      <c r="A723" s="343"/>
      <c r="B723" s="343"/>
      <c r="C723" s="343"/>
      <c r="D723" s="343"/>
      <c r="E723" s="343"/>
      <c r="F723" s="343"/>
      <c r="G723" s="343"/>
      <c r="H723" s="343"/>
    </row>
    <row r="724">
      <c r="A724" s="343"/>
      <c r="B724" s="343"/>
      <c r="C724" s="343"/>
      <c r="D724" s="343"/>
      <c r="E724" s="343"/>
      <c r="F724" s="343"/>
      <c r="G724" s="343"/>
      <c r="H724" s="343"/>
    </row>
    <row r="725">
      <c r="A725" s="343"/>
      <c r="B725" s="343"/>
      <c r="C725" s="343"/>
      <c r="D725" s="343"/>
      <c r="E725" s="343"/>
      <c r="F725" s="343"/>
      <c r="G725" s="343"/>
      <c r="H725" s="343"/>
    </row>
    <row r="726">
      <c r="A726" s="343"/>
      <c r="B726" s="343"/>
      <c r="C726" s="343"/>
      <c r="D726" s="343"/>
      <c r="E726" s="343"/>
      <c r="F726" s="343"/>
      <c r="G726" s="343"/>
      <c r="H726" s="343"/>
    </row>
    <row r="727">
      <c r="A727" s="343"/>
      <c r="B727" s="343"/>
      <c r="C727" s="343"/>
      <c r="D727" s="343"/>
      <c r="E727" s="343"/>
      <c r="F727" s="343"/>
      <c r="G727" s="343"/>
      <c r="H727" s="343"/>
    </row>
    <row r="728">
      <c r="A728" s="343"/>
      <c r="B728" s="343"/>
      <c r="C728" s="343"/>
      <c r="D728" s="343"/>
      <c r="E728" s="343"/>
      <c r="F728" s="343"/>
      <c r="G728" s="343"/>
      <c r="H728" s="343"/>
    </row>
    <row r="729">
      <c r="A729" s="343"/>
      <c r="B729" s="343"/>
      <c r="C729" s="343"/>
      <c r="D729" s="343"/>
      <c r="E729" s="343"/>
      <c r="F729" s="343"/>
      <c r="G729" s="343"/>
      <c r="H729" s="343"/>
    </row>
    <row r="730">
      <c r="A730" s="343"/>
      <c r="B730" s="343"/>
      <c r="C730" s="343"/>
      <c r="D730" s="343"/>
      <c r="E730" s="343"/>
      <c r="F730" s="343"/>
      <c r="G730" s="343"/>
      <c r="H730" s="343"/>
    </row>
    <row r="731">
      <c r="A731" s="343"/>
      <c r="B731" s="343"/>
      <c r="C731" s="343"/>
      <c r="D731" s="343"/>
      <c r="E731" s="343"/>
      <c r="F731" s="343"/>
      <c r="G731" s="343"/>
      <c r="H731" s="343"/>
    </row>
    <row r="732">
      <c r="A732" s="343"/>
      <c r="B732" s="343"/>
      <c r="C732" s="343"/>
      <c r="D732" s="343"/>
      <c r="E732" s="343"/>
      <c r="F732" s="343"/>
      <c r="G732" s="343"/>
      <c r="H732" s="343"/>
    </row>
    <row r="733">
      <c r="A733" s="343"/>
      <c r="B733" s="343"/>
      <c r="C733" s="343"/>
      <c r="D733" s="343"/>
      <c r="E733" s="343"/>
      <c r="F733" s="343"/>
      <c r="G733" s="343"/>
      <c r="H733" s="343"/>
    </row>
    <row r="734">
      <c r="A734" s="343"/>
      <c r="B734" s="343"/>
      <c r="C734" s="343"/>
      <c r="D734" s="343"/>
      <c r="E734" s="343"/>
      <c r="F734" s="343"/>
      <c r="G734" s="343"/>
      <c r="H734" s="343"/>
    </row>
    <row r="735">
      <c r="A735" s="343"/>
      <c r="B735" s="343"/>
      <c r="C735" s="343"/>
      <c r="D735" s="343"/>
      <c r="E735" s="343"/>
      <c r="F735" s="343"/>
      <c r="G735" s="343"/>
      <c r="H735" s="343"/>
    </row>
    <row r="736">
      <c r="A736" s="343"/>
      <c r="B736" s="343"/>
      <c r="C736" s="343"/>
      <c r="D736" s="343"/>
      <c r="E736" s="343"/>
      <c r="F736" s="343"/>
      <c r="G736" s="343"/>
      <c r="H736" s="343"/>
    </row>
    <row r="737">
      <c r="A737" s="343"/>
      <c r="B737" s="343"/>
      <c r="C737" s="343"/>
      <c r="D737" s="343"/>
      <c r="E737" s="343"/>
      <c r="F737" s="343"/>
      <c r="G737" s="343"/>
      <c r="H737" s="343"/>
    </row>
    <row r="738">
      <c r="A738" s="343"/>
      <c r="B738" s="343"/>
      <c r="C738" s="343"/>
      <c r="D738" s="343"/>
      <c r="E738" s="343"/>
      <c r="F738" s="343"/>
      <c r="G738" s="343"/>
      <c r="H738" s="343"/>
    </row>
    <row r="739">
      <c r="A739" s="343"/>
      <c r="B739" s="343"/>
      <c r="C739" s="343"/>
      <c r="D739" s="343"/>
      <c r="E739" s="343"/>
      <c r="F739" s="343"/>
      <c r="G739" s="343"/>
      <c r="H739" s="343"/>
    </row>
    <row r="740">
      <c r="A740" s="343"/>
      <c r="B740" s="343"/>
      <c r="C740" s="343"/>
      <c r="D740" s="343"/>
      <c r="E740" s="343"/>
      <c r="F740" s="343"/>
      <c r="G740" s="343"/>
      <c r="H740" s="343"/>
    </row>
    <row r="741">
      <c r="A741" s="343"/>
      <c r="B741" s="343"/>
      <c r="C741" s="343"/>
      <c r="D741" s="343"/>
      <c r="E741" s="343"/>
      <c r="F741" s="343"/>
      <c r="G741" s="343"/>
      <c r="H741" s="343"/>
    </row>
    <row r="742">
      <c r="A742" s="343"/>
      <c r="B742" s="343"/>
      <c r="C742" s="343"/>
      <c r="D742" s="343"/>
      <c r="E742" s="343"/>
      <c r="F742" s="343"/>
      <c r="G742" s="343"/>
      <c r="H742" s="343"/>
    </row>
    <row r="743">
      <c r="A743" s="343"/>
      <c r="B743" s="343"/>
      <c r="C743" s="343"/>
      <c r="D743" s="343"/>
      <c r="E743" s="343"/>
      <c r="F743" s="343"/>
      <c r="G743" s="343"/>
      <c r="H743" s="343"/>
    </row>
    <row r="744">
      <c r="A744" s="343"/>
      <c r="B744" s="343"/>
      <c r="C744" s="343"/>
      <c r="D744" s="343"/>
      <c r="E744" s="343"/>
      <c r="F744" s="343"/>
      <c r="G744" s="343"/>
      <c r="H744" s="343"/>
    </row>
    <row r="745">
      <c r="A745" s="343"/>
      <c r="B745" s="343"/>
      <c r="C745" s="343"/>
      <c r="D745" s="343"/>
      <c r="E745" s="343"/>
      <c r="F745" s="343"/>
      <c r="G745" s="343"/>
      <c r="H745" s="343"/>
    </row>
    <row r="746">
      <c r="A746" s="343"/>
      <c r="B746" s="343"/>
      <c r="C746" s="343"/>
      <c r="D746" s="343"/>
      <c r="E746" s="343"/>
      <c r="F746" s="343"/>
      <c r="G746" s="343"/>
      <c r="H746" s="343"/>
    </row>
    <row r="747">
      <c r="A747" s="343"/>
      <c r="B747" s="343"/>
      <c r="C747" s="343"/>
      <c r="D747" s="343"/>
      <c r="E747" s="343"/>
      <c r="F747" s="343"/>
      <c r="G747" s="343"/>
      <c r="H747" s="343"/>
    </row>
    <row r="748">
      <c r="A748" s="343"/>
      <c r="B748" s="343"/>
      <c r="C748" s="343"/>
      <c r="D748" s="343"/>
      <c r="E748" s="343"/>
      <c r="F748" s="343"/>
      <c r="G748" s="343"/>
      <c r="H748" s="343"/>
    </row>
    <row r="749">
      <c r="A749" s="343"/>
      <c r="B749" s="343"/>
      <c r="C749" s="343"/>
      <c r="D749" s="343"/>
      <c r="E749" s="343"/>
      <c r="F749" s="343"/>
      <c r="G749" s="343"/>
      <c r="H749" s="343"/>
    </row>
    <row r="750">
      <c r="A750" s="343"/>
      <c r="B750" s="343"/>
      <c r="C750" s="343"/>
      <c r="D750" s="343"/>
      <c r="E750" s="343"/>
      <c r="F750" s="343"/>
      <c r="G750" s="343"/>
      <c r="H750" s="343"/>
    </row>
    <row r="751">
      <c r="A751" s="343"/>
      <c r="B751" s="343"/>
      <c r="C751" s="343"/>
      <c r="D751" s="343"/>
      <c r="E751" s="343"/>
      <c r="F751" s="343"/>
      <c r="G751" s="343"/>
      <c r="H751" s="343"/>
    </row>
    <row r="752">
      <c r="A752" s="343"/>
      <c r="B752" s="343"/>
      <c r="C752" s="343"/>
      <c r="D752" s="343"/>
      <c r="E752" s="343"/>
      <c r="F752" s="343"/>
      <c r="G752" s="343"/>
      <c r="H752" s="343"/>
    </row>
    <row r="753">
      <c r="A753" s="343"/>
      <c r="B753" s="343"/>
      <c r="C753" s="343"/>
      <c r="D753" s="343"/>
      <c r="E753" s="343"/>
      <c r="F753" s="343"/>
      <c r="G753" s="343"/>
      <c r="H753" s="343"/>
    </row>
    <row r="754">
      <c r="A754" s="343"/>
      <c r="B754" s="343"/>
      <c r="C754" s="343"/>
      <c r="D754" s="343"/>
      <c r="E754" s="343"/>
      <c r="F754" s="343"/>
      <c r="G754" s="343"/>
      <c r="H754" s="343"/>
    </row>
    <row r="755">
      <c r="A755" s="343"/>
      <c r="B755" s="343"/>
      <c r="C755" s="343"/>
      <c r="D755" s="343"/>
      <c r="E755" s="343"/>
      <c r="F755" s="343"/>
      <c r="G755" s="343"/>
      <c r="H755" s="343"/>
    </row>
    <row r="756">
      <c r="A756" s="343"/>
      <c r="B756" s="343"/>
      <c r="C756" s="343"/>
      <c r="D756" s="343"/>
      <c r="E756" s="343"/>
      <c r="F756" s="343"/>
      <c r="G756" s="343"/>
      <c r="H756" s="343"/>
    </row>
    <row r="757">
      <c r="A757" s="343"/>
      <c r="B757" s="343"/>
      <c r="C757" s="343"/>
      <c r="D757" s="343"/>
      <c r="E757" s="343"/>
      <c r="F757" s="343"/>
      <c r="G757" s="343"/>
      <c r="H757" s="343"/>
    </row>
    <row r="758">
      <c r="A758" s="343"/>
      <c r="B758" s="343"/>
      <c r="C758" s="343"/>
      <c r="D758" s="343"/>
      <c r="E758" s="343"/>
      <c r="F758" s="343"/>
      <c r="G758" s="343"/>
      <c r="H758" s="343"/>
    </row>
    <row r="759">
      <c r="A759" s="343"/>
      <c r="B759" s="343"/>
      <c r="C759" s="343"/>
      <c r="D759" s="343"/>
      <c r="E759" s="343"/>
      <c r="F759" s="343"/>
      <c r="G759" s="343"/>
      <c r="H759" s="343"/>
    </row>
    <row r="760">
      <c r="A760" s="343"/>
      <c r="B760" s="343"/>
      <c r="C760" s="343"/>
      <c r="D760" s="343"/>
      <c r="E760" s="343"/>
      <c r="F760" s="343"/>
      <c r="G760" s="343"/>
      <c r="H760" s="343"/>
    </row>
    <row r="761">
      <c r="A761" s="343"/>
      <c r="B761" s="343"/>
      <c r="C761" s="343"/>
      <c r="D761" s="343"/>
      <c r="E761" s="343"/>
      <c r="F761" s="343"/>
      <c r="G761" s="343"/>
      <c r="H761" s="343"/>
    </row>
    <row r="762">
      <c r="A762" s="343"/>
      <c r="B762" s="343"/>
      <c r="C762" s="343"/>
      <c r="D762" s="343"/>
      <c r="E762" s="343"/>
      <c r="F762" s="343"/>
      <c r="G762" s="343"/>
      <c r="H762" s="343"/>
    </row>
    <row r="763">
      <c r="A763" s="343"/>
      <c r="B763" s="343"/>
      <c r="C763" s="343"/>
      <c r="D763" s="343"/>
      <c r="E763" s="343"/>
      <c r="F763" s="343"/>
      <c r="G763" s="343"/>
      <c r="H763" s="343"/>
    </row>
    <row r="764">
      <c r="A764" s="343"/>
      <c r="B764" s="343"/>
      <c r="C764" s="343"/>
      <c r="D764" s="343"/>
      <c r="E764" s="343"/>
      <c r="F764" s="343"/>
      <c r="G764" s="343"/>
      <c r="H764" s="343"/>
    </row>
    <row r="765">
      <c r="A765" s="343"/>
      <c r="B765" s="343"/>
      <c r="C765" s="343"/>
      <c r="D765" s="343"/>
      <c r="E765" s="343"/>
      <c r="F765" s="343"/>
      <c r="G765" s="343"/>
      <c r="H765" s="343"/>
    </row>
    <row r="766">
      <c r="A766" s="343"/>
      <c r="B766" s="343"/>
      <c r="C766" s="343"/>
      <c r="D766" s="343"/>
      <c r="E766" s="343"/>
      <c r="F766" s="343"/>
      <c r="G766" s="343"/>
      <c r="H766" s="343"/>
    </row>
    <row r="767">
      <c r="A767" s="343"/>
      <c r="B767" s="343"/>
      <c r="C767" s="343"/>
      <c r="D767" s="343"/>
      <c r="E767" s="343"/>
      <c r="F767" s="343"/>
      <c r="G767" s="343"/>
      <c r="H767" s="343"/>
    </row>
    <row r="768">
      <c r="A768" s="343"/>
      <c r="B768" s="343"/>
      <c r="C768" s="343"/>
      <c r="D768" s="343"/>
      <c r="E768" s="343"/>
      <c r="F768" s="343"/>
      <c r="G768" s="343"/>
      <c r="H768" s="343"/>
    </row>
    <row r="769">
      <c r="A769" s="343"/>
      <c r="B769" s="343"/>
      <c r="C769" s="343"/>
      <c r="D769" s="343"/>
      <c r="E769" s="343"/>
      <c r="F769" s="343"/>
      <c r="G769" s="343"/>
      <c r="H769" s="343"/>
    </row>
    <row r="770">
      <c r="A770" s="343"/>
      <c r="B770" s="343"/>
      <c r="C770" s="343"/>
      <c r="D770" s="343"/>
      <c r="E770" s="343"/>
      <c r="F770" s="343"/>
      <c r="G770" s="343"/>
      <c r="H770" s="343"/>
    </row>
    <row r="771">
      <c r="A771" s="343"/>
      <c r="B771" s="343"/>
      <c r="C771" s="343"/>
      <c r="D771" s="343"/>
      <c r="E771" s="343"/>
      <c r="F771" s="343"/>
      <c r="G771" s="343"/>
      <c r="H771" s="343"/>
    </row>
    <row r="772">
      <c r="A772" s="343"/>
      <c r="B772" s="343"/>
      <c r="C772" s="343"/>
      <c r="D772" s="343"/>
      <c r="E772" s="343"/>
      <c r="F772" s="343"/>
      <c r="G772" s="343"/>
      <c r="H772" s="343"/>
    </row>
    <row r="773">
      <c r="A773" s="343"/>
      <c r="B773" s="343"/>
      <c r="C773" s="343"/>
      <c r="D773" s="343"/>
      <c r="E773" s="343"/>
      <c r="F773" s="343"/>
      <c r="G773" s="343"/>
      <c r="H773" s="343"/>
    </row>
    <row r="774">
      <c r="A774" s="343"/>
      <c r="B774" s="343"/>
      <c r="C774" s="343"/>
      <c r="D774" s="343"/>
      <c r="E774" s="343"/>
      <c r="F774" s="343"/>
      <c r="G774" s="343"/>
      <c r="H774" s="343"/>
    </row>
    <row r="775">
      <c r="A775" s="343"/>
      <c r="B775" s="343"/>
      <c r="C775" s="343"/>
      <c r="D775" s="343"/>
      <c r="E775" s="343"/>
      <c r="F775" s="343"/>
      <c r="G775" s="343"/>
      <c r="H775" s="343"/>
    </row>
    <row r="776">
      <c r="A776" s="343"/>
      <c r="B776" s="343"/>
      <c r="C776" s="343"/>
      <c r="D776" s="343"/>
      <c r="E776" s="343"/>
      <c r="F776" s="343"/>
      <c r="G776" s="343"/>
      <c r="H776" s="343"/>
    </row>
    <row r="777">
      <c r="A777" s="343"/>
      <c r="B777" s="343"/>
      <c r="C777" s="343"/>
      <c r="D777" s="343"/>
      <c r="E777" s="343"/>
      <c r="F777" s="343"/>
      <c r="G777" s="343"/>
      <c r="H777" s="343"/>
    </row>
    <row r="778">
      <c r="A778" s="343"/>
      <c r="B778" s="343"/>
      <c r="C778" s="343"/>
      <c r="D778" s="343"/>
      <c r="E778" s="343"/>
      <c r="F778" s="343"/>
      <c r="G778" s="343"/>
      <c r="H778" s="343"/>
    </row>
    <row r="779">
      <c r="A779" s="343"/>
      <c r="B779" s="343"/>
      <c r="C779" s="343"/>
      <c r="D779" s="343"/>
      <c r="E779" s="343"/>
      <c r="F779" s="343"/>
      <c r="G779" s="343"/>
      <c r="H779" s="343"/>
    </row>
    <row r="780">
      <c r="A780" s="343"/>
      <c r="B780" s="343"/>
      <c r="C780" s="343"/>
      <c r="D780" s="343"/>
      <c r="E780" s="343"/>
      <c r="F780" s="343"/>
      <c r="G780" s="343"/>
      <c r="H780" s="343"/>
    </row>
    <row r="781">
      <c r="A781" s="343"/>
      <c r="B781" s="343"/>
      <c r="C781" s="343"/>
      <c r="D781" s="343"/>
      <c r="E781" s="343"/>
      <c r="F781" s="343"/>
      <c r="G781" s="343"/>
      <c r="H781" s="343"/>
    </row>
    <row r="782">
      <c r="A782" s="343"/>
      <c r="B782" s="343"/>
      <c r="C782" s="343"/>
      <c r="D782" s="343"/>
      <c r="E782" s="343"/>
      <c r="F782" s="343"/>
      <c r="G782" s="343"/>
      <c r="H782" s="343"/>
    </row>
    <row r="783">
      <c r="A783" s="343"/>
      <c r="B783" s="343"/>
      <c r="C783" s="343"/>
      <c r="D783" s="343"/>
      <c r="E783" s="343"/>
      <c r="F783" s="343"/>
      <c r="G783" s="343"/>
      <c r="H783" s="343"/>
    </row>
    <row r="784">
      <c r="A784" s="343"/>
      <c r="B784" s="343"/>
      <c r="C784" s="343"/>
      <c r="D784" s="343"/>
      <c r="E784" s="343"/>
      <c r="F784" s="343"/>
      <c r="G784" s="343"/>
      <c r="H784" s="343"/>
    </row>
    <row r="785">
      <c r="A785" s="343"/>
      <c r="B785" s="343"/>
      <c r="C785" s="343"/>
      <c r="D785" s="343"/>
      <c r="E785" s="343"/>
      <c r="F785" s="343"/>
      <c r="G785" s="343"/>
      <c r="H785" s="343"/>
    </row>
    <row r="786">
      <c r="A786" s="343"/>
      <c r="B786" s="343"/>
      <c r="C786" s="343"/>
      <c r="D786" s="343"/>
      <c r="E786" s="343"/>
      <c r="F786" s="343"/>
      <c r="G786" s="343"/>
      <c r="H786" s="343"/>
    </row>
    <row r="787">
      <c r="A787" s="343"/>
      <c r="B787" s="343"/>
      <c r="C787" s="343"/>
      <c r="D787" s="343"/>
      <c r="E787" s="343"/>
      <c r="F787" s="343"/>
      <c r="G787" s="343"/>
      <c r="H787" s="343"/>
    </row>
    <row r="788">
      <c r="A788" s="343"/>
      <c r="B788" s="343"/>
      <c r="C788" s="343"/>
      <c r="D788" s="343"/>
      <c r="E788" s="343"/>
      <c r="F788" s="343"/>
      <c r="G788" s="343"/>
      <c r="H788" s="343"/>
    </row>
    <row r="789">
      <c r="A789" s="343"/>
      <c r="B789" s="343"/>
      <c r="C789" s="343"/>
      <c r="D789" s="343"/>
      <c r="E789" s="343"/>
      <c r="F789" s="343"/>
      <c r="G789" s="343"/>
      <c r="H789" s="343"/>
    </row>
    <row r="790">
      <c r="A790" s="343"/>
      <c r="B790" s="343"/>
      <c r="C790" s="343"/>
      <c r="D790" s="343"/>
      <c r="E790" s="343"/>
      <c r="F790" s="343"/>
      <c r="G790" s="343"/>
      <c r="H790" s="343"/>
    </row>
    <row r="791">
      <c r="A791" s="343"/>
      <c r="B791" s="343"/>
      <c r="C791" s="343"/>
      <c r="D791" s="343"/>
      <c r="E791" s="343"/>
      <c r="F791" s="343"/>
      <c r="G791" s="343"/>
      <c r="H791" s="343"/>
    </row>
    <row r="792">
      <c r="A792" s="343"/>
      <c r="B792" s="343"/>
      <c r="C792" s="343"/>
      <c r="D792" s="343"/>
      <c r="E792" s="343"/>
      <c r="F792" s="343"/>
      <c r="G792" s="343"/>
      <c r="H792" s="343"/>
    </row>
    <row r="793">
      <c r="A793" s="343"/>
      <c r="B793" s="343"/>
      <c r="C793" s="343"/>
      <c r="D793" s="343"/>
      <c r="E793" s="343"/>
      <c r="F793" s="343"/>
      <c r="G793" s="343"/>
      <c r="H793" s="343"/>
    </row>
    <row r="794">
      <c r="A794" s="343"/>
      <c r="B794" s="343"/>
      <c r="C794" s="343"/>
      <c r="D794" s="343"/>
      <c r="E794" s="343"/>
      <c r="F794" s="343"/>
      <c r="G794" s="343"/>
      <c r="H794" s="343"/>
    </row>
    <row r="795">
      <c r="A795" s="343"/>
      <c r="B795" s="343"/>
      <c r="C795" s="343"/>
      <c r="D795" s="343"/>
      <c r="E795" s="343"/>
      <c r="F795" s="343"/>
      <c r="G795" s="343"/>
      <c r="H795" s="343"/>
    </row>
    <row r="796">
      <c r="A796" s="343"/>
      <c r="B796" s="343"/>
      <c r="C796" s="343"/>
      <c r="D796" s="343"/>
      <c r="E796" s="343"/>
      <c r="F796" s="343"/>
      <c r="G796" s="343"/>
      <c r="H796" s="343"/>
    </row>
    <row r="797">
      <c r="A797" s="343"/>
      <c r="B797" s="343"/>
      <c r="C797" s="343"/>
      <c r="D797" s="343"/>
      <c r="E797" s="343"/>
      <c r="F797" s="343"/>
      <c r="G797" s="343"/>
      <c r="H797" s="343"/>
    </row>
    <row r="798">
      <c r="A798" s="343"/>
      <c r="B798" s="343"/>
      <c r="C798" s="343"/>
      <c r="D798" s="343"/>
      <c r="E798" s="343"/>
      <c r="F798" s="343"/>
      <c r="G798" s="343"/>
      <c r="H798" s="343"/>
    </row>
    <row r="799">
      <c r="A799" s="343"/>
      <c r="B799" s="343"/>
      <c r="C799" s="343"/>
      <c r="D799" s="343"/>
      <c r="E799" s="343"/>
      <c r="F799" s="343"/>
      <c r="G799" s="343"/>
      <c r="H799" s="343"/>
    </row>
    <row r="800">
      <c r="A800" s="343"/>
      <c r="B800" s="343"/>
      <c r="C800" s="343"/>
      <c r="D800" s="343"/>
      <c r="E800" s="343"/>
      <c r="F800" s="343"/>
      <c r="G800" s="343"/>
      <c r="H800" s="343"/>
    </row>
    <row r="801">
      <c r="A801" s="343"/>
      <c r="B801" s="343"/>
      <c r="C801" s="343"/>
      <c r="D801" s="343"/>
      <c r="E801" s="343"/>
      <c r="F801" s="343"/>
      <c r="G801" s="343"/>
      <c r="H801" s="343"/>
    </row>
    <row r="802">
      <c r="A802" s="343"/>
      <c r="B802" s="343"/>
      <c r="C802" s="343"/>
      <c r="D802" s="343"/>
      <c r="E802" s="343"/>
      <c r="F802" s="343"/>
      <c r="G802" s="343"/>
      <c r="H802" s="343"/>
    </row>
    <row r="803">
      <c r="A803" s="343"/>
      <c r="B803" s="343"/>
      <c r="C803" s="343"/>
      <c r="D803" s="343"/>
      <c r="E803" s="343"/>
      <c r="F803" s="343"/>
      <c r="G803" s="343"/>
      <c r="H803" s="343"/>
    </row>
    <row r="804">
      <c r="A804" s="343"/>
      <c r="B804" s="343"/>
      <c r="C804" s="343"/>
      <c r="D804" s="343"/>
      <c r="E804" s="343"/>
      <c r="F804" s="343"/>
      <c r="G804" s="343"/>
      <c r="H804" s="343"/>
    </row>
    <row r="805">
      <c r="A805" s="343"/>
      <c r="B805" s="343"/>
      <c r="C805" s="343"/>
      <c r="D805" s="343"/>
      <c r="E805" s="343"/>
      <c r="F805" s="343"/>
      <c r="G805" s="343"/>
      <c r="H805" s="343"/>
    </row>
    <row r="806">
      <c r="A806" s="343"/>
      <c r="B806" s="343"/>
      <c r="C806" s="343"/>
      <c r="D806" s="343"/>
      <c r="E806" s="343"/>
      <c r="F806" s="343"/>
      <c r="G806" s="343"/>
      <c r="H806" s="343"/>
    </row>
    <row r="807">
      <c r="A807" s="343"/>
      <c r="B807" s="343"/>
      <c r="C807" s="343"/>
      <c r="D807" s="343"/>
      <c r="E807" s="343"/>
      <c r="F807" s="343"/>
      <c r="G807" s="343"/>
      <c r="H807" s="343"/>
    </row>
    <row r="808">
      <c r="A808" s="343"/>
      <c r="B808" s="343"/>
      <c r="C808" s="343"/>
      <c r="D808" s="343"/>
      <c r="E808" s="343"/>
      <c r="F808" s="343"/>
      <c r="G808" s="343"/>
      <c r="H808" s="343"/>
    </row>
    <row r="809">
      <c r="A809" s="343"/>
      <c r="B809" s="343"/>
      <c r="C809" s="343"/>
      <c r="D809" s="343"/>
      <c r="E809" s="343"/>
      <c r="F809" s="343"/>
      <c r="G809" s="343"/>
      <c r="H809" s="343"/>
    </row>
    <row r="810">
      <c r="A810" s="343"/>
      <c r="B810" s="343"/>
      <c r="C810" s="343"/>
      <c r="D810" s="343"/>
      <c r="E810" s="343"/>
      <c r="F810" s="343"/>
      <c r="G810" s="343"/>
      <c r="H810" s="343"/>
    </row>
    <row r="811">
      <c r="A811" s="343"/>
      <c r="B811" s="343"/>
      <c r="C811" s="343"/>
      <c r="D811" s="343"/>
      <c r="E811" s="343"/>
      <c r="F811" s="343"/>
      <c r="G811" s="343"/>
      <c r="H811" s="343"/>
    </row>
    <row r="812">
      <c r="A812" s="343"/>
      <c r="B812" s="343"/>
      <c r="C812" s="343"/>
      <c r="D812" s="343"/>
      <c r="E812" s="343"/>
      <c r="F812" s="343"/>
      <c r="G812" s="343"/>
      <c r="H812" s="343"/>
    </row>
    <row r="813">
      <c r="A813" s="343"/>
      <c r="B813" s="343"/>
      <c r="C813" s="343"/>
      <c r="D813" s="343"/>
      <c r="E813" s="343"/>
      <c r="F813" s="343"/>
      <c r="G813" s="343"/>
      <c r="H813" s="343"/>
    </row>
    <row r="814">
      <c r="A814" s="343"/>
      <c r="B814" s="343"/>
      <c r="C814" s="343"/>
      <c r="D814" s="343"/>
      <c r="E814" s="343"/>
      <c r="F814" s="343"/>
      <c r="G814" s="343"/>
      <c r="H814" s="343"/>
    </row>
    <row r="815">
      <c r="A815" s="343"/>
      <c r="B815" s="343"/>
      <c r="C815" s="343"/>
      <c r="D815" s="343"/>
      <c r="E815" s="343"/>
      <c r="F815" s="343"/>
      <c r="G815" s="343"/>
      <c r="H815" s="343"/>
    </row>
    <row r="816">
      <c r="A816" s="343"/>
      <c r="B816" s="343"/>
      <c r="C816" s="343"/>
      <c r="D816" s="343"/>
      <c r="E816" s="343"/>
      <c r="F816" s="343"/>
      <c r="G816" s="343"/>
      <c r="H816" s="343"/>
    </row>
    <row r="817">
      <c r="A817" s="343"/>
      <c r="B817" s="343"/>
      <c r="C817" s="343"/>
      <c r="D817" s="343"/>
      <c r="E817" s="343"/>
      <c r="F817" s="343"/>
      <c r="G817" s="343"/>
      <c r="H817" s="343"/>
    </row>
    <row r="818">
      <c r="A818" s="343"/>
      <c r="B818" s="343"/>
      <c r="C818" s="343"/>
      <c r="D818" s="343"/>
      <c r="E818" s="343"/>
      <c r="F818" s="343"/>
      <c r="G818" s="343"/>
      <c r="H818" s="343"/>
    </row>
    <row r="819">
      <c r="A819" s="343"/>
      <c r="B819" s="343"/>
      <c r="C819" s="343"/>
      <c r="D819" s="343"/>
      <c r="E819" s="343"/>
      <c r="F819" s="343"/>
      <c r="G819" s="343"/>
      <c r="H819" s="343"/>
    </row>
    <row r="820">
      <c r="A820" s="343"/>
      <c r="B820" s="343"/>
      <c r="C820" s="343"/>
      <c r="D820" s="343"/>
      <c r="E820" s="343"/>
      <c r="F820" s="343"/>
      <c r="G820" s="343"/>
      <c r="H820" s="343"/>
    </row>
    <row r="821">
      <c r="A821" s="343"/>
      <c r="B821" s="343"/>
      <c r="C821" s="343"/>
      <c r="D821" s="343"/>
      <c r="E821" s="343"/>
      <c r="F821" s="343"/>
      <c r="G821" s="343"/>
      <c r="H821" s="343"/>
    </row>
    <row r="822">
      <c r="A822" s="343"/>
      <c r="B822" s="343"/>
      <c r="C822" s="343"/>
      <c r="D822" s="343"/>
      <c r="E822" s="343"/>
      <c r="F822" s="343"/>
      <c r="G822" s="343"/>
      <c r="H822" s="343"/>
    </row>
    <row r="823">
      <c r="A823" s="343"/>
      <c r="B823" s="343"/>
      <c r="C823" s="343"/>
      <c r="D823" s="343"/>
      <c r="E823" s="343"/>
      <c r="F823" s="343"/>
      <c r="G823" s="343"/>
      <c r="H823" s="343"/>
    </row>
    <row r="824">
      <c r="A824" s="343"/>
      <c r="B824" s="343"/>
      <c r="C824" s="343"/>
      <c r="D824" s="343"/>
      <c r="E824" s="343"/>
      <c r="F824" s="343"/>
      <c r="G824" s="343"/>
      <c r="H824" s="343"/>
    </row>
    <row r="825">
      <c r="A825" s="343"/>
      <c r="B825" s="343"/>
      <c r="C825" s="343"/>
      <c r="D825" s="343"/>
      <c r="E825" s="343"/>
      <c r="F825" s="343"/>
      <c r="G825" s="343"/>
      <c r="H825" s="343"/>
    </row>
    <row r="826">
      <c r="A826" s="343"/>
      <c r="B826" s="343"/>
      <c r="C826" s="343"/>
      <c r="D826" s="343"/>
      <c r="E826" s="343"/>
      <c r="F826" s="343"/>
      <c r="G826" s="343"/>
      <c r="H826" s="343"/>
    </row>
    <row r="827">
      <c r="A827" s="343"/>
      <c r="B827" s="343"/>
      <c r="C827" s="343"/>
      <c r="D827" s="343"/>
      <c r="E827" s="343"/>
      <c r="F827" s="343"/>
      <c r="G827" s="343"/>
      <c r="H827" s="343"/>
    </row>
    <row r="828">
      <c r="A828" s="343"/>
      <c r="B828" s="343"/>
      <c r="C828" s="343"/>
      <c r="D828" s="343"/>
      <c r="E828" s="343"/>
      <c r="F828" s="343"/>
      <c r="G828" s="343"/>
      <c r="H828" s="343"/>
    </row>
    <row r="829">
      <c r="A829" s="343"/>
      <c r="B829" s="343"/>
      <c r="C829" s="343"/>
      <c r="D829" s="343"/>
      <c r="E829" s="343"/>
      <c r="F829" s="343"/>
      <c r="G829" s="343"/>
      <c r="H829" s="343"/>
    </row>
    <row r="830">
      <c r="A830" s="343"/>
      <c r="B830" s="343"/>
      <c r="C830" s="343"/>
      <c r="D830" s="343"/>
      <c r="E830" s="343"/>
      <c r="F830" s="343"/>
      <c r="G830" s="343"/>
      <c r="H830" s="343"/>
    </row>
    <row r="831">
      <c r="A831" s="343"/>
      <c r="B831" s="343"/>
      <c r="C831" s="343"/>
      <c r="D831" s="343"/>
      <c r="E831" s="343"/>
      <c r="F831" s="343"/>
      <c r="G831" s="343"/>
      <c r="H831" s="343"/>
    </row>
    <row r="832">
      <c r="A832" s="343"/>
      <c r="B832" s="343"/>
      <c r="C832" s="343"/>
      <c r="D832" s="343"/>
      <c r="E832" s="343"/>
      <c r="F832" s="343"/>
      <c r="G832" s="343"/>
      <c r="H832" s="343"/>
    </row>
    <row r="833">
      <c r="A833" s="343"/>
      <c r="B833" s="343"/>
      <c r="C833" s="343"/>
      <c r="D833" s="343"/>
      <c r="E833" s="343"/>
      <c r="F833" s="343"/>
      <c r="G833" s="343"/>
      <c r="H833" s="343"/>
    </row>
    <row r="834">
      <c r="A834" s="343"/>
      <c r="B834" s="343"/>
      <c r="C834" s="343"/>
      <c r="D834" s="343"/>
      <c r="E834" s="343"/>
      <c r="F834" s="343"/>
      <c r="G834" s="343"/>
      <c r="H834" s="343"/>
    </row>
    <row r="835">
      <c r="A835" s="343"/>
      <c r="B835" s="343"/>
      <c r="C835" s="343"/>
      <c r="D835" s="343"/>
      <c r="E835" s="343"/>
      <c r="F835" s="343"/>
      <c r="G835" s="343"/>
      <c r="H835" s="343"/>
    </row>
    <row r="836">
      <c r="A836" s="343"/>
      <c r="B836" s="343"/>
      <c r="C836" s="343"/>
      <c r="D836" s="343"/>
      <c r="E836" s="343"/>
      <c r="F836" s="343"/>
      <c r="G836" s="343"/>
      <c r="H836" s="343"/>
    </row>
    <row r="837">
      <c r="A837" s="343"/>
      <c r="B837" s="343"/>
      <c r="C837" s="343"/>
      <c r="D837" s="343"/>
      <c r="E837" s="343"/>
      <c r="F837" s="343"/>
      <c r="G837" s="343"/>
      <c r="H837" s="343"/>
    </row>
    <row r="838">
      <c r="A838" s="343"/>
      <c r="B838" s="343"/>
      <c r="C838" s="343"/>
      <c r="D838" s="343"/>
      <c r="E838" s="343"/>
      <c r="F838" s="343"/>
      <c r="G838" s="343"/>
      <c r="H838" s="343"/>
    </row>
    <row r="839">
      <c r="A839" s="343"/>
      <c r="B839" s="343"/>
      <c r="C839" s="343"/>
      <c r="D839" s="343"/>
      <c r="E839" s="343"/>
      <c r="F839" s="343"/>
      <c r="G839" s="343"/>
      <c r="H839" s="343"/>
    </row>
    <row r="840">
      <c r="A840" s="343"/>
      <c r="B840" s="343"/>
      <c r="C840" s="343"/>
      <c r="D840" s="343"/>
      <c r="E840" s="343"/>
      <c r="F840" s="343"/>
      <c r="G840" s="343"/>
      <c r="H840" s="343"/>
    </row>
    <row r="841">
      <c r="A841" s="343"/>
      <c r="B841" s="343"/>
      <c r="C841" s="343"/>
      <c r="D841" s="343"/>
      <c r="E841" s="343"/>
      <c r="F841" s="343"/>
      <c r="G841" s="343"/>
      <c r="H841" s="343"/>
    </row>
    <row r="842">
      <c r="A842" s="343"/>
      <c r="B842" s="343"/>
      <c r="C842" s="343"/>
      <c r="D842" s="343"/>
      <c r="E842" s="343"/>
      <c r="F842" s="343"/>
      <c r="G842" s="343"/>
      <c r="H842" s="343"/>
    </row>
    <row r="843">
      <c r="A843" s="343"/>
      <c r="B843" s="343"/>
      <c r="C843" s="343"/>
      <c r="D843" s="343"/>
      <c r="E843" s="343"/>
      <c r="F843" s="343"/>
      <c r="G843" s="343"/>
      <c r="H843" s="343"/>
    </row>
    <row r="844">
      <c r="A844" s="343"/>
      <c r="B844" s="343"/>
      <c r="C844" s="343"/>
      <c r="D844" s="343"/>
      <c r="E844" s="343"/>
      <c r="F844" s="343"/>
      <c r="G844" s="343"/>
      <c r="H844" s="343"/>
    </row>
    <row r="845">
      <c r="A845" s="343"/>
      <c r="B845" s="343"/>
      <c r="C845" s="343"/>
      <c r="D845" s="343"/>
      <c r="E845" s="343"/>
      <c r="F845" s="343"/>
      <c r="G845" s="343"/>
      <c r="H845" s="343"/>
    </row>
    <row r="846">
      <c r="A846" s="343"/>
      <c r="B846" s="343"/>
      <c r="C846" s="343"/>
      <c r="D846" s="343"/>
      <c r="E846" s="343"/>
      <c r="F846" s="343"/>
      <c r="G846" s="343"/>
      <c r="H846" s="343"/>
    </row>
    <row r="847">
      <c r="A847" s="343"/>
      <c r="B847" s="343"/>
      <c r="C847" s="343"/>
      <c r="D847" s="343"/>
      <c r="E847" s="343"/>
      <c r="F847" s="343"/>
      <c r="G847" s="343"/>
      <c r="H847" s="343"/>
    </row>
    <row r="848">
      <c r="A848" s="343"/>
      <c r="B848" s="343"/>
      <c r="C848" s="343"/>
      <c r="D848" s="343"/>
      <c r="E848" s="343"/>
      <c r="F848" s="343"/>
      <c r="G848" s="343"/>
      <c r="H848" s="343"/>
    </row>
    <row r="849">
      <c r="A849" s="343"/>
      <c r="B849" s="343"/>
      <c r="C849" s="343"/>
      <c r="D849" s="343"/>
      <c r="E849" s="343"/>
      <c r="F849" s="343"/>
      <c r="G849" s="343"/>
      <c r="H849" s="343"/>
    </row>
    <row r="850">
      <c r="A850" s="343"/>
      <c r="B850" s="343"/>
      <c r="C850" s="343"/>
      <c r="D850" s="343"/>
      <c r="E850" s="343"/>
      <c r="F850" s="343"/>
      <c r="G850" s="343"/>
      <c r="H850" s="343"/>
    </row>
    <row r="851">
      <c r="A851" s="343"/>
      <c r="B851" s="343"/>
      <c r="C851" s="343"/>
      <c r="D851" s="343"/>
      <c r="E851" s="343"/>
      <c r="F851" s="343"/>
      <c r="G851" s="343"/>
      <c r="H851" s="343"/>
    </row>
    <row r="852">
      <c r="A852" s="343"/>
      <c r="B852" s="343"/>
      <c r="C852" s="343"/>
      <c r="D852" s="343"/>
      <c r="E852" s="343"/>
      <c r="F852" s="343"/>
      <c r="G852" s="343"/>
      <c r="H852" s="343"/>
    </row>
    <row r="853">
      <c r="A853" s="343"/>
      <c r="B853" s="343"/>
      <c r="C853" s="343"/>
      <c r="D853" s="343"/>
      <c r="E853" s="343"/>
      <c r="F853" s="343"/>
      <c r="G853" s="343"/>
      <c r="H853" s="343"/>
    </row>
    <row r="854">
      <c r="A854" s="343"/>
      <c r="B854" s="343"/>
      <c r="C854" s="343"/>
      <c r="D854" s="343"/>
      <c r="E854" s="343"/>
      <c r="F854" s="343"/>
      <c r="G854" s="343"/>
      <c r="H854" s="343"/>
    </row>
    <row r="855">
      <c r="A855" s="343"/>
      <c r="B855" s="343"/>
      <c r="C855" s="343"/>
      <c r="D855" s="343"/>
      <c r="E855" s="343"/>
      <c r="F855" s="343"/>
      <c r="G855" s="343"/>
      <c r="H855" s="343"/>
    </row>
    <row r="856">
      <c r="A856" s="343"/>
      <c r="B856" s="343"/>
      <c r="C856" s="343"/>
      <c r="D856" s="343"/>
      <c r="E856" s="343"/>
      <c r="F856" s="343"/>
      <c r="G856" s="343"/>
      <c r="H856" s="343"/>
    </row>
    <row r="857">
      <c r="A857" s="343"/>
      <c r="B857" s="343"/>
      <c r="C857" s="343"/>
      <c r="D857" s="343"/>
      <c r="E857" s="343"/>
      <c r="F857" s="343"/>
      <c r="G857" s="343"/>
      <c r="H857" s="343"/>
    </row>
    <row r="858">
      <c r="A858" s="343"/>
      <c r="B858" s="343"/>
      <c r="C858" s="343"/>
      <c r="D858" s="343"/>
      <c r="E858" s="343"/>
      <c r="F858" s="343"/>
      <c r="G858" s="343"/>
      <c r="H858" s="343"/>
    </row>
    <row r="859">
      <c r="A859" s="343"/>
      <c r="B859" s="343"/>
      <c r="C859" s="343"/>
      <c r="D859" s="343"/>
      <c r="E859" s="343"/>
      <c r="F859" s="343"/>
      <c r="G859" s="343"/>
      <c r="H859" s="343"/>
    </row>
    <row r="860">
      <c r="A860" s="343"/>
      <c r="B860" s="343"/>
      <c r="C860" s="343"/>
      <c r="D860" s="343"/>
      <c r="E860" s="343"/>
      <c r="F860" s="343"/>
      <c r="G860" s="343"/>
      <c r="H860" s="343"/>
    </row>
    <row r="861">
      <c r="A861" s="343"/>
      <c r="B861" s="343"/>
      <c r="C861" s="343"/>
      <c r="D861" s="343"/>
      <c r="E861" s="343"/>
      <c r="F861" s="343"/>
      <c r="G861" s="343"/>
      <c r="H861" s="343"/>
    </row>
    <row r="862">
      <c r="A862" s="343"/>
      <c r="B862" s="343"/>
      <c r="C862" s="343"/>
      <c r="D862" s="343"/>
      <c r="E862" s="343"/>
      <c r="F862" s="343"/>
      <c r="G862" s="343"/>
      <c r="H862" s="343"/>
    </row>
    <row r="863">
      <c r="A863" s="343"/>
      <c r="B863" s="343"/>
      <c r="C863" s="343"/>
      <c r="D863" s="343"/>
      <c r="E863" s="343"/>
      <c r="F863" s="343"/>
      <c r="G863" s="343"/>
      <c r="H863" s="343"/>
    </row>
    <row r="864">
      <c r="A864" s="343"/>
      <c r="B864" s="343"/>
      <c r="C864" s="343"/>
      <c r="D864" s="343"/>
      <c r="E864" s="343"/>
      <c r="F864" s="343"/>
      <c r="G864" s="343"/>
      <c r="H864" s="343"/>
    </row>
    <row r="865">
      <c r="A865" s="343"/>
      <c r="B865" s="343"/>
      <c r="C865" s="343"/>
      <c r="D865" s="343"/>
      <c r="E865" s="343"/>
      <c r="F865" s="343"/>
      <c r="G865" s="343"/>
      <c r="H865" s="343"/>
    </row>
    <row r="866">
      <c r="A866" s="343"/>
      <c r="B866" s="343"/>
      <c r="C866" s="343"/>
      <c r="D866" s="343"/>
      <c r="E866" s="343"/>
      <c r="F866" s="343"/>
      <c r="G866" s="343"/>
      <c r="H866" s="343"/>
    </row>
    <row r="867">
      <c r="A867" s="343"/>
      <c r="B867" s="343"/>
      <c r="C867" s="343"/>
      <c r="D867" s="343"/>
      <c r="E867" s="343"/>
      <c r="F867" s="343"/>
      <c r="G867" s="343"/>
      <c r="H867" s="343"/>
    </row>
    <row r="868">
      <c r="A868" s="343"/>
      <c r="B868" s="343"/>
      <c r="C868" s="343"/>
      <c r="D868" s="343"/>
      <c r="E868" s="343"/>
      <c r="F868" s="343"/>
      <c r="G868" s="343"/>
      <c r="H868" s="343"/>
    </row>
    <row r="869">
      <c r="A869" s="343"/>
      <c r="B869" s="343"/>
      <c r="C869" s="343"/>
      <c r="D869" s="343"/>
      <c r="E869" s="343"/>
      <c r="F869" s="343"/>
      <c r="G869" s="343"/>
      <c r="H869" s="343"/>
    </row>
    <row r="870">
      <c r="A870" s="343"/>
      <c r="B870" s="343"/>
      <c r="C870" s="343"/>
      <c r="D870" s="343"/>
      <c r="E870" s="343"/>
      <c r="F870" s="343"/>
      <c r="G870" s="343"/>
      <c r="H870" s="343"/>
    </row>
    <row r="871">
      <c r="A871" s="343"/>
      <c r="B871" s="343"/>
      <c r="C871" s="343"/>
      <c r="D871" s="343"/>
      <c r="E871" s="343"/>
      <c r="F871" s="343"/>
      <c r="G871" s="343"/>
      <c r="H871" s="343"/>
    </row>
    <row r="872">
      <c r="A872" s="343"/>
      <c r="B872" s="343"/>
      <c r="C872" s="343"/>
      <c r="D872" s="343"/>
      <c r="E872" s="343"/>
      <c r="F872" s="343"/>
      <c r="G872" s="343"/>
      <c r="H872" s="343"/>
    </row>
    <row r="873">
      <c r="A873" s="343"/>
      <c r="B873" s="343"/>
      <c r="C873" s="343"/>
      <c r="D873" s="343"/>
      <c r="E873" s="343"/>
      <c r="F873" s="343"/>
      <c r="G873" s="343"/>
      <c r="H873" s="343"/>
    </row>
    <row r="874">
      <c r="A874" s="343"/>
      <c r="B874" s="343"/>
      <c r="C874" s="343"/>
      <c r="D874" s="343"/>
      <c r="E874" s="343"/>
      <c r="F874" s="343"/>
      <c r="G874" s="343"/>
      <c r="H874" s="343"/>
    </row>
    <row r="875">
      <c r="A875" s="343"/>
      <c r="B875" s="343"/>
      <c r="C875" s="343"/>
      <c r="D875" s="343"/>
      <c r="E875" s="343"/>
      <c r="F875" s="343"/>
      <c r="G875" s="343"/>
      <c r="H875" s="343"/>
    </row>
    <row r="876">
      <c r="A876" s="343"/>
      <c r="B876" s="343"/>
      <c r="C876" s="343"/>
      <c r="D876" s="343"/>
      <c r="E876" s="343"/>
      <c r="F876" s="343"/>
      <c r="G876" s="343"/>
      <c r="H876" s="343"/>
    </row>
    <row r="877">
      <c r="A877" s="343"/>
      <c r="B877" s="343"/>
      <c r="C877" s="343"/>
      <c r="D877" s="343"/>
      <c r="E877" s="343"/>
      <c r="F877" s="343"/>
      <c r="G877" s="343"/>
      <c r="H877" s="343"/>
    </row>
    <row r="878">
      <c r="A878" s="343"/>
      <c r="B878" s="343"/>
      <c r="C878" s="343"/>
      <c r="D878" s="343"/>
      <c r="E878" s="343"/>
      <c r="F878" s="343"/>
      <c r="G878" s="343"/>
      <c r="H878" s="343"/>
    </row>
    <row r="879">
      <c r="A879" s="343"/>
      <c r="B879" s="343"/>
      <c r="C879" s="343"/>
      <c r="D879" s="343"/>
      <c r="E879" s="343"/>
      <c r="F879" s="343"/>
      <c r="G879" s="343"/>
      <c r="H879" s="343"/>
    </row>
    <row r="880">
      <c r="A880" s="343"/>
      <c r="B880" s="343"/>
      <c r="C880" s="343"/>
      <c r="D880" s="343"/>
      <c r="E880" s="343"/>
      <c r="F880" s="343"/>
      <c r="G880" s="343"/>
      <c r="H880" s="343"/>
    </row>
    <row r="881">
      <c r="A881" s="343"/>
      <c r="B881" s="343"/>
      <c r="C881" s="343"/>
      <c r="D881" s="343"/>
      <c r="E881" s="343"/>
      <c r="F881" s="343"/>
      <c r="G881" s="343"/>
      <c r="H881" s="343"/>
    </row>
    <row r="882">
      <c r="A882" s="343"/>
      <c r="B882" s="343"/>
      <c r="C882" s="343"/>
      <c r="D882" s="343"/>
      <c r="E882" s="343"/>
      <c r="F882" s="343"/>
      <c r="G882" s="343"/>
      <c r="H882" s="343"/>
    </row>
    <row r="883">
      <c r="A883" s="343"/>
      <c r="B883" s="343"/>
      <c r="C883" s="343"/>
      <c r="D883" s="343"/>
      <c r="E883" s="343"/>
      <c r="F883" s="343"/>
      <c r="G883" s="343"/>
      <c r="H883" s="343"/>
    </row>
    <row r="884">
      <c r="A884" s="343"/>
      <c r="B884" s="343"/>
      <c r="C884" s="343"/>
      <c r="D884" s="343"/>
      <c r="E884" s="343"/>
      <c r="F884" s="343"/>
      <c r="G884" s="343"/>
      <c r="H884" s="343"/>
    </row>
    <row r="885">
      <c r="A885" s="343"/>
      <c r="B885" s="343"/>
      <c r="C885" s="343"/>
      <c r="D885" s="343"/>
      <c r="E885" s="343"/>
      <c r="F885" s="343"/>
      <c r="G885" s="343"/>
      <c r="H885" s="343"/>
    </row>
    <row r="886">
      <c r="A886" s="343"/>
      <c r="B886" s="343"/>
      <c r="C886" s="343"/>
      <c r="D886" s="343"/>
      <c r="E886" s="343"/>
      <c r="F886" s="343"/>
      <c r="G886" s="343"/>
      <c r="H886" s="343"/>
    </row>
    <row r="887">
      <c r="A887" s="343"/>
      <c r="B887" s="343"/>
      <c r="C887" s="343"/>
      <c r="D887" s="343"/>
      <c r="E887" s="343"/>
      <c r="F887" s="343"/>
      <c r="G887" s="343"/>
      <c r="H887" s="343"/>
    </row>
    <row r="888">
      <c r="A888" s="343"/>
      <c r="B888" s="343"/>
      <c r="C888" s="343"/>
      <c r="D888" s="343"/>
      <c r="E888" s="343"/>
      <c r="F888" s="343"/>
      <c r="G888" s="343"/>
      <c r="H888" s="343"/>
    </row>
    <row r="889">
      <c r="A889" s="343"/>
      <c r="B889" s="343"/>
      <c r="C889" s="343"/>
      <c r="D889" s="343"/>
      <c r="E889" s="343"/>
      <c r="F889" s="343"/>
      <c r="G889" s="343"/>
      <c r="H889" s="343"/>
    </row>
    <row r="890">
      <c r="A890" s="343"/>
      <c r="B890" s="343"/>
      <c r="C890" s="343"/>
      <c r="D890" s="343"/>
      <c r="E890" s="343"/>
      <c r="F890" s="343"/>
      <c r="G890" s="343"/>
      <c r="H890" s="343"/>
    </row>
    <row r="891">
      <c r="A891" s="343"/>
      <c r="B891" s="343"/>
      <c r="C891" s="343"/>
      <c r="D891" s="343"/>
      <c r="E891" s="343"/>
      <c r="F891" s="343"/>
      <c r="G891" s="343"/>
      <c r="H891" s="343"/>
    </row>
    <row r="892">
      <c r="A892" s="343"/>
      <c r="B892" s="343"/>
      <c r="C892" s="343"/>
      <c r="D892" s="343"/>
      <c r="E892" s="343"/>
      <c r="F892" s="343"/>
      <c r="G892" s="343"/>
      <c r="H892" s="343"/>
    </row>
    <row r="893">
      <c r="A893" s="343"/>
      <c r="B893" s="343"/>
      <c r="C893" s="343"/>
      <c r="D893" s="343"/>
      <c r="E893" s="343"/>
      <c r="F893" s="343"/>
      <c r="G893" s="343"/>
      <c r="H893" s="343"/>
    </row>
    <row r="894">
      <c r="A894" s="343"/>
      <c r="B894" s="343"/>
      <c r="C894" s="343"/>
      <c r="D894" s="343"/>
      <c r="E894" s="343"/>
      <c r="F894" s="343"/>
      <c r="G894" s="343"/>
      <c r="H894" s="343"/>
    </row>
    <row r="895">
      <c r="A895" s="343"/>
      <c r="B895" s="343"/>
      <c r="C895" s="343"/>
      <c r="D895" s="343"/>
      <c r="E895" s="343"/>
      <c r="F895" s="343"/>
      <c r="G895" s="343"/>
      <c r="H895" s="343"/>
    </row>
    <row r="896">
      <c r="A896" s="343"/>
      <c r="B896" s="343"/>
      <c r="C896" s="343"/>
      <c r="D896" s="343"/>
      <c r="E896" s="343"/>
      <c r="F896" s="343"/>
      <c r="G896" s="343"/>
      <c r="H896" s="343"/>
    </row>
    <row r="897">
      <c r="A897" s="343"/>
      <c r="B897" s="343"/>
      <c r="C897" s="343"/>
      <c r="D897" s="343"/>
      <c r="E897" s="343"/>
      <c r="F897" s="343"/>
      <c r="G897" s="343"/>
      <c r="H897" s="343"/>
    </row>
    <row r="898">
      <c r="A898" s="343"/>
      <c r="B898" s="343"/>
      <c r="C898" s="343"/>
      <c r="D898" s="343"/>
      <c r="E898" s="343"/>
      <c r="F898" s="343"/>
      <c r="G898" s="343"/>
      <c r="H898" s="343"/>
    </row>
    <row r="899">
      <c r="A899" s="343"/>
      <c r="B899" s="343"/>
      <c r="C899" s="343"/>
      <c r="D899" s="343"/>
      <c r="E899" s="343"/>
      <c r="F899" s="343"/>
      <c r="G899" s="343"/>
      <c r="H899" s="343"/>
    </row>
    <row r="900">
      <c r="A900" s="343"/>
      <c r="B900" s="343"/>
      <c r="C900" s="343"/>
      <c r="D900" s="343"/>
      <c r="E900" s="343"/>
      <c r="F900" s="343"/>
      <c r="G900" s="343"/>
      <c r="H900" s="343"/>
    </row>
    <row r="901">
      <c r="A901" s="343"/>
      <c r="B901" s="343"/>
      <c r="C901" s="343"/>
      <c r="D901" s="343"/>
      <c r="E901" s="343"/>
      <c r="F901" s="343"/>
      <c r="G901" s="343"/>
      <c r="H901" s="343"/>
    </row>
    <row r="902">
      <c r="A902" s="343"/>
      <c r="B902" s="343"/>
      <c r="C902" s="343"/>
      <c r="D902" s="343"/>
      <c r="E902" s="343"/>
      <c r="F902" s="343"/>
      <c r="G902" s="343"/>
      <c r="H902" s="343"/>
    </row>
    <row r="903">
      <c r="A903" s="343"/>
      <c r="B903" s="343"/>
      <c r="C903" s="343"/>
      <c r="D903" s="343"/>
      <c r="E903" s="343"/>
      <c r="F903" s="343"/>
      <c r="G903" s="343"/>
      <c r="H903" s="343"/>
    </row>
    <row r="904">
      <c r="A904" s="343"/>
      <c r="B904" s="343"/>
      <c r="C904" s="343"/>
      <c r="D904" s="343"/>
      <c r="E904" s="343"/>
      <c r="F904" s="343"/>
      <c r="G904" s="343"/>
      <c r="H904" s="343"/>
    </row>
    <row r="905">
      <c r="A905" s="343"/>
      <c r="B905" s="343"/>
      <c r="C905" s="343"/>
      <c r="D905" s="343"/>
      <c r="E905" s="343"/>
      <c r="F905" s="343"/>
      <c r="G905" s="343"/>
      <c r="H905" s="343"/>
    </row>
    <row r="906">
      <c r="A906" s="343"/>
      <c r="B906" s="343"/>
      <c r="C906" s="343"/>
      <c r="D906" s="343"/>
      <c r="E906" s="343"/>
      <c r="F906" s="343"/>
      <c r="G906" s="343"/>
      <c r="H906" s="343"/>
    </row>
    <row r="907">
      <c r="A907" s="343"/>
      <c r="B907" s="343"/>
      <c r="C907" s="343"/>
      <c r="D907" s="343"/>
      <c r="E907" s="343"/>
      <c r="F907" s="343"/>
      <c r="G907" s="343"/>
      <c r="H907" s="343"/>
    </row>
    <row r="908">
      <c r="A908" s="343"/>
      <c r="B908" s="343"/>
      <c r="C908" s="343"/>
      <c r="D908" s="343"/>
      <c r="E908" s="343"/>
      <c r="F908" s="343"/>
      <c r="G908" s="343"/>
      <c r="H908" s="343"/>
    </row>
    <row r="909">
      <c r="A909" s="343"/>
      <c r="B909" s="343"/>
      <c r="C909" s="343"/>
      <c r="D909" s="343"/>
      <c r="E909" s="343"/>
      <c r="F909" s="343"/>
      <c r="G909" s="343"/>
      <c r="H909" s="343"/>
    </row>
    <row r="910">
      <c r="A910" s="343"/>
      <c r="B910" s="343"/>
      <c r="C910" s="343"/>
      <c r="D910" s="343"/>
      <c r="E910" s="343"/>
      <c r="F910" s="343"/>
      <c r="G910" s="343"/>
      <c r="H910" s="343"/>
    </row>
    <row r="911">
      <c r="A911" s="343"/>
      <c r="B911" s="343"/>
      <c r="C911" s="343"/>
      <c r="D911" s="343"/>
      <c r="E911" s="343"/>
      <c r="F911" s="343"/>
      <c r="G911" s="343"/>
      <c r="H911" s="343"/>
    </row>
    <row r="912">
      <c r="A912" s="343"/>
      <c r="B912" s="343"/>
      <c r="C912" s="343"/>
      <c r="D912" s="343"/>
      <c r="E912" s="343"/>
      <c r="F912" s="343"/>
      <c r="G912" s="343"/>
      <c r="H912" s="343"/>
    </row>
    <row r="913">
      <c r="A913" s="343"/>
      <c r="B913" s="343"/>
      <c r="C913" s="343"/>
      <c r="D913" s="343"/>
      <c r="E913" s="343"/>
      <c r="F913" s="343"/>
      <c r="G913" s="343"/>
      <c r="H913" s="343"/>
    </row>
    <row r="914">
      <c r="A914" s="343"/>
      <c r="B914" s="343"/>
      <c r="C914" s="343"/>
      <c r="D914" s="343"/>
      <c r="E914" s="343"/>
      <c r="F914" s="343"/>
      <c r="G914" s="343"/>
      <c r="H914" s="343"/>
    </row>
    <row r="915">
      <c r="A915" s="343"/>
      <c r="B915" s="343"/>
      <c r="C915" s="343"/>
      <c r="D915" s="343"/>
      <c r="E915" s="343"/>
      <c r="F915" s="343"/>
      <c r="G915" s="343"/>
      <c r="H915" s="343"/>
    </row>
    <row r="916">
      <c r="A916" s="343"/>
      <c r="B916" s="343"/>
      <c r="C916" s="343"/>
      <c r="D916" s="343"/>
      <c r="E916" s="343"/>
      <c r="F916" s="343"/>
      <c r="G916" s="343"/>
      <c r="H916" s="343"/>
    </row>
    <row r="917">
      <c r="A917" s="343"/>
      <c r="B917" s="343"/>
      <c r="C917" s="343"/>
      <c r="D917" s="343"/>
      <c r="E917" s="343"/>
      <c r="F917" s="343"/>
      <c r="G917" s="343"/>
      <c r="H917" s="343"/>
    </row>
    <row r="918">
      <c r="A918" s="343"/>
      <c r="B918" s="343"/>
      <c r="C918" s="343"/>
      <c r="D918" s="343"/>
      <c r="E918" s="343"/>
      <c r="F918" s="343"/>
      <c r="G918" s="343"/>
      <c r="H918" s="343"/>
    </row>
    <row r="919">
      <c r="A919" s="343"/>
      <c r="B919" s="343"/>
      <c r="C919" s="343"/>
      <c r="D919" s="343"/>
      <c r="E919" s="343"/>
      <c r="F919" s="343"/>
      <c r="G919" s="343"/>
      <c r="H919" s="343"/>
    </row>
    <row r="920">
      <c r="A920" s="343"/>
      <c r="B920" s="343"/>
      <c r="C920" s="343"/>
      <c r="D920" s="343"/>
      <c r="E920" s="343"/>
      <c r="F920" s="343"/>
      <c r="G920" s="343"/>
      <c r="H920" s="343"/>
    </row>
    <row r="921">
      <c r="A921" s="343"/>
      <c r="B921" s="343"/>
      <c r="C921" s="343"/>
      <c r="D921" s="343"/>
      <c r="E921" s="343"/>
      <c r="F921" s="343"/>
      <c r="G921" s="343"/>
      <c r="H921" s="343"/>
    </row>
    <row r="922">
      <c r="A922" s="343"/>
      <c r="B922" s="343"/>
      <c r="C922" s="343"/>
      <c r="D922" s="343"/>
      <c r="E922" s="343"/>
      <c r="F922" s="343"/>
      <c r="G922" s="343"/>
      <c r="H922" s="343"/>
    </row>
    <row r="923">
      <c r="A923" s="343"/>
      <c r="B923" s="343"/>
      <c r="C923" s="343"/>
      <c r="D923" s="343"/>
      <c r="E923" s="343"/>
      <c r="F923" s="343"/>
      <c r="G923" s="343"/>
      <c r="H923" s="343"/>
    </row>
    <row r="924">
      <c r="A924" s="343"/>
      <c r="B924" s="343"/>
      <c r="C924" s="343"/>
      <c r="D924" s="343"/>
      <c r="E924" s="343"/>
      <c r="F924" s="343"/>
      <c r="G924" s="343"/>
      <c r="H924" s="343"/>
    </row>
    <row r="925">
      <c r="A925" s="343"/>
      <c r="B925" s="343"/>
      <c r="C925" s="343"/>
      <c r="D925" s="343"/>
      <c r="E925" s="343"/>
      <c r="F925" s="343"/>
      <c r="G925" s="343"/>
      <c r="H925" s="343"/>
    </row>
    <row r="926">
      <c r="A926" s="343"/>
      <c r="B926" s="343"/>
      <c r="C926" s="343"/>
      <c r="D926" s="343"/>
      <c r="E926" s="343"/>
      <c r="F926" s="343"/>
      <c r="G926" s="343"/>
      <c r="H926" s="343"/>
    </row>
    <row r="927">
      <c r="A927" s="343"/>
      <c r="B927" s="343"/>
      <c r="C927" s="343"/>
      <c r="D927" s="343"/>
      <c r="E927" s="343"/>
      <c r="F927" s="343"/>
      <c r="G927" s="343"/>
      <c r="H927" s="343"/>
    </row>
    <row r="928">
      <c r="A928" s="343"/>
      <c r="B928" s="343"/>
      <c r="C928" s="343"/>
      <c r="D928" s="343"/>
      <c r="E928" s="343"/>
      <c r="F928" s="343"/>
      <c r="G928" s="343"/>
      <c r="H928" s="343"/>
    </row>
    <row r="929">
      <c r="A929" s="343"/>
      <c r="B929" s="343"/>
      <c r="C929" s="343"/>
      <c r="D929" s="343"/>
      <c r="E929" s="343"/>
      <c r="F929" s="343"/>
      <c r="G929" s="343"/>
      <c r="H929" s="343"/>
    </row>
    <row r="930">
      <c r="A930" s="343"/>
      <c r="B930" s="343"/>
      <c r="C930" s="343"/>
      <c r="D930" s="343"/>
      <c r="E930" s="343"/>
      <c r="F930" s="343"/>
      <c r="G930" s="343"/>
      <c r="H930" s="343"/>
    </row>
    <row r="931">
      <c r="A931" s="343"/>
      <c r="B931" s="343"/>
      <c r="C931" s="343"/>
      <c r="D931" s="343"/>
      <c r="E931" s="343"/>
      <c r="F931" s="343"/>
      <c r="G931" s="343"/>
      <c r="H931" s="343"/>
    </row>
    <row r="932">
      <c r="A932" s="343"/>
      <c r="B932" s="343"/>
      <c r="C932" s="343"/>
      <c r="D932" s="343"/>
      <c r="E932" s="343"/>
      <c r="F932" s="343"/>
      <c r="G932" s="343"/>
      <c r="H932" s="343"/>
    </row>
    <row r="933">
      <c r="A933" s="343"/>
      <c r="B933" s="343"/>
      <c r="C933" s="343"/>
      <c r="D933" s="343"/>
      <c r="E933" s="343"/>
      <c r="F933" s="343"/>
      <c r="G933" s="343"/>
      <c r="H933" s="343"/>
    </row>
    <row r="934">
      <c r="A934" s="343"/>
      <c r="B934" s="343"/>
      <c r="C934" s="343"/>
      <c r="D934" s="343"/>
      <c r="E934" s="343"/>
      <c r="F934" s="343"/>
      <c r="G934" s="343"/>
      <c r="H934" s="343"/>
    </row>
    <row r="935">
      <c r="A935" s="343"/>
      <c r="B935" s="343"/>
      <c r="C935" s="343"/>
      <c r="D935" s="343"/>
      <c r="E935" s="343"/>
      <c r="F935" s="343"/>
      <c r="G935" s="343"/>
      <c r="H935" s="343"/>
    </row>
    <row r="936">
      <c r="A936" s="343"/>
      <c r="B936" s="343"/>
      <c r="C936" s="343"/>
      <c r="D936" s="343"/>
      <c r="E936" s="343"/>
      <c r="F936" s="343"/>
      <c r="G936" s="343"/>
      <c r="H936" s="343"/>
    </row>
    <row r="937">
      <c r="A937" s="343"/>
      <c r="B937" s="343"/>
      <c r="C937" s="343"/>
      <c r="D937" s="343"/>
      <c r="E937" s="343"/>
      <c r="F937" s="343"/>
      <c r="G937" s="343"/>
      <c r="H937" s="343"/>
    </row>
    <row r="938">
      <c r="A938" s="343"/>
      <c r="B938" s="343"/>
      <c r="C938" s="343"/>
      <c r="D938" s="343"/>
      <c r="E938" s="343"/>
      <c r="F938" s="343"/>
      <c r="G938" s="343"/>
      <c r="H938" s="343"/>
    </row>
    <row r="939">
      <c r="A939" s="343"/>
      <c r="B939" s="343"/>
      <c r="C939" s="343"/>
      <c r="D939" s="343"/>
      <c r="E939" s="343"/>
      <c r="F939" s="343"/>
      <c r="G939" s="343"/>
      <c r="H939" s="343"/>
    </row>
    <row r="940">
      <c r="A940" s="343"/>
      <c r="B940" s="343"/>
      <c r="C940" s="343"/>
      <c r="D940" s="343"/>
      <c r="E940" s="343"/>
      <c r="F940" s="343"/>
      <c r="G940" s="343"/>
      <c r="H940" s="343"/>
    </row>
    <row r="941">
      <c r="A941" s="343"/>
      <c r="B941" s="343"/>
      <c r="C941" s="343"/>
      <c r="D941" s="343"/>
      <c r="E941" s="343"/>
      <c r="F941" s="343"/>
      <c r="G941" s="343"/>
      <c r="H941" s="343"/>
    </row>
    <row r="942">
      <c r="A942" s="343"/>
      <c r="B942" s="343"/>
      <c r="C942" s="343"/>
      <c r="D942" s="343"/>
      <c r="E942" s="343"/>
      <c r="F942" s="343"/>
      <c r="G942" s="343"/>
      <c r="H942" s="343"/>
    </row>
    <row r="943">
      <c r="A943" s="343"/>
      <c r="B943" s="343"/>
      <c r="C943" s="343"/>
      <c r="D943" s="343"/>
      <c r="E943" s="343"/>
      <c r="F943" s="343"/>
      <c r="G943" s="343"/>
      <c r="H943" s="343"/>
    </row>
    <row r="944">
      <c r="A944" s="343"/>
      <c r="B944" s="343"/>
      <c r="C944" s="343"/>
      <c r="D944" s="343"/>
      <c r="E944" s="343"/>
      <c r="F944" s="343"/>
      <c r="G944" s="343"/>
      <c r="H944" s="343"/>
    </row>
    <row r="945">
      <c r="A945" s="343"/>
      <c r="B945" s="343"/>
      <c r="C945" s="343"/>
      <c r="D945" s="343"/>
      <c r="E945" s="343"/>
      <c r="F945" s="343"/>
      <c r="G945" s="343"/>
      <c r="H945" s="343"/>
    </row>
    <row r="946">
      <c r="A946" s="343"/>
      <c r="B946" s="343"/>
      <c r="C946" s="343"/>
      <c r="D946" s="343"/>
      <c r="E946" s="343"/>
      <c r="F946" s="343"/>
      <c r="G946" s="343"/>
      <c r="H946" s="343"/>
    </row>
    <row r="947">
      <c r="A947" s="343"/>
      <c r="B947" s="343"/>
      <c r="C947" s="343"/>
      <c r="D947" s="343"/>
      <c r="E947" s="343"/>
      <c r="F947" s="343"/>
      <c r="G947" s="343"/>
      <c r="H947" s="343"/>
    </row>
    <row r="948">
      <c r="A948" s="343"/>
      <c r="B948" s="343"/>
      <c r="C948" s="343"/>
      <c r="D948" s="343"/>
      <c r="E948" s="343"/>
      <c r="F948" s="343"/>
      <c r="G948" s="343"/>
      <c r="H948" s="343"/>
    </row>
    <row r="949">
      <c r="A949" s="343"/>
      <c r="B949" s="343"/>
      <c r="C949" s="343"/>
      <c r="D949" s="343"/>
      <c r="E949" s="343"/>
      <c r="F949" s="343"/>
      <c r="G949" s="343"/>
      <c r="H949" s="343"/>
    </row>
    <row r="950">
      <c r="A950" s="343"/>
      <c r="B950" s="343"/>
      <c r="C950" s="343"/>
      <c r="D950" s="343"/>
      <c r="E950" s="343"/>
      <c r="F950" s="343"/>
      <c r="G950" s="343"/>
      <c r="H950" s="343"/>
    </row>
    <row r="951">
      <c r="A951" s="343"/>
      <c r="B951" s="343"/>
      <c r="C951" s="343"/>
      <c r="D951" s="343"/>
      <c r="E951" s="343"/>
      <c r="F951" s="343"/>
      <c r="G951" s="343"/>
      <c r="H951" s="343"/>
    </row>
    <row r="952">
      <c r="A952" s="343"/>
      <c r="B952" s="343"/>
      <c r="C952" s="343"/>
      <c r="D952" s="343"/>
      <c r="E952" s="343"/>
      <c r="F952" s="343"/>
      <c r="G952" s="343"/>
      <c r="H952" s="343"/>
    </row>
    <row r="953">
      <c r="A953" s="343"/>
      <c r="B953" s="343"/>
      <c r="C953" s="343"/>
      <c r="D953" s="343"/>
      <c r="E953" s="343"/>
      <c r="F953" s="343"/>
      <c r="G953" s="343"/>
      <c r="H953" s="343"/>
    </row>
    <row r="954">
      <c r="A954" s="343"/>
      <c r="B954" s="343"/>
      <c r="C954" s="343"/>
      <c r="D954" s="343"/>
      <c r="E954" s="343"/>
      <c r="F954" s="343"/>
      <c r="G954" s="343"/>
      <c r="H954" s="343"/>
    </row>
    <row r="955">
      <c r="A955" s="343"/>
      <c r="B955" s="343"/>
      <c r="C955" s="343"/>
      <c r="D955" s="343"/>
      <c r="E955" s="343"/>
      <c r="F955" s="343"/>
      <c r="G955" s="343"/>
      <c r="H955" s="343"/>
    </row>
    <row r="956">
      <c r="A956" s="343"/>
      <c r="B956" s="343"/>
      <c r="C956" s="343"/>
      <c r="D956" s="343"/>
      <c r="E956" s="343"/>
      <c r="F956" s="343"/>
      <c r="G956" s="343"/>
      <c r="H956" s="343"/>
    </row>
    <row r="957">
      <c r="A957" s="343"/>
      <c r="B957" s="343"/>
      <c r="C957" s="343"/>
      <c r="D957" s="343"/>
      <c r="E957" s="343"/>
      <c r="F957" s="343"/>
      <c r="G957" s="343"/>
      <c r="H957" s="343"/>
    </row>
    <row r="958">
      <c r="A958" s="343"/>
      <c r="B958" s="343"/>
      <c r="C958" s="343"/>
      <c r="D958" s="343"/>
      <c r="E958" s="343"/>
      <c r="F958" s="343"/>
      <c r="G958" s="343"/>
      <c r="H958" s="343"/>
    </row>
    <row r="959">
      <c r="A959" s="343"/>
      <c r="B959" s="343"/>
      <c r="C959" s="343"/>
      <c r="D959" s="343"/>
      <c r="E959" s="343"/>
      <c r="F959" s="343"/>
      <c r="G959" s="343"/>
      <c r="H959" s="343"/>
    </row>
    <row r="960">
      <c r="A960" s="343"/>
      <c r="B960" s="343"/>
      <c r="C960" s="343"/>
      <c r="D960" s="343"/>
      <c r="E960" s="343"/>
      <c r="F960" s="343"/>
      <c r="G960" s="343"/>
      <c r="H960" s="343"/>
    </row>
    <row r="961">
      <c r="A961" s="343"/>
      <c r="B961" s="343"/>
      <c r="C961" s="343"/>
      <c r="D961" s="343"/>
      <c r="E961" s="343"/>
      <c r="F961" s="343"/>
      <c r="G961" s="343"/>
      <c r="H961" s="343"/>
    </row>
    <row r="962">
      <c r="A962" s="343"/>
      <c r="B962" s="343"/>
      <c r="C962" s="343"/>
      <c r="D962" s="343"/>
      <c r="E962" s="343"/>
      <c r="F962" s="343"/>
      <c r="G962" s="343"/>
      <c r="H962" s="343"/>
    </row>
    <row r="963">
      <c r="A963" s="343"/>
      <c r="B963" s="343"/>
      <c r="C963" s="343"/>
      <c r="D963" s="343"/>
      <c r="E963" s="343"/>
      <c r="F963" s="343"/>
      <c r="G963" s="343"/>
      <c r="H963" s="343"/>
    </row>
    <row r="964">
      <c r="A964" s="343"/>
      <c r="B964" s="343"/>
      <c r="C964" s="343"/>
      <c r="D964" s="343"/>
      <c r="E964" s="343"/>
      <c r="F964" s="343"/>
      <c r="G964" s="343"/>
      <c r="H964" s="343"/>
    </row>
    <row r="965">
      <c r="A965" s="343"/>
      <c r="B965" s="343"/>
      <c r="C965" s="343"/>
      <c r="D965" s="343"/>
      <c r="E965" s="343"/>
      <c r="F965" s="343"/>
      <c r="G965" s="343"/>
      <c r="H965" s="343"/>
    </row>
    <row r="966">
      <c r="A966" s="343"/>
      <c r="B966" s="343"/>
      <c r="C966" s="343"/>
      <c r="D966" s="343"/>
      <c r="E966" s="343"/>
      <c r="F966" s="343"/>
      <c r="G966" s="343"/>
      <c r="H966" s="343"/>
    </row>
    <row r="967">
      <c r="A967" s="343"/>
      <c r="B967" s="343"/>
      <c r="C967" s="343"/>
      <c r="D967" s="343"/>
      <c r="E967" s="343"/>
      <c r="F967" s="343"/>
      <c r="G967" s="343"/>
      <c r="H967" s="343"/>
    </row>
    <row r="968">
      <c r="A968" s="343"/>
      <c r="B968" s="343"/>
      <c r="C968" s="343"/>
      <c r="D968" s="343"/>
      <c r="E968" s="343"/>
      <c r="F968" s="343"/>
      <c r="G968" s="343"/>
      <c r="H968" s="343"/>
    </row>
    <row r="969">
      <c r="A969" s="343"/>
      <c r="B969" s="343"/>
      <c r="C969" s="343"/>
      <c r="D969" s="343"/>
      <c r="E969" s="343"/>
      <c r="F969" s="343"/>
      <c r="G969" s="343"/>
      <c r="H969" s="343"/>
    </row>
    <row r="970">
      <c r="A970" s="343"/>
      <c r="B970" s="343"/>
      <c r="C970" s="343"/>
      <c r="D970" s="343"/>
      <c r="E970" s="343"/>
      <c r="F970" s="343"/>
      <c r="G970" s="343"/>
      <c r="H970" s="343"/>
    </row>
    <row r="971">
      <c r="A971" s="343"/>
      <c r="B971" s="343"/>
      <c r="C971" s="343"/>
      <c r="D971" s="343"/>
      <c r="E971" s="343"/>
      <c r="F971" s="343"/>
      <c r="G971" s="343"/>
      <c r="H971" s="343"/>
    </row>
    <row r="972">
      <c r="A972" s="343"/>
      <c r="B972" s="343"/>
      <c r="C972" s="343"/>
      <c r="D972" s="343"/>
      <c r="E972" s="343"/>
      <c r="F972" s="343"/>
      <c r="G972" s="343"/>
      <c r="H972" s="343"/>
    </row>
    <row r="973">
      <c r="A973" s="343"/>
      <c r="B973" s="343"/>
      <c r="C973" s="343"/>
      <c r="D973" s="343"/>
      <c r="E973" s="343"/>
      <c r="F973" s="343"/>
      <c r="G973" s="343"/>
      <c r="H973" s="343"/>
    </row>
    <row r="974">
      <c r="A974" s="343"/>
      <c r="B974" s="343"/>
      <c r="C974" s="343"/>
      <c r="D974" s="343"/>
      <c r="E974" s="343"/>
      <c r="F974" s="343"/>
      <c r="G974" s="343"/>
      <c r="H974" s="343"/>
    </row>
    <row r="975">
      <c r="A975" s="343"/>
      <c r="B975" s="343"/>
      <c r="C975" s="343"/>
      <c r="D975" s="343"/>
      <c r="E975" s="343"/>
      <c r="F975" s="343"/>
      <c r="G975" s="343"/>
      <c r="H975" s="343"/>
    </row>
    <row r="976">
      <c r="A976" s="343"/>
      <c r="B976" s="343"/>
      <c r="C976" s="343"/>
      <c r="D976" s="343"/>
      <c r="E976" s="343"/>
      <c r="F976" s="343"/>
      <c r="G976" s="343"/>
      <c r="H976" s="343"/>
    </row>
    <row r="977">
      <c r="A977" s="343"/>
      <c r="B977" s="343"/>
      <c r="C977" s="343"/>
      <c r="D977" s="343"/>
      <c r="E977" s="343"/>
      <c r="F977" s="343"/>
      <c r="G977" s="343"/>
      <c r="H977" s="343"/>
    </row>
    <row r="978">
      <c r="A978" s="343"/>
      <c r="B978" s="343"/>
      <c r="C978" s="343"/>
      <c r="D978" s="343"/>
      <c r="E978" s="343"/>
      <c r="F978" s="343"/>
      <c r="G978" s="343"/>
      <c r="H978" s="343"/>
    </row>
    <row r="979">
      <c r="A979" s="343"/>
      <c r="B979" s="343"/>
      <c r="C979" s="343"/>
      <c r="D979" s="343"/>
      <c r="E979" s="343"/>
      <c r="F979" s="343"/>
      <c r="G979" s="343"/>
      <c r="H979" s="343"/>
    </row>
    <row r="980">
      <c r="A980" s="343"/>
      <c r="B980" s="343"/>
      <c r="C980" s="343"/>
      <c r="D980" s="343"/>
      <c r="E980" s="343"/>
      <c r="F980" s="343"/>
      <c r="G980" s="343"/>
      <c r="H980" s="343"/>
    </row>
    <row r="981">
      <c r="A981" s="343"/>
      <c r="B981" s="343"/>
      <c r="C981" s="343"/>
      <c r="D981" s="343"/>
      <c r="E981" s="343"/>
      <c r="F981" s="343"/>
      <c r="G981" s="343"/>
      <c r="H981" s="343"/>
    </row>
    <row r="982">
      <c r="A982" s="343"/>
      <c r="B982" s="343"/>
      <c r="C982" s="343"/>
      <c r="D982" s="343"/>
      <c r="E982" s="343"/>
      <c r="F982" s="343"/>
      <c r="G982" s="343"/>
      <c r="H982" s="343"/>
    </row>
    <row r="983">
      <c r="A983" s="343"/>
      <c r="B983" s="343"/>
      <c r="C983" s="343"/>
      <c r="D983" s="343"/>
      <c r="E983" s="343"/>
      <c r="F983" s="343"/>
      <c r="G983" s="343"/>
      <c r="H983" s="343"/>
    </row>
    <row r="984">
      <c r="A984" s="343"/>
      <c r="B984" s="343"/>
      <c r="C984" s="343"/>
      <c r="D984" s="343"/>
      <c r="E984" s="343"/>
      <c r="F984" s="343"/>
      <c r="G984" s="343"/>
      <c r="H984" s="343"/>
    </row>
    <row r="985">
      <c r="A985" s="343"/>
      <c r="B985" s="343"/>
      <c r="C985" s="343"/>
      <c r="D985" s="343"/>
      <c r="E985" s="343"/>
      <c r="F985" s="343"/>
      <c r="G985" s="343"/>
      <c r="H985" s="343"/>
    </row>
    <row r="986">
      <c r="A986" s="343"/>
      <c r="B986" s="343"/>
      <c r="C986" s="343"/>
      <c r="D986" s="343"/>
      <c r="E986" s="343"/>
      <c r="F986" s="343"/>
      <c r="G986" s="343"/>
      <c r="H986" s="343"/>
    </row>
    <row r="987">
      <c r="A987" s="343"/>
      <c r="B987" s="343"/>
      <c r="C987" s="343"/>
      <c r="D987" s="343"/>
      <c r="E987" s="343"/>
      <c r="F987" s="343"/>
      <c r="G987" s="343"/>
      <c r="H987" s="343"/>
    </row>
    <row r="988">
      <c r="A988" s="343"/>
      <c r="B988" s="343"/>
      <c r="C988" s="343"/>
      <c r="D988" s="343"/>
      <c r="E988" s="343"/>
      <c r="F988" s="343"/>
      <c r="G988" s="343"/>
      <c r="H988" s="343"/>
    </row>
    <row r="989">
      <c r="A989" s="343"/>
      <c r="B989" s="343"/>
      <c r="C989" s="343"/>
      <c r="D989" s="343"/>
      <c r="E989" s="343"/>
      <c r="F989" s="343"/>
      <c r="G989" s="343"/>
      <c r="H989" s="343"/>
    </row>
    <row r="990">
      <c r="A990" s="343"/>
      <c r="B990" s="343"/>
      <c r="C990" s="343"/>
      <c r="D990" s="343"/>
      <c r="E990" s="343"/>
      <c r="F990" s="343"/>
      <c r="G990" s="343"/>
      <c r="H990" s="343"/>
    </row>
    <row r="991">
      <c r="A991" s="343"/>
      <c r="B991" s="343"/>
      <c r="C991" s="343"/>
      <c r="D991" s="343"/>
      <c r="E991" s="343"/>
      <c r="F991" s="343"/>
      <c r="G991" s="343"/>
      <c r="H991" s="343"/>
    </row>
    <row r="992">
      <c r="A992" s="343"/>
      <c r="B992" s="343"/>
      <c r="C992" s="343"/>
      <c r="D992" s="343"/>
      <c r="E992" s="343"/>
      <c r="F992" s="343"/>
      <c r="G992" s="343"/>
      <c r="H992" s="343"/>
    </row>
    <row r="993">
      <c r="A993" s="343"/>
      <c r="B993" s="343"/>
      <c r="C993" s="343"/>
      <c r="D993" s="343"/>
      <c r="E993" s="343"/>
      <c r="F993" s="343"/>
      <c r="G993" s="343"/>
      <c r="H993" s="343"/>
    </row>
    <row r="994">
      <c r="A994" s="343"/>
      <c r="B994" s="343"/>
      <c r="C994" s="343"/>
      <c r="D994" s="343"/>
      <c r="E994" s="343"/>
      <c r="F994" s="343"/>
      <c r="G994" s="343"/>
      <c r="H994" s="343"/>
    </row>
    <row r="995">
      <c r="A995" s="343"/>
      <c r="B995" s="343"/>
      <c r="C995" s="343"/>
      <c r="D995" s="343"/>
      <c r="E995" s="343"/>
      <c r="F995" s="343"/>
      <c r="G995" s="343"/>
      <c r="H995" s="343"/>
    </row>
    <row r="996">
      <c r="A996" s="343"/>
      <c r="B996" s="343"/>
      <c r="C996" s="343"/>
      <c r="D996" s="343"/>
      <c r="E996" s="343"/>
      <c r="F996" s="343"/>
      <c r="G996" s="343"/>
      <c r="H996" s="343"/>
    </row>
    <row r="997">
      <c r="A997" s="343"/>
      <c r="B997" s="343"/>
      <c r="C997" s="343"/>
      <c r="D997" s="343"/>
      <c r="E997" s="343"/>
      <c r="F997" s="343"/>
      <c r="G997" s="343"/>
      <c r="H997" s="343"/>
    </row>
    <row r="998">
      <c r="A998" s="343"/>
      <c r="B998" s="343"/>
      <c r="C998" s="343"/>
      <c r="D998" s="343"/>
      <c r="E998" s="343"/>
      <c r="F998" s="343"/>
      <c r="G998" s="343"/>
      <c r="H998" s="343"/>
    </row>
    <row r="999">
      <c r="A999" s="343"/>
      <c r="B999" s="343"/>
      <c r="C999" s="343"/>
      <c r="D999" s="343"/>
      <c r="E999" s="343"/>
      <c r="F999" s="343"/>
      <c r="G999" s="343"/>
      <c r="H999" s="343"/>
    </row>
    <row r="1000">
      <c r="A1000" s="343"/>
      <c r="B1000" s="343"/>
      <c r="C1000" s="343"/>
      <c r="D1000" s="343"/>
      <c r="E1000" s="343"/>
      <c r="F1000" s="343"/>
      <c r="G1000" s="343"/>
      <c r="H1000" s="343"/>
    </row>
  </sheetData>
  <mergeCells count="5">
    <mergeCell ref="A2:A5"/>
    <mergeCell ref="A6:A9"/>
    <mergeCell ref="A10:A13"/>
    <mergeCell ref="A14:A17"/>
    <mergeCell ref="A18:A22"/>
  </mergeCells>
  <hyperlinks>
    <hyperlink r:id="rId1" location="gid=0&amp;range=G3" ref="G3"/>
    <hyperlink r:id="rId2" ref="G7"/>
    <hyperlink r:id="rId3" ref="G8"/>
  </hyperlinks>
  <drawing r:id="rId4"/>
</worksheet>
</file>