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600" yWindow="60" windowWidth="14955" windowHeight="957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K15" i="1" l="1"/>
  <c r="L15" i="1"/>
  <c r="J10" i="1"/>
  <c r="J11" i="1"/>
  <c r="J12" i="1"/>
  <c r="J13" i="1"/>
  <c r="J14" i="1"/>
  <c r="J5" i="1"/>
  <c r="J6" i="1"/>
  <c r="J7" i="1"/>
  <c r="J8" i="1"/>
  <c r="J9" i="1"/>
  <c r="J4" i="1"/>
  <c r="J15" i="1" s="1"/>
  <c r="I5" i="1"/>
  <c r="I6" i="1"/>
  <c r="I7" i="1"/>
  <c r="I8" i="1"/>
  <c r="I9" i="1"/>
  <c r="I10" i="1"/>
  <c r="I11" i="1"/>
  <c r="I12" i="1"/>
  <c r="I13" i="1"/>
  <c r="I14" i="1"/>
  <c r="I4" i="1"/>
  <c r="I15" i="1" l="1"/>
</calcChain>
</file>

<file path=xl/sharedStrings.xml><?xml version="1.0" encoding="utf-8"?>
<sst xmlns="http://schemas.openxmlformats.org/spreadsheetml/2006/main" count="55" uniqueCount="31">
  <si>
    <t>车辆使用状况月报表</t>
    <phoneticPr fontId="1" type="noConversion"/>
  </si>
  <si>
    <t>车牌号码</t>
    <phoneticPr fontId="1" type="noConversion"/>
  </si>
  <si>
    <t>类别</t>
    <phoneticPr fontId="1" type="noConversion"/>
  </si>
  <si>
    <t>小客</t>
    <phoneticPr fontId="1" type="noConversion"/>
  </si>
  <si>
    <t>大客</t>
    <phoneticPr fontId="1" type="noConversion"/>
  </si>
  <si>
    <t>小货</t>
    <phoneticPr fontId="1" type="noConversion"/>
  </si>
  <si>
    <t>大货</t>
    <phoneticPr fontId="1" type="noConversion"/>
  </si>
  <si>
    <t>驾驶员</t>
    <phoneticPr fontId="1" type="noConversion"/>
  </si>
  <si>
    <t>本月</t>
    <phoneticPr fontId="1" type="noConversion"/>
  </si>
  <si>
    <t>累计</t>
    <phoneticPr fontId="1" type="noConversion"/>
  </si>
  <si>
    <t>累计</t>
    <phoneticPr fontId="1" type="noConversion"/>
  </si>
  <si>
    <t>√</t>
    <phoneticPr fontId="1" type="noConversion"/>
  </si>
  <si>
    <t>行驶里程（Km)</t>
    <phoneticPr fontId="1" type="noConversion"/>
  </si>
  <si>
    <t>汽油费(元）</t>
    <phoneticPr fontId="1" type="noConversion"/>
  </si>
  <si>
    <t>保养修理（元）</t>
    <phoneticPr fontId="1" type="noConversion"/>
  </si>
  <si>
    <t>事故次数（次）</t>
    <phoneticPr fontId="1" type="noConversion"/>
  </si>
  <si>
    <t>费用合计</t>
    <phoneticPr fontId="1" type="noConversion"/>
  </si>
  <si>
    <t>以每行驶1Km,耗油0.4L，汽油费单价为9.8元计算汽油费</t>
    <phoneticPr fontId="1" type="noConversion"/>
  </si>
  <si>
    <t>备注：</t>
    <phoneticPr fontId="1" type="noConversion"/>
  </si>
  <si>
    <t>皖A423××</t>
  </si>
  <si>
    <t>王荣</t>
  </si>
  <si>
    <t>周国菊</t>
  </si>
  <si>
    <t>葛丽</t>
  </si>
  <si>
    <t>陶莉莉</t>
  </si>
  <si>
    <t>王磊</t>
  </si>
  <si>
    <t>周宇航</t>
  </si>
  <si>
    <t>王宇诺</t>
  </si>
  <si>
    <t>吴佩</t>
  </si>
  <si>
    <t>徐琪琪</t>
  </si>
  <si>
    <t>王菲</t>
  </si>
  <si>
    <t>吴勇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</si>
</sst>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8"/>
      <color theme="1"/>
      <name val="华文楷体"/>
      <family val="3"/>
      <charset val="134"/>
    </font>
    <font>
      <sz val="10"/>
      <color theme="1"/>
      <name val="宋体"/>
      <family val="2"/>
      <charset val="134"/>
      <scheme val="minor"/>
    </font>
    <font>
      <b/>
      <sz val="10"/>
      <color theme="1"/>
      <name val="宋体"/>
      <family val="3"/>
      <charset val="134"/>
      <scheme val="minor"/>
    </font>
    <font>
      <sz val="10"/>
      <color theme="1"/>
      <name val="华文细黑"/>
      <family val="3"/>
      <charset val="134"/>
    </font>
    <font>
      <sz val="9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lightTrellis">
        <fgColor theme="2"/>
      </patternFill>
    </fill>
  </fills>
  <borders count="10">
    <border>
      <left/>
      <right/>
      <top/>
      <bottom/>
      <diagonal/>
    </border>
    <border>
      <left style="thick">
        <color rgb="FF00B0F0"/>
      </left>
      <right style="hair">
        <color rgb="FF00B0F0"/>
      </right>
      <top style="thick">
        <color rgb="FF00B0F0"/>
      </top>
      <bottom style="hair">
        <color rgb="FF00B0F0"/>
      </bottom>
      <diagonal/>
    </border>
    <border>
      <left style="hair">
        <color rgb="FF00B0F0"/>
      </left>
      <right style="hair">
        <color rgb="FF00B0F0"/>
      </right>
      <top style="thick">
        <color rgb="FF00B0F0"/>
      </top>
      <bottom style="hair">
        <color rgb="FF00B0F0"/>
      </bottom>
      <diagonal/>
    </border>
    <border>
      <left style="hair">
        <color rgb="FF00B0F0"/>
      </left>
      <right style="thick">
        <color rgb="FF00B0F0"/>
      </right>
      <top style="thick">
        <color rgb="FF00B0F0"/>
      </top>
      <bottom style="hair">
        <color rgb="FF00B0F0"/>
      </bottom>
      <diagonal/>
    </border>
    <border>
      <left style="thick">
        <color rgb="FF00B0F0"/>
      </left>
      <right style="hair">
        <color rgb="FF00B0F0"/>
      </right>
      <top style="hair">
        <color rgb="FF00B0F0"/>
      </top>
      <bottom style="hair">
        <color rgb="FF00B0F0"/>
      </bottom>
      <diagonal/>
    </border>
    <border>
      <left style="hair">
        <color rgb="FF00B0F0"/>
      </left>
      <right style="hair">
        <color rgb="FF00B0F0"/>
      </right>
      <top style="hair">
        <color rgb="FF00B0F0"/>
      </top>
      <bottom style="hair">
        <color rgb="FF00B0F0"/>
      </bottom>
      <diagonal/>
    </border>
    <border>
      <left style="hair">
        <color rgb="FF00B0F0"/>
      </left>
      <right style="thick">
        <color rgb="FF00B0F0"/>
      </right>
      <top style="hair">
        <color rgb="FF00B0F0"/>
      </top>
      <bottom style="hair">
        <color rgb="FF00B0F0"/>
      </bottom>
      <diagonal/>
    </border>
    <border>
      <left style="thick">
        <color rgb="FF00B0F0"/>
      </left>
      <right style="hair">
        <color rgb="FF00B0F0"/>
      </right>
      <top style="hair">
        <color rgb="FF00B0F0"/>
      </top>
      <bottom style="thick">
        <color rgb="FF00B0F0"/>
      </bottom>
      <diagonal/>
    </border>
    <border>
      <left style="hair">
        <color rgb="FF00B0F0"/>
      </left>
      <right style="hair">
        <color rgb="FF00B0F0"/>
      </right>
      <top style="hair">
        <color rgb="FF00B0F0"/>
      </top>
      <bottom style="thick">
        <color rgb="FF00B0F0"/>
      </bottom>
      <diagonal/>
    </border>
    <border>
      <left style="hair">
        <color rgb="FF00B0F0"/>
      </left>
      <right style="thick">
        <color rgb="FF00B0F0"/>
      </right>
      <top style="hair">
        <color rgb="FF00B0F0"/>
      </top>
      <bottom style="thick">
        <color rgb="FF00B0F0"/>
      </bottom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6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>
      <alignment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3" fillId="2" borderId="5" xfId="0" applyFont="1" applyFill="1" applyBorder="1">
      <alignment vertical="center"/>
    </xf>
    <xf numFmtId="0" fontId="3" fillId="2" borderId="6" xfId="0" applyFont="1" applyFill="1" applyBorder="1">
      <alignment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6" xfId="0" applyFont="1" applyFill="1" applyBorder="1">
      <alignment vertical="center"/>
    </xf>
    <xf numFmtId="0" fontId="6" fillId="2" borderId="7" xfId="0" applyFont="1" applyFill="1" applyBorder="1" applyAlignment="1">
      <alignment horizontal="right" vertical="center"/>
    </xf>
    <xf numFmtId="0" fontId="6" fillId="2" borderId="8" xfId="0" applyFont="1" applyFill="1" applyBorder="1">
      <alignment vertical="center"/>
    </xf>
    <xf numFmtId="0" fontId="6" fillId="2" borderId="9" xfId="0" applyFont="1" applyFill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0094C8"/>
      <color rgb="FFEEB5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费用比较</a:t>
            </a:r>
          </a:p>
        </c:rich>
      </c:tx>
      <c:layout>
        <c:manualLayout>
          <c:xMode val="edge"/>
          <c:yMode val="edge"/>
          <c:x val="0.25334371226410385"/>
          <c:y val="2.31482076973431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3595203540733878"/>
          <c:y val="0.28956031024654177"/>
          <c:w val="0.72744665740311876"/>
          <c:h val="0.58749662356064603"/>
        </c:manualLayout>
      </c:layout>
      <c:barChart>
        <c:barDir val="bar"/>
        <c:grouping val="clustered"/>
        <c:varyColors val="0"/>
        <c:ser>
          <c:idx val="0"/>
          <c:order val="0"/>
          <c:tx>
            <c:v>费用</c:v>
          </c:tx>
          <c:invertIfNegative val="0"/>
          <c:dPt>
            <c:idx val="0"/>
            <c:invertIfNegative val="0"/>
            <c:bubble3D val="0"/>
            <c:spPr>
              <a:solidFill>
                <a:srgbClr val="EEB500"/>
              </a:solidFill>
            </c:spPr>
          </c:dPt>
          <c:dPt>
            <c:idx val="1"/>
            <c:invertIfNegative val="0"/>
            <c:bubble3D val="0"/>
            <c:spPr>
              <a:solidFill>
                <a:srgbClr val="0094C8"/>
              </a:solidFill>
            </c:spPr>
          </c:dPt>
          <c:cat>
            <c:strLit>
              <c:ptCount val="2"/>
              <c:pt idx="0">
                <c:v>汽油费</c:v>
              </c:pt>
              <c:pt idx="1">
                <c:v>保养修理费</c:v>
              </c:pt>
            </c:strLit>
          </c:cat>
          <c:val>
            <c:numRef>
              <c:f>(Sheet1!$I$15,Sheet1!$K$15)</c:f>
              <c:numCache>
                <c:formatCode>General</c:formatCode>
                <c:ptCount val="2"/>
                <c:pt idx="0">
                  <c:v>9266.880000000001</c:v>
                </c:pt>
                <c:pt idx="1">
                  <c:v>3310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276318848"/>
        <c:axId val="202224000"/>
      </c:barChart>
      <c:catAx>
        <c:axId val="276318848"/>
        <c:scaling>
          <c:orientation val="minMax"/>
        </c:scaling>
        <c:delete val="0"/>
        <c:axPos val="l"/>
        <c:majorTickMark val="out"/>
        <c:minorTickMark val="none"/>
        <c:tickLblPos val="nextTo"/>
        <c:crossAx val="202224000"/>
        <c:crosses val="autoZero"/>
        <c:auto val="1"/>
        <c:lblAlgn val="ctr"/>
        <c:lblOffset val="100"/>
        <c:noMultiLvlLbl val="0"/>
      </c:catAx>
      <c:valAx>
        <c:axId val="202224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76318848"/>
        <c:crosses val="autoZero"/>
        <c:crossBetween val="between"/>
      </c:valAx>
    </c:plotArea>
    <c:legend>
      <c:legendPos val="t"/>
      <c:layout/>
      <c:overlay val="0"/>
      <c:txPr>
        <a:bodyPr/>
        <a:lstStyle/>
        <a:p>
          <a:pPr rtl="0">
            <a:defRPr/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466725</xdr:colOff>
      <xdr:row>7</xdr:row>
      <xdr:rowOff>28573</xdr:rowOff>
    </xdr:from>
    <xdr:to>
      <xdr:col>20</xdr:col>
      <xdr:colOff>161925</xdr:colOff>
      <xdr:row>24</xdr:row>
      <xdr:rowOff>76200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18"/>
  <sheetViews>
    <sheetView showGridLines="0" tabSelected="1" topLeftCell="H1" workbookViewId="0">
      <selection activeCell="U27" sqref="U27"/>
    </sheetView>
  </sheetViews>
  <sheetFormatPr defaultRowHeight="13.5" x14ac:dyDescent="0.15"/>
  <cols>
    <col min="2" max="5" width="5.25" bestFit="1" customWidth="1"/>
    <col min="6" max="6" width="7.125" bestFit="1" customWidth="1"/>
    <col min="7" max="8" width="6.75" customWidth="1"/>
    <col min="9" max="9" width="5.25" bestFit="1" customWidth="1"/>
    <col min="10" max="10" width="7.75" customWidth="1"/>
    <col min="11" max="12" width="6.25" customWidth="1"/>
    <col min="13" max="13" width="6.625" customWidth="1"/>
    <col min="14" max="14" width="6" customWidth="1"/>
  </cols>
  <sheetData>
    <row r="1" spans="1:14" ht="25.5" thickBot="1" x14ac:dyDescent="0.2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14" ht="14.25" thickTop="1" x14ac:dyDescent="0.15">
      <c r="A2" s="3" t="s">
        <v>1</v>
      </c>
      <c r="B2" s="4" t="s">
        <v>2</v>
      </c>
      <c r="C2" s="4"/>
      <c r="D2" s="4"/>
      <c r="E2" s="4"/>
      <c r="F2" s="4" t="s">
        <v>7</v>
      </c>
      <c r="G2" s="4" t="s">
        <v>12</v>
      </c>
      <c r="H2" s="4"/>
      <c r="I2" s="4" t="s">
        <v>13</v>
      </c>
      <c r="J2" s="4"/>
      <c r="K2" s="4" t="s">
        <v>14</v>
      </c>
      <c r="L2" s="4"/>
      <c r="M2" s="4" t="s">
        <v>15</v>
      </c>
      <c r="N2" s="5"/>
    </row>
    <row r="3" spans="1:14" x14ac:dyDescent="0.15">
      <c r="A3" s="6"/>
      <c r="B3" s="7" t="s">
        <v>3</v>
      </c>
      <c r="C3" s="7" t="s">
        <v>4</v>
      </c>
      <c r="D3" s="7" t="s">
        <v>5</v>
      </c>
      <c r="E3" s="7" t="s">
        <v>6</v>
      </c>
      <c r="F3" s="8"/>
      <c r="G3" s="9" t="s">
        <v>8</v>
      </c>
      <c r="H3" s="9" t="s">
        <v>9</v>
      </c>
      <c r="I3" s="9" t="s">
        <v>8</v>
      </c>
      <c r="J3" s="9" t="s">
        <v>9</v>
      </c>
      <c r="K3" s="9" t="s">
        <v>8</v>
      </c>
      <c r="L3" s="9" t="s">
        <v>10</v>
      </c>
      <c r="M3" s="9" t="s">
        <v>8</v>
      </c>
      <c r="N3" s="10" t="s">
        <v>9</v>
      </c>
    </row>
    <row r="4" spans="1:14" ht="14.25" x14ac:dyDescent="0.15">
      <c r="A4" s="11" t="s">
        <v>19</v>
      </c>
      <c r="B4" s="12"/>
      <c r="C4" s="12"/>
      <c r="D4" s="12"/>
      <c r="E4" s="13" t="s">
        <v>11</v>
      </c>
      <c r="F4" s="12" t="s">
        <v>20</v>
      </c>
      <c r="G4" s="14">
        <v>200</v>
      </c>
      <c r="H4" s="14">
        <v>1200</v>
      </c>
      <c r="I4" s="14">
        <f>G4*0.4*9.8</f>
        <v>784</v>
      </c>
      <c r="J4" s="14">
        <f>H4*0.4*9.8</f>
        <v>4704</v>
      </c>
      <c r="K4" s="14">
        <v>200</v>
      </c>
      <c r="L4" s="14">
        <v>700</v>
      </c>
      <c r="M4" s="14">
        <v>0</v>
      </c>
      <c r="N4" s="15">
        <v>0</v>
      </c>
    </row>
    <row r="5" spans="1:14" ht="14.25" x14ac:dyDescent="0.15">
      <c r="A5" s="11" t="s">
        <v>19</v>
      </c>
      <c r="B5" s="13" t="s">
        <v>11</v>
      </c>
      <c r="C5" s="12"/>
      <c r="D5" s="12"/>
      <c r="E5" s="12"/>
      <c r="F5" s="12" t="s">
        <v>21</v>
      </c>
      <c r="G5" s="14">
        <v>152</v>
      </c>
      <c r="H5" s="14">
        <v>1780</v>
      </c>
      <c r="I5" s="14">
        <f t="shared" ref="I5:I14" si="0">G5*0.4*9.8</f>
        <v>595.84</v>
      </c>
      <c r="J5" s="14">
        <f t="shared" ref="J5:J14" si="1">H5*0.4*9.8</f>
        <v>6977.6</v>
      </c>
      <c r="K5" s="14">
        <v>500</v>
      </c>
      <c r="L5" s="14">
        <v>860</v>
      </c>
      <c r="M5" s="14">
        <v>1</v>
      </c>
      <c r="N5" s="15">
        <v>3</v>
      </c>
    </row>
    <row r="6" spans="1:14" ht="14.25" x14ac:dyDescent="0.15">
      <c r="A6" s="11" t="s">
        <v>19</v>
      </c>
      <c r="B6" s="12"/>
      <c r="C6" s="13" t="s">
        <v>11</v>
      </c>
      <c r="D6" s="12"/>
      <c r="E6" s="12"/>
      <c r="F6" s="12" t="s">
        <v>22</v>
      </c>
      <c r="G6" s="14">
        <v>135</v>
      </c>
      <c r="H6" s="14">
        <v>1960</v>
      </c>
      <c r="I6" s="14">
        <f t="shared" si="0"/>
        <v>529.20000000000005</v>
      </c>
      <c r="J6" s="14">
        <f t="shared" si="1"/>
        <v>7683.2000000000007</v>
      </c>
      <c r="K6" s="14">
        <v>150</v>
      </c>
      <c r="L6" s="14">
        <v>400</v>
      </c>
      <c r="M6" s="14">
        <v>0</v>
      </c>
      <c r="N6" s="15">
        <v>0</v>
      </c>
    </row>
    <row r="7" spans="1:14" ht="14.25" x14ac:dyDescent="0.15">
      <c r="A7" s="11" t="s">
        <v>19</v>
      </c>
      <c r="B7" s="13" t="s">
        <v>11</v>
      </c>
      <c r="C7" s="12"/>
      <c r="D7" s="12"/>
      <c r="E7" s="12"/>
      <c r="F7" s="12" t="s">
        <v>23</v>
      </c>
      <c r="G7" s="14">
        <v>380</v>
      </c>
      <c r="H7" s="14">
        <v>3210</v>
      </c>
      <c r="I7" s="14">
        <f t="shared" si="0"/>
        <v>1489.6000000000001</v>
      </c>
      <c r="J7" s="14">
        <f t="shared" si="1"/>
        <v>12583.2</v>
      </c>
      <c r="K7" s="14">
        <v>100</v>
      </c>
      <c r="L7" s="14">
        <v>350</v>
      </c>
      <c r="M7" s="14">
        <v>2</v>
      </c>
      <c r="N7" s="15">
        <v>4</v>
      </c>
    </row>
    <row r="8" spans="1:14" ht="14.25" x14ac:dyDescent="0.15">
      <c r="A8" s="11" t="s">
        <v>19</v>
      </c>
      <c r="B8" s="12"/>
      <c r="C8" s="12"/>
      <c r="D8" s="13" t="s">
        <v>11</v>
      </c>
      <c r="E8" s="12"/>
      <c r="F8" s="12" t="s">
        <v>24</v>
      </c>
      <c r="G8" s="14">
        <v>462</v>
      </c>
      <c r="H8" s="14">
        <v>1250</v>
      </c>
      <c r="I8" s="14">
        <f t="shared" si="0"/>
        <v>1811.0400000000002</v>
      </c>
      <c r="J8" s="14">
        <f t="shared" si="1"/>
        <v>4900</v>
      </c>
      <c r="K8" s="14">
        <v>300</v>
      </c>
      <c r="L8" s="14">
        <v>860</v>
      </c>
      <c r="M8" s="14">
        <v>0</v>
      </c>
      <c r="N8" s="15">
        <v>1</v>
      </c>
    </row>
    <row r="9" spans="1:14" ht="14.25" x14ac:dyDescent="0.15">
      <c r="A9" s="11" t="s">
        <v>19</v>
      </c>
      <c r="B9" s="12"/>
      <c r="C9" s="13" t="s">
        <v>11</v>
      </c>
      <c r="D9" s="13"/>
      <c r="E9" s="12"/>
      <c r="F9" s="12" t="s">
        <v>25</v>
      </c>
      <c r="G9" s="14">
        <v>115</v>
      </c>
      <c r="H9" s="14">
        <v>1480</v>
      </c>
      <c r="I9" s="14">
        <f t="shared" si="0"/>
        <v>450.8</v>
      </c>
      <c r="J9" s="14">
        <f t="shared" si="1"/>
        <v>5801.6</v>
      </c>
      <c r="K9" s="14">
        <v>180</v>
      </c>
      <c r="L9" s="14">
        <v>750</v>
      </c>
      <c r="M9" s="14">
        <v>1</v>
      </c>
      <c r="N9" s="15">
        <v>2</v>
      </c>
    </row>
    <row r="10" spans="1:14" x14ac:dyDescent="0.15">
      <c r="A10" s="11" t="s">
        <v>19</v>
      </c>
      <c r="B10" s="12"/>
      <c r="C10" s="12"/>
      <c r="D10" s="12"/>
      <c r="E10" s="12"/>
      <c r="F10" s="12" t="s">
        <v>26</v>
      </c>
      <c r="G10" s="14">
        <v>220</v>
      </c>
      <c r="H10" s="14">
        <v>1820</v>
      </c>
      <c r="I10" s="14">
        <f t="shared" si="0"/>
        <v>862.40000000000009</v>
      </c>
      <c r="J10" s="14">
        <f>H10*0.4*9.8</f>
        <v>7134.4000000000005</v>
      </c>
      <c r="K10" s="14">
        <v>160</v>
      </c>
      <c r="L10" s="14">
        <v>470</v>
      </c>
      <c r="M10" s="14">
        <v>1</v>
      </c>
      <c r="N10" s="15">
        <v>3</v>
      </c>
    </row>
    <row r="11" spans="1:14" ht="14.25" x14ac:dyDescent="0.15">
      <c r="A11" s="11" t="s">
        <v>19</v>
      </c>
      <c r="B11" s="13"/>
      <c r="C11" s="12"/>
      <c r="D11" s="13" t="s">
        <v>11</v>
      </c>
      <c r="E11" s="12"/>
      <c r="F11" s="12" t="s">
        <v>27</v>
      </c>
      <c r="G11" s="14">
        <v>150</v>
      </c>
      <c r="H11" s="14">
        <v>1700</v>
      </c>
      <c r="I11" s="14">
        <f t="shared" si="0"/>
        <v>588</v>
      </c>
      <c r="J11" s="14">
        <f t="shared" si="1"/>
        <v>6664.0000000000009</v>
      </c>
      <c r="K11" s="14">
        <v>240</v>
      </c>
      <c r="L11" s="14">
        <v>380</v>
      </c>
      <c r="M11" s="14">
        <v>0</v>
      </c>
      <c r="N11" s="15">
        <v>0</v>
      </c>
    </row>
    <row r="12" spans="1:14" ht="14.25" x14ac:dyDescent="0.15">
      <c r="A12" s="11" t="s">
        <v>19</v>
      </c>
      <c r="B12" s="12"/>
      <c r="C12" s="13" t="s">
        <v>11</v>
      </c>
      <c r="D12" s="12"/>
      <c r="E12" s="12"/>
      <c r="F12" s="12" t="s">
        <v>28</v>
      </c>
      <c r="G12" s="14">
        <v>80</v>
      </c>
      <c r="H12" s="14">
        <v>1680</v>
      </c>
      <c r="I12" s="14">
        <f t="shared" si="0"/>
        <v>313.60000000000002</v>
      </c>
      <c r="J12" s="14">
        <f t="shared" si="1"/>
        <v>6585.6</v>
      </c>
      <c r="K12" s="14">
        <v>100</v>
      </c>
      <c r="L12" s="14">
        <v>680</v>
      </c>
      <c r="M12" s="14">
        <v>0</v>
      </c>
      <c r="N12" s="15">
        <v>1</v>
      </c>
    </row>
    <row r="13" spans="1:14" ht="14.25" x14ac:dyDescent="0.15">
      <c r="A13" s="11" t="s">
        <v>19</v>
      </c>
      <c r="B13" s="13"/>
      <c r="C13" s="12"/>
      <c r="D13" s="12"/>
      <c r="E13" s="13" t="s">
        <v>11</v>
      </c>
      <c r="F13" s="12" t="s">
        <v>29</v>
      </c>
      <c r="G13" s="14">
        <v>170</v>
      </c>
      <c r="H13" s="14">
        <v>18030</v>
      </c>
      <c r="I13" s="14">
        <f t="shared" si="0"/>
        <v>666.40000000000009</v>
      </c>
      <c r="J13" s="14">
        <f t="shared" si="1"/>
        <v>70677.600000000006</v>
      </c>
      <c r="K13" s="14">
        <v>1200</v>
      </c>
      <c r="L13" s="14">
        <v>1520</v>
      </c>
      <c r="M13" s="14">
        <v>2</v>
      </c>
      <c r="N13" s="15">
        <v>4</v>
      </c>
    </row>
    <row r="14" spans="1:14" x14ac:dyDescent="0.15">
      <c r="A14" s="11" t="s">
        <v>19</v>
      </c>
      <c r="B14" s="12"/>
      <c r="C14" s="12" t="s">
        <v>11</v>
      </c>
      <c r="D14" s="12"/>
      <c r="E14" s="12"/>
      <c r="F14" s="12" t="s">
        <v>30</v>
      </c>
      <c r="G14" s="14">
        <v>300</v>
      </c>
      <c r="H14" s="14">
        <v>1200</v>
      </c>
      <c r="I14" s="14">
        <f t="shared" si="0"/>
        <v>1176</v>
      </c>
      <c r="J14" s="14">
        <f t="shared" si="1"/>
        <v>4704</v>
      </c>
      <c r="K14" s="14">
        <v>180</v>
      </c>
      <c r="L14" s="14">
        <v>1982</v>
      </c>
      <c r="M14" s="14">
        <v>0</v>
      </c>
      <c r="N14" s="15">
        <v>0</v>
      </c>
    </row>
    <row r="15" spans="1:14" x14ac:dyDescent="0.15">
      <c r="A15" s="16" t="s">
        <v>16</v>
      </c>
      <c r="B15" s="9"/>
      <c r="C15" s="9"/>
      <c r="D15" s="9"/>
      <c r="E15" s="9"/>
      <c r="F15" s="9"/>
      <c r="G15" s="7"/>
      <c r="H15" s="7"/>
      <c r="I15" s="7">
        <f t="shared" ref="I15:L15" si="2">SUM(I4:I14)</f>
        <v>9266.880000000001</v>
      </c>
      <c r="J15" s="7">
        <f t="shared" si="2"/>
        <v>138415.20000000001</v>
      </c>
      <c r="K15" s="7">
        <f t="shared" si="2"/>
        <v>3310</v>
      </c>
      <c r="L15" s="7">
        <f t="shared" si="2"/>
        <v>8952</v>
      </c>
      <c r="M15" s="7"/>
      <c r="N15" s="17"/>
    </row>
    <row r="16" spans="1:14" x14ac:dyDescent="0.15">
      <c r="A16" s="11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5"/>
    </row>
    <row r="17" spans="1:14" s="1" customFormat="1" ht="12" thickBot="1" x14ac:dyDescent="0.2">
      <c r="A17" s="18" t="s">
        <v>18</v>
      </c>
      <c r="B17" s="19" t="s">
        <v>17</v>
      </c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20"/>
    </row>
    <row r="18" spans="1:14" ht="14.25" thickTop="1" x14ac:dyDescent="0.15"/>
  </sheetData>
  <mergeCells count="8">
    <mergeCell ref="A1:N1"/>
    <mergeCell ref="A2:A3"/>
    <mergeCell ref="B2:E2"/>
    <mergeCell ref="F2:F3"/>
    <mergeCell ref="G2:H2"/>
    <mergeCell ref="I2:J2"/>
    <mergeCell ref="K2:L2"/>
    <mergeCell ref="M2:N2"/>
  </mergeCells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China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cy</cp:lastModifiedBy>
  <dcterms:created xsi:type="dcterms:W3CDTF">2010-11-23T01:22:37Z</dcterms:created>
  <dcterms:modified xsi:type="dcterms:W3CDTF">2012-09-04T09:09:33Z</dcterms:modified>
</cp:coreProperties>
</file>