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470" yWindow="915" windowWidth="10695" windowHeight="8880" activeTab="1"/>
  </bookViews>
  <sheets>
    <sheet name="凭证输入表" sheetId="1" r:id="rId1"/>
    <sheet name="凭证审核表" sheetId="2" r:id="rId2"/>
    <sheet name="凭证记录表" sheetId="4" r:id="rId3"/>
  </sheets>
  <calcPr calcId="124519"/>
</workbook>
</file>

<file path=xl/calcChain.xml><?xml version="1.0" encoding="utf-8"?>
<calcChain xmlns="http://schemas.openxmlformats.org/spreadsheetml/2006/main">
  <c r="L4" i="4"/>
  <c r="L5"/>
  <c r="L6"/>
  <c r="L7"/>
  <c r="L8"/>
  <c r="L9"/>
  <c r="L10"/>
  <c r="L11"/>
  <c r="L12"/>
  <c r="L13"/>
  <c r="L3"/>
  <c r="K4"/>
  <c r="K5"/>
  <c r="K6"/>
  <c r="K7"/>
  <c r="K8"/>
  <c r="K9"/>
  <c r="K10"/>
  <c r="K11"/>
  <c r="K12"/>
  <c r="K13"/>
  <c r="K3"/>
  <c r="J4"/>
  <c r="J5"/>
  <c r="J6"/>
  <c r="J7"/>
  <c r="J8"/>
  <c r="J9"/>
  <c r="J10"/>
  <c r="J11"/>
  <c r="J12"/>
  <c r="J13"/>
  <c r="J3"/>
  <c r="G16" i="2"/>
  <c r="F16"/>
</calcChain>
</file>

<file path=xl/sharedStrings.xml><?xml version="1.0" encoding="utf-8"?>
<sst xmlns="http://schemas.openxmlformats.org/spreadsheetml/2006/main" count="115" uniqueCount="37">
  <si>
    <t>序号</t>
    <phoneticPr fontId="1" type="noConversion"/>
  </si>
  <si>
    <t>代码</t>
    <phoneticPr fontId="1" type="noConversion"/>
  </si>
  <si>
    <t>科目</t>
    <phoneticPr fontId="1" type="noConversion"/>
  </si>
  <si>
    <t>单位代码</t>
    <phoneticPr fontId="1" type="noConversion"/>
  </si>
  <si>
    <t>单位</t>
    <phoneticPr fontId="1" type="noConversion"/>
  </si>
  <si>
    <t>借方</t>
    <phoneticPr fontId="1" type="noConversion"/>
  </si>
  <si>
    <t>贷方</t>
    <phoneticPr fontId="1" type="noConversion"/>
  </si>
  <si>
    <t>现金/人民币</t>
  </si>
  <si>
    <t>银行存款人民币</t>
  </si>
  <si>
    <t>管理费用/办公费</t>
  </si>
  <si>
    <t>其他应收款、周州</t>
  </si>
  <si>
    <t>无代码</t>
  </si>
  <si>
    <t>凭证输入表</t>
    <phoneticPr fontId="1" type="noConversion"/>
  </si>
  <si>
    <t>日期：2007年7月12日</t>
    <phoneticPr fontId="1" type="noConversion"/>
  </si>
  <si>
    <t>摘要</t>
    <phoneticPr fontId="1" type="noConversion"/>
  </si>
  <si>
    <t>从银行提现</t>
    <phoneticPr fontId="1" type="noConversion"/>
  </si>
  <si>
    <t>凭证号：007</t>
    <phoneticPr fontId="1" type="noConversion"/>
  </si>
  <si>
    <t>凭证审核表</t>
    <phoneticPr fontId="1" type="noConversion"/>
  </si>
  <si>
    <t>合计</t>
    <phoneticPr fontId="1" type="noConversion"/>
  </si>
  <si>
    <t>代码</t>
    <phoneticPr fontId="1" type="noConversion"/>
  </si>
  <si>
    <t>科目名称</t>
    <phoneticPr fontId="1" type="noConversion"/>
  </si>
  <si>
    <t>单位代码</t>
    <phoneticPr fontId="1" type="noConversion"/>
  </si>
  <si>
    <t>单位</t>
    <phoneticPr fontId="1" type="noConversion"/>
  </si>
  <si>
    <t>借方</t>
    <phoneticPr fontId="1" type="noConversion"/>
  </si>
  <si>
    <t>贷方</t>
    <phoneticPr fontId="1" type="noConversion"/>
  </si>
  <si>
    <t>摘要</t>
    <phoneticPr fontId="1" type="noConversion"/>
  </si>
  <si>
    <t>一级名称</t>
    <phoneticPr fontId="1" type="noConversion"/>
  </si>
  <si>
    <t>二级名称</t>
    <phoneticPr fontId="1" type="noConversion"/>
  </si>
  <si>
    <t>金额</t>
    <phoneticPr fontId="1" type="noConversion"/>
  </si>
  <si>
    <t>凭证记录表</t>
    <phoneticPr fontId="1" type="noConversion"/>
  </si>
  <si>
    <t>凭证号</t>
    <phoneticPr fontId="1" type="noConversion"/>
  </si>
  <si>
    <t>日期</t>
    <phoneticPr fontId="1" type="noConversion"/>
  </si>
  <si>
    <t>人民币</t>
    <phoneticPr fontId="1" type="noConversion"/>
  </si>
  <si>
    <t>银行存款</t>
    <phoneticPr fontId="1" type="noConversion"/>
  </si>
  <si>
    <t>办公费</t>
    <phoneticPr fontId="1" type="noConversion"/>
  </si>
  <si>
    <t>银行存款/人民币</t>
    <phoneticPr fontId="1" type="noConversion"/>
  </si>
  <si>
    <t>其他应收款/周州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</si>
</sst>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&quot;￥&quot;#,##0_);[Red]\(&quot;￥&quot;#,##0\)"/>
    <numFmt numFmtId="177" formatCode="000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24"/>
      <color theme="9" tint="-0.249977111117893"/>
      <name val="方正超粗黑简体"/>
      <family val="4"/>
      <charset val="134"/>
    </font>
    <font>
      <b/>
      <sz val="28"/>
      <color theme="9" tint="-0.249977111117893"/>
      <name val="方正行楷简体"/>
      <family val="3"/>
      <charset val="134"/>
    </font>
    <font>
      <b/>
      <sz val="12"/>
      <color theme="3" tint="0.3999755851924192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double">
        <color theme="6" tint="0.59996337778862885"/>
      </left>
      <right style="double">
        <color theme="6" tint="0.59996337778862885"/>
      </right>
      <top style="double">
        <color theme="6" tint="0.59996337778862885"/>
      </top>
      <bottom style="double">
        <color theme="6" tint="0.59996337778862885"/>
      </bottom>
      <diagonal/>
    </border>
    <border>
      <left style="double">
        <color theme="6" tint="0.59996337778862885"/>
      </left>
      <right/>
      <top style="double">
        <color theme="6" tint="0.59996337778862885"/>
      </top>
      <bottom style="double">
        <color theme="6" tint="0.59996337778862885"/>
      </bottom>
      <diagonal/>
    </border>
    <border>
      <left/>
      <right/>
      <top style="double">
        <color theme="6" tint="0.59996337778862885"/>
      </top>
      <bottom style="double">
        <color theme="6" tint="0.59996337778862885"/>
      </bottom>
      <diagonal/>
    </border>
    <border>
      <left/>
      <right style="double">
        <color theme="6" tint="0.59996337778862885"/>
      </right>
      <top style="double">
        <color theme="6" tint="0.59996337778862885"/>
      </top>
      <bottom style="double">
        <color theme="6" tint="0.59996337778862885"/>
      </bottom>
      <diagonal/>
    </border>
    <border>
      <left/>
      <right/>
      <top/>
      <bottom style="double">
        <color theme="6" tint="0.59996337778862885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7" fontId="0" fillId="0" borderId="0" xfId="0" applyNumberFormat="1">
      <alignment vertical="center"/>
    </xf>
    <xf numFmtId="0" fontId="5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sqref="A1:G15"/>
    </sheetView>
  </sheetViews>
  <sheetFormatPr defaultRowHeight="13.5"/>
  <cols>
    <col min="1" max="1" width="9" customWidth="1"/>
    <col min="2" max="2" width="9.375" customWidth="1"/>
    <col min="3" max="3" width="16.5" customWidth="1"/>
    <col min="4" max="4" width="9" bestFit="1" customWidth="1"/>
    <col min="5" max="5" width="5.25" bestFit="1" customWidth="1"/>
    <col min="6" max="7" width="11.5" bestFit="1" customWidth="1"/>
  </cols>
  <sheetData>
    <row r="1" spans="1:7" ht="30.75" thickBot="1">
      <c r="A1" s="11" t="s">
        <v>12</v>
      </c>
      <c r="B1" s="12"/>
      <c r="C1" s="12"/>
      <c r="D1" s="12"/>
      <c r="E1" s="12"/>
      <c r="F1" s="12"/>
      <c r="G1" s="12"/>
    </row>
    <row r="2" spans="1:7" ht="15" thickTop="1" thickBot="1">
      <c r="A2" s="13" t="s">
        <v>13</v>
      </c>
      <c r="B2" s="13"/>
      <c r="C2" s="4"/>
      <c r="D2" s="5"/>
      <c r="E2" s="5"/>
      <c r="F2" s="5"/>
      <c r="G2" s="6"/>
    </row>
    <row r="3" spans="1:7" ht="15" thickTop="1" thickBot="1">
      <c r="A3" s="14" t="s">
        <v>14</v>
      </c>
      <c r="B3" s="14"/>
      <c r="C3" s="14" t="s">
        <v>15</v>
      </c>
      <c r="D3" s="14"/>
      <c r="E3" s="14"/>
      <c r="F3" s="13" t="s">
        <v>16</v>
      </c>
      <c r="G3" s="13"/>
    </row>
    <row r="4" spans="1:7" ht="15" thickTop="1" thickBo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ht="15" thickTop="1" thickBot="1">
      <c r="A5" s="1">
        <v>1</v>
      </c>
      <c r="B5" s="1">
        <v>20341</v>
      </c>
      <c r="C5" s="1" t="s">
        <v>7</v>
      </c>
      <c r="D5" s="1" t="s">
        <v>11</v>
      </c>
      <c r="E5" s="1"/>
      <c r="F5" s="2">
        <v>264810</v>
      </c>
      <c r="G5" s="2">
        <v>0</v>
      </c>
    </row>
    <row r="6" spans="1:7" ht="15" thickTop="1" thickBot="1">
      <c r="A6" s="1">
        <v>2</v>
      </c>
      <c r="B6" s="1">
        <v>25430</v>
      </c>
      <c r="C6" s="1" t="s">
        <v>8</v>
      </c>
      <c r="D6" s="1" t="s">
        <v>11</v>
      </c>
      <c r="E6" s="1"/>
      <c r="F6" s="2">
        <v>0</v>
      </c>
      <c r="G6" s="2">
        <v>264810</v>
      </c>
    </row>
    <row r="7" spans="1:7" ht="15" thickTop="1" thickBot="1">
      <c r="A7" s="1">
        <v>3</v>
      </c>
      <c r="B7" s="1">
        <v>10021</v>
      </c>
      <c r="C7" s="1" t="s">
        <v>9</v>
      </c>
      <c r="D7" s="1" t="s">
        <v>11</v>
      </c>
      <c r="E7" s="1"/>
      <c r="F7" s="2">
        <v>1000</v>
      </c>
      <c r="G7" s="2">
        <v>0</v>
      </c>
    </row>
    <row r="8" spans="1:7" ht="15" thickTop="1" thickBot="1">
      <c r="A8" s="1">
        <v>4</v>
      </c>
      <c r="B8" s="1">
        <v>10215</v>
      </c>
      <c r="C8" s="1" t="s">
        <v>7</v>
      </c>
      <c r="D8" s="1" t="s">
        <v>11</v>
      </c>
      <c r="E8" s="1"/>
      <c r="F8" s="2">
        <v>370000</v>
      </c>
      <c r="G8" s="2">
        <v>0</v>
      </c>
    </row>
    <row r="9" spans="1:7" ht="15" thickTop="1" thickBot="1">
      <c r="A9" s="1">
        <v>5</v>
      </c>
      <c r="B9" s="1">
        <v>34520</v>
      </c>
      <c r="C9" s="1" t="s">
        <v>8</v>
      </c>
      <c r="D9" s="1" t="s">
        <v>11</v>
      </c>
      <c r="E9" s="1"/>
      <c r="F9" s="2">
        <v>0</v>
      </c>
      <c r="G9" s="2">
        <v>407800</v>
      </c>
    </row>
    <row r="10" spans="1:7" ht="15" thickTop="1" thickBot="1">
      <c r="A10" s="1">
        <v>6</v>
      </c>
      <c r="B10" s="1">
        <v>45620</v>
      </c>
      <c r="C10" s="1" t="s">
        <v>10</v>
      </c>
      <c r="D10" s="1" t="s">
        <v>11</v>
      </c>
      <c r="E10" s="1"/>
      <c r="F10" s="2">
        <v>3000</v>
      </c>
      <c r="G10" s="2">
        <v>0</v>
      </c>
    </row>
    <row r="11" spans="1:7" ht="15" thickTop="1" thickBot="1">
      <c r="A11" s="1">
        <v>7</v>
      </c>
      <c r="B11" s="1">
        <v>15462</v>
      </c>
      <c r="C11" s="1" t="s">
        <v>7</v>
      </c>
      <c r="D11" s="1" t="s">
        <v>11</v>
      </c>
      <c r="E11" s="1"/>
      <c r="F11" s="2">
        <v>0</v>
      </c>
      <c r="G11" s="2">
        <v>3200</v>
      </c>
    </row>
    <row r="12" spans="1:7" ht="15" thickTop="1" thickBot="1">
      <c r="A12" s="1">
        <v>8</v>
      </c>
      <c r="B12" s="1">
        <v>36452</v>
      </c>
      <c r="C12" s="1" t="s">
        <v>7</v>
      </c>
      <c r="D12" s="1" t="s">
        <v>11</v>
      </c>
      <c r="E12" s="1"/>
      <c r="F12" s="2">
        <v>0</v>
      </c>
      <c r="G12" s="2">
        <v>0</v>
      </c>
    </row>
    <row r="13" spans="1:7" ht="15" thickTop="1" thickBot="1">
      <c r="A13" s="1">
        <v>9</v>
      </c>
      <c r="B13" s="1">
        <v>43521</v>
      </c>
      <c r="C13" s="1" t="s">
        <v>7</v>
      </c>
      <c r="D13" s="1" t="s">
        <v>11</v>
      </c>
      <c r="E13" s="1"/>
      <c r="F13" s="2">
        <v>0</v>
      </c>
      <c r="G13" s="2">
        <v>0</v>
      </c>
    </row>
    <row r="14" spans="1:7" ht="15" thickTop="1" thickBot="1">
      <c r="A14" s="1">
        <v>10</v>
      </c>
      <c r="B14" s="1">
        <v>41023</v>
      </c>
      <c r="C14" s="1" t="s">
        <v>7</v>
      </c>
      <c r="D14" s="1" t="s">
        <v>11</v>
      </c>
      <c r="E14" s="1"/>
      <c r="F14" s="2">
        <v>0</v>
      </c>
      <c r="G14" s="2">
        <v>0</v>
      </c>
    </row>
    <row r="15" spans="1:7" ht="15" thickTop="1" thickBot="1">
      <c r="A15" s="1">
        <v>11</v>
      </c>
      <c r="B15" s="1">
        <v>31200</v>
      </c>
      <c r="C15" s="1" t="s">
        <v>7</v>
      </c>
      <c r="D15" s="1" t="s">
        <v>11</v>
      </c>
      <c r="E15" s="1"/>
      <c r="F15" s="2">
        <v>37000</v>
      </c>
      <c r="G15" s="2">
        <v>0</v>
      </c>
    </row>
    <row r="16" spans="1:7" ht="14.25" thickTop="1"/>
  </sheetData>
  <mergeCells count="5">
    <mergeCell ref="A1:G1"/>
    <mergeCell ref="A2:B2"/>
    <mergeCell ref="A3:B3"/>
    <mergeCell ref="C3:E3"/>
    <mergeCell ref="F3:G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F21" sqref="F21"/>
    </sheetView>
  </sheetViews>
  <sheetFormatPr defaultRowHeight="13.5"/>
  <cols>
    <col min="1" max="1" width="8.875" customWidth="1"/>
    <col min="2" max="2" width="9.75" customWidth="1"/>
    <col min="3" max="3" width="17.25" bestFit="1" customWidth="1"/>
    <col min="6" max="7" width="11.5" bestFit="1" customWidth="1"/>
  </cols>
  <sheetData>
    <row r="1" spans="1:7" ht="30.75" thickBot="1">
      <c r="A1" s="11" t="s">
        <v>17</v>
      </c>
      <c r="B1" s="12"/>
      <c r="C1" s="12"/>
      <c r="D1" s="12"/>
      <c r="E1" s="12"/>
      <c r="F1" s="12"/>
      <c r="G1" s="12"/>
    </row>
    <row r="2" spans="1:7" ht="15" thickTop="1" thickBot="1">
      <c r="A2" s="13" t="s">
        <v>13</v>
      </c>
      <c r="B2" s="13"/>
      <c r="C2" s="4"/>
      <c r="D2" s="5"/>
      <c r="E2" s="5"/>
      <c r="F2" s="5"/>
      <c r="G2" s="6"/>
    </row>
    <row r="3" spans="1:7" ht="15" thickTop="1" thickBot="1">
      <c r="A3" s="14" t="s">
        <v>14</v>
      </c>
      <c r="B3" s="14"/>
      <c r="C3" s="14" t="s">
        <v>15</v>
      </c>
      <c r="D3" s="14"/>
      <c r="E3" s="14"/>
      <c r="F3" s="13" t="s">
        <v>16</v>
      </c>
      <c r="G3" s="13"/>
    </row>
    <row r="4" spans="1:7" ht="15" thickTop="1" thickBo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ht="15" thickTop="1" thickBot="1">
      <c r="A5" s="1">
        <v>1</v>
      </c>
      <c r="B5" s="1">
        <v>20341</v>
      </c>
      <c r="C5" s="1" t="s">
        <v>7</v>
      </c>
      <c r="D5" s="1" t="s">
        <v>11</v>
      </c>
      <c r="E5" s="1"/>
      <c r="F5" s="2">
        <v>264810</v>
      </c>
      <c r="G5" s="2">
        <v>0</v>
      </c>
    </row>
    <row r="6" spans="1:7" ht="15" thickTop="1" thickBot="1">
      <c r="A6" s="1">
        <v>2</v>
      </c>
      <c r="B6" s="1">
        <v>25430</v>
      </c>
      <c r="C6" s="1" t="s">
        <v>8</v>
      </c>
      <c r="D6" s="1" t="s">
        <v>11</v>
      </c>
      <c r="E6" s="1"/>
      <c r="F6" s="2">
        <v>0</v>
      </c>
      <c r="G6" s="2">
        <v>264810</v>
      </c>
    </row>
    <row r="7" spans="1:7" ht="15" thickTop="1" thickBot="1">
      <c r="A7" s="1">
        <v>3</v>
      </c>
      <c r="B7" s="1">
        <v>10021</v>
      </c>
      <c r="C7" s="1" t="s">
        <v>9</v>
      </c>
      <c r="D7" s="1" t="s">
        <v>11</v>
      </c>
      <c r="E7" s="1"/>
      <c r="F7" s="2">
        <v>1000</v>
      </c>
      <c r="G7" s="2">
        <v>0</v>
      </c>
    </row>
    <row r="8" spans="1:7" ht="15" thickTop="1" thickBot="1">
      <c r="A8" s="1">
        <v>4</v>
      </c>
      <c r="B8" s="1">
        <v>10215</v>
      </c>
      <c r="C8" s="1" t="s">
        <v>7</v>
      </c>
      <c r="D8" s="1" t="s">
        <v>11</v>
      </c>
      <c r="E8" s="1"/>
      <c r="F8" s="2">
        <v>370000</v>
      </c>
      <c r="G8" s="2">
        <v>0</v>
      </c>
    </row>
    <row r="9" spans="1:7" ht="15" thickTop="1" thickBot="1">
      <c r="A9" s="1">
        <v>5</v>
      </c>
      <c r="B9" s="1">
        <v>34520</v>
      </c>
      <c r="C9" s="1" t="s">
        <v>8</v>
      </c>
      <c r="D9" s="1" t="s">
        <v>11</v>
      </c>
      <c r="E9" s="1"/>
      <c r="F9" s="2">
        <v>0</v>
      </c>
      <c r="G9" s="2">
        <v>407800</v>
      </c>
    </row>
    <row r="10" spans="1:7" ht="15" thickTop="1" thickBot="1">
      <c r="A10" s="1">
        <v>6</v>
      </c>
      <c r="B10" s="1">
        <v>45620</v>
      </c>
      <c r="C10" s="1" t="s">
        <v>10</v>
      </c>
      <c r="D10" s="1" t="s">
        <v>11</v>
      </c>
      <c r="E10" s="1"/>
      <c r="F10" s="2">
        <v>3000</v>
      </c>
      <c r="G10" s="2">
        <v>0</v>
      </c>
    </row>
    <row r="11" spans="1:7" ht="15" thickTop="1" thickBot="1">
      <c r="A11" s="1">
        <v>7</v>
      </c>
      <c r="B11" s="1">
        <v>15462</v>
      </c>
      <c r="C11" s="1" t="s">
        <v>7</v>
      </c>
      <c r="D11" s="1" t="s">
        <v>11</v>
      </c>
      <c r="E11" s="1"/>
      <c r="F11" s="2">
        <v>0</v>
      </c>
      <c r="G11" s="2">
        <v>3200</v>
      </c>
    </row>
    <row r="12" spans="1:7" ht="15" thickTop="1" thickBot="1">
      <c r="A12" s="1">
        <v>8</v>
      </c>
      <c r="B12" s="1">
        <v>36452</v>
      </c>
      <c r="C12" s="1" t="s">
        <v>7</v>
      </c>
      <c r="D12" s="1" t="s">
        <v>11</v>
      </c>
      <c r="E12" s="1"/>
      <c r="F12" s="2">
        <v>0</v>
      </c>
      <c r="G12" s="2">
        <v>0</v>
      </c>
    </row>
    <row r="13" spans="1:7" ht="15" thickTop="1" thickBot="1">
      <c r="A13" s="1">
        <v>9</v>
      </c>
      <c r="B13" s="1">
        <v>43521</v>
      </c>
      <c r="C13" s="1" t="s">
        <v>7</v>
      </c>
      <c r="D13" s="1" t="s">
        <v>11</v>
      </c>
      <c r="E13" s="1"/>
      <c r="F13" s="2">
        <v>0</v>
      </c>
      <c r="G13" s="2">
        <v>0</v>
      </c>
    </row>
    <row r="14" spans="1:7" ht="15" thickTop="1" thickBot="1">
      <c r="A14" s="1">
        <v>10</v>
      </c>
      <c r="B14" s="1">
        <v>41023</v>
      </c>
      <c r="C14" s="1" t="s">
        <v>7</v>
      </c>
      <c r="D14" s="1" t="s">
        <v>11</v>
      </c>
      <c r="E14" s="1"/>
      <c r="F14" s="2">
        <v>0</v>
      </c>
      <c r="G14" s="2">
        <v>0</v>
      </c>
    </row>
    <row r="15" spans="1:7" ht="15" thickTop="1" thickBot="1">
      <c r="A15" s="1">
        <v>11</v>
      </c>
      <c r="B15" s="1">
        <v>31200</v>
      </c>
      <c r="C15" s="1" t="s">
        <v>7</v>
      </c>
      <c r="D15" s="1" t="s">
        <v>11</v>
      </c>
      <c r="E15" s="1"/>
      <c r="F15" s="2">
        <v>37000</v>
      </c>
      <c r="G15" s="2">
        <v>0</v>
      </c>
    </row>
    <row r="16" spans="1:7" ht="15" thickTop="1" thickBot="1">
      <c r="E16" s="2" t="s">
        <v>18</v>
      </c>
      <c r="F16" s="2">
        <f>SUM(F5:F15)</f>
        <v>675810</v>
      </c>
      <c r="G16" s="2">
        <f>SUM(G5:G15)</f>
        <v>675810</v>
      </c>
    </row>
    <row r="17" ht="14.25" thickTop="1"/>
  </sheetData>
  <mergeCells count="5">
    <mergeCell ref="A1:G1"/>
    <mergeCell ref="A2:B2"/>
    <mergeCell ref="A3:B3"/>
    <mergeCell ref="C3:E3"/>
    <mergeCell ref="F3:G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E16" sqref="E16:G16"/>
    </sheetView>
  </sheetViews>
  <sheetFormatPr defaultRowHeight="13.5"/>
  <cols>
    <col min="1" max="1" width="8.125" bestFit="1" customWidth="1"/>
    <col min="2" max="2" width="6.5" bestFit="1" customWidth="1"/>
    <col min="3" max="3" width="16.25" bestFit="1" customWidth="1"/>
    <col min="4" max="4" width="10.25" bestFit="1" customWidth="1"/>
    <col min="5" max="5" width="6" bestFit="1" customWidth="1"/>
    <col min="6" max="7" width="7.5" bestFit="1" customWidth="1"/>
    <col min="9" max="9" width="10.5" bestFit="1" customWidth="1"/>
    <col min="10" max="11" width="10.25" bestFit="1" customWidth="1"/>
    <col min="12" max="12" width="8.5" bestFit="1" customWidth="1"/>
  </cols>
  <sheetData>
    <row r="1" spans="1:12" ht="37.5" thickBot="1">
      <c r="A1" s="15" t="s">
        <v>29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15.75" thickTop="1" thickBot="1">
      <c r="A2" s="8" t="s">
        <v>30</v>
      </c>
      <c r="B2" s="8" t="s">
        <v>19</v>
      </c>
      <c r="C2" s="8" t="s">
        <v>20</v>
      </c>
      <c r="D2" s="8" t="s">
        <v>21</v>
      </c>
      <c r="E2" s="8" t="s">
        <v>22</v>
      </c>
      <c r="F2" s="8" t="s">
        <v>23</v>
      </c>
      <c r="G2" s="8" t="s">
        <v>24</v>
      </c>
      <c r="H2" s="8" t="s">
        <v>25</v>
      </c>
      <c r="I2" s="8" t="s">
        <v>31</v>
      </c>
      <c r="J2" s="8" t="s">
        <v>26</v>
      </c>
      <c r="K2" s="8" t="s">
        <v>27</v>
      </c>
      <c r="L2" s="8" t="s">
        <v>28</v>
      </c>
    </row>
    <row r="3" spans="1:12" ht="15" thickTop="1" thickBot="1">
      <c r="A3" s="9">
        <v>1</v>
      </c>
      <c r="B3" s="3">
        <v>20341</v>
      </c>
      <c r="C3" s="3" t="s">
        <v>7</v>
      </c>
      <c r="D3" s="3" t="s">
        <v>11</v>
      </c>
      <c r="E3" s="3"/>
      <c r="F3" s="3">
        <v>264810</v>
      </c>
      <c r="G3" s="3">
        <v>0</v>
      </c>
      <c r="H3" s="3" t="s">
        <v>32</v>
      </c>
      <c r="I3" s="10">
        <v>39276</v>
      </c>
      <c r="J3" s="3" t="str">
        <f>IF(LEN(B3)=4,C3,MID(C3,1,FIND("/",C3)-1))</f>
        <v>现金</v>
      </c>
      <c r="K3" s="3" t="str">
        <f>IF(LEN(B3)=4,C3,MID(C3,FIND("/",C3)+1,10))</f>
        <v>人民币</v>
      </c>
      <c r="L3" s="3">
        <f>IF(OR(MID(B3,1,1)="A",MID(B3,1,1)="D"),F3-G3,G3-F3)</f>
        <v>-264810</v>
      </c>
    </row>
    <row r="4" spans="1:12" ht="15" thickTop="1" thickBot="1">
      <c r="A4" s="9">
        <v>2</v>
      </c>
      <c r="B4" s="3">
        <v>25430</v>
      </c>
      <c r="C4" s="3" t="s">
        <v>35</v>
      </c>
      <c r="D4" s="3" t="s">
        <v>11</v>
      </c>
      <c r="E4" s="3"/>
      <c r="F4" s="3">
        <v>0</v>
      </c>
      <c r="G4" s="3">
        <v>264810</v>
      </c>
      <c r="H4" s="3" t="s">
        <v>33</v>
      </c>
      <c r="I4" s="10">
        <v>39277</v>
      </c>
      <c r="J4" s="3" t="str">
        <f t="shared" ref="J4:J13" si="0">IF(LEN(B4)=4,C4,MID(C4,1,FIND("/",C4)-1))</f>
        <v>银行存款</v>
      </c>
      <c r="K4" s="3" t="str">
        <f t="shared" ref="K4:K13" si="1">IF(LEN(B4)=4,C4,MID(C4,FIND("/",C4)+1,10))</f>
        <v>人民币</v>
      </c>
      <c r="L4" s="3">
        <f t="shared" ref="L4:L13" si="2">IF(OR(MID(B4,1,1)="A",MID(B4,1,1)="D"),F4-G4,G4-F4)</f>
        <v>264810</v>
      </c>
    </row>
    <row r="5" spans="1:12" ht="15" thickTop="1" thickBot="1">
      <c r="A5" s="9">
        <v>3</v>
      </c>
      <c r="B5" s="3">
        <v>10021</v>
      </c>
      <c r="C5" s="3" t="s">
        <v>9</v>
      </c>
      <c r="D5" s="3" t="s">
        <v>11</v>
      </c>
      <c r="E5" s="3"/>
      <c r="F5" s="3">
        <v>1000</v>
      </c>
      <c r="G5" s="3">
        <v>0</v>
      </c>
      <c r="H5" s="3" t="s">
        <v>34</v>
      </c>
      <c r="I5" s="10">
        <v>39278</v>
      </c>
      <c r="J5" s="3" t="str">
        <f t="shared" si="0"/>
        <v>管理费用</v>
      </c>
      <c r="K5" s="3" t="str">
        <f t="shared" si="1"/>
        <v>办公费</v>
      </c>
      <c r="L5" s="3">
        <f t="shared" si="2"/>
        <v>-1000</v>
      </c>
    </row>
    <row r="6" spans="1:12" ht="15" thickTop="1" thickBot="1">
      <c r="A6" s="9">
        <v>4</v>
      </c>
      <c r="B6" s="3">
        <v>10215</v>
      </c>
      <c r="C6" s="3" t="s">
        <v>7</v>
      </c>
      <c r="D6" s="3" t="s">
        <v>11</v>
      </c>
      <c r="E6" s="3"/>
      <c r="F6" s="3">
        <v>370000</v>
      </c>
      <c r="G6" s="3">
        <v>0</v>
      </c>
      <c r="H6" s="3" t="s">
        <v>32</v>
      </c>
      <c r="I6" s="10">
        <v>39278</v>
      </c>
      <c r="J6" s="3" t="str">
        <f t="shared" si="0"/>
        <v>现金</v>
      </c>
      <c r="K6" s="3" t="str">
        <f t="shared" si="1"/>
        <v>人民币</v>
      </c>
      <c r="L6" s="3">
        <f t="shared" si="2"/>
        <v>-370000</v>
      </c>
    </row>
    <row r="7" spans="1:12" ht="15" thickTop="1" thickBot="1">
      <c r="A7" s="9">
        <v>5</v>
      </c>
      <c r="B7" s="3">
        <v>34520</v>
      </c>
      <c r="C7" s="3" t="s">
        <v>35</v>
      </c>
      <c r="D7" s="3" t="s">
        <v>11</v>
      </c>
      <c r="E7" s="3"/>
      <c r="F7" s="3">
        <v>0</v>
      </c>
      <c r="G7" s="3">
        <v>407800</v>
      </c>
      <c r="H7" s="3" t="s">
        <v>33</v>
      </c>
      <c r="I7" s="10">
        <v>39278</v>
      </c>
      <c r="J7" s="3" t="str">
        <f t="shared" si="0"/>
        <v>银行存款</v>
      </c>
      <c r="K7" s="3" t="str">
        <f t="shared" si="1"/>
        <v>人民币</v>
      </c>
      <c r="L7" s="3">
        <f t="shared" si="2"/>
        <v>407800</v>
      </c>
    </row>
    <row r="8" spans="1:12" ht="15" thickTop="1" thickBot="1">
      <c r="A8" s="9">
        <v>6</v>
      </c>
      <c r="B8" s="3">
        <v>45620</v>
      </c>
      <c r="C8" s="3" t="s">
        <v>36</v>
      </c>
      <c r="D8" s="3" t="s">
        <v>11</v>
      </c>
      <c r="E8" s="3"/>
      <c r="F8" s="3">
        <v>3000</v>
      </c>
      <c r="G8" s="3">
        <v>0</v>
      </c>
      <c r="H8" s="3" t="s">
        <v>32</v>
      </c>
      <c r="I8" s="10">
        <v>39278</v>
      </c>
      <c r="J8" s="3" t="str">
        <f t="shared" si="0"/>
        <v>其他应收款</v>
      </c>
      <c r="K8" s="3" t="str">
        <f t="shared" si="1"/>
        <v>周州</v>
      </c>
      <c r="L8" s="3">
        <f t="shared" si="2"/>
        <v>-3000</v>
      </c>
    </row>
    <row r="9" spans="1:12" ht="15" thickTop="1" thickBot="1">
      <c r="A9" s="9">
        <v>7</v>
      </c>
      <c r="B9" s="3">
        <v>15462</v>
      </c>
      <c r="C9" s="3" t="s">
        <v>7</v>
      </c>
      <c r="D9" s="3" t="s">
        <v>11</v>
      </c>
      <c r="E9" s="3"/>
      <c r="F9" s="3">
        <v>0</v>
      </c>
      <c r="G9" s="3">
        <v>3200</v>
      </c>
      <c r="H9" s="3" t="s">
        <v>32</v>
      </c>
      <c r="I9" s="10">
        <v>39279</v>
      </c>
      <c r="J9" s="3" t="str">
        <f t="shared" si="0"/>
        <v>现金</v>
      </c>
      <c r="K9" s="3" t="str">
        <f t="shared" si="1"/>
        <v>人民币</v>
      </c>
      <c r="L9" s="3">
        <f t="shared" si="2"/>
        <v>3200</v>
      </c>
    </row>
    <row r="10" spans="1:12" ht="15" thickTop="1" thickBot="1">
      <c r="A10" s="9">
        <v>8</v>
      </c>
      <c r="B10" s="3">
        <v>36452</v>
      </c>
      <c r="C10" s="3" t="s">
        <v>7</v>
      </c>
      <c r="D10" s="3" t="s">
        <v>11</v>
      </c>
      <c r="E10" s="3"/>
      <c r="F10" s="3">
        <v>0</v>
      </c>
      <c r="G10" s="3">
        <v>0</v>
      </c>
      <c r="H10" s="3" t="s">
        <v>32</v>
      </c>
      <c r="I10" s="10">
        <v>39279</v>
      </c>
      <c r="J10" s="3" t="str">
        <f t="shared" si="0"/>
        <v>现金</v>
      </c>
      <c r="K10" s="3" t="str">
        <f t="shared" si="1"/>
        <v>人民币</v>
      </c>
      <c r="L10" s="3">
        <f t="shared" si="2"/>
        <v>0</v>
      </c>
    </row>
    <row r="11" spans="1:12" ht="15" thickTop="1" thickBot="1">
      <c r="A11" s="9">
        <v>9</v>
      </c>
      <c r="B11" s="3">
        <v>43521</v>
      </c>
      <c r="C11" s="3" t="s">
        <v>7</v>
      </c>
      <c r="D11" s="3" t="s">
        <v>11</v>
      </c>
      <c r="E11" s="3"/>
      <c r="F11" s="3">
        <v>0</v>
      </c>
      <c r="G11" s="3">
        <v>0</v>
      </c>
      <c r="H11" s="3" t="s">
        <v>32</v>
      </c>
      <c r="I11" s="10">
        <v>39280</v>
      </c>
      <c r="J11" s="3" t="str">
        <f t="shared" si="0"/>
        <v>现金</v>
      </c>
      <c r="K11" s="3" t="str">
        <f t="shared" si="1"/>
        <v>人民币</v>
      </c>
      <c r="L11" s="3">
        <f t="shared" si="2"/>
        <v>0</v>
      </c>
    </row>
    <row r="12" spans="1:12" ht="15" thickTop="1" thickBot="1">
      <c r="A12" s="9">
        <v>10</v>
      </c>
      <c r="B12" s="3">
        <v>41023</v>
      </c>
      <c r="C12" s="3" t="s">
        <v>7</v>
      </c>
      <c r="D12" s="3" t="s">
        <v>11</v>
      </c>
      <c r="E12" s="3"/>
      <c r="F12" s="3">
        <v>0</v>
      </c>
      <c r="G12" s="3">
        <v>0</v>
      </c>
      <c r="H12" s="3" t="s">
        <v>32</v>
      </c>
      <c r="I12" s="10">
        <v>39280</v>
      </c>
      <c r="J12" s="3" t="str">
        <f t="shared" si="0"/>
        <v>现金</v>
      </c>
      <c r="K12" s="3" t="str">
        <f t="shared" si="1"/>
        <v>人民币</v>
      </c>
      <c r="L12" s="3">
        <f t="shared" si="2"/>
        <v>0</v>
      </c>
    </row>
    <row r="13" spans="1:12" ht="15" thickTop="1" thickBot="1">
      <c r="A13" s="9">
        <v>11</v>
      </c>
      <c r="B13" s="3">
        <v>31200</v>
      </c>
      <c r="C13" s="3" t="s">
        <v>7</v>
      </c>
      <c r="D13" s="3" t="s">
        <v>11</v>
      </c>
      <c r="E13" s="3"/>
      <c r="F13" s="3">
        <v>37000</v>
      </c>
      <c r="G13" s="3">
        <v>0</v>
      </c>
      <c r="H13" s="3" t="s">
        <v>32</v>
      </c>
      <c r="I13" s="10">
        <v>39280</v>
      </c>
      <c r="J13" s="3" t="str">
        <f t="shared" si="0"/>
        <v>现金</v>
      </c>
      <c r="K13" s="3" t="str">
        <f t="shared" si="1"/>
        <v>人民币</v>
      </c>
      <c r="L13" s="3">
        <f t="shared" si="2"/>
        <v>-37000</v>
      </c>
    </row>
    <row r="14" spans="1:12" ht="14.25" thickTop="1">
      <c r="A14" s="7"/>
    </row>
    <row r="15" spans="1:12">
      <c r="A15" s="7"/>
    </row>
    <row r="16" spans="1:12">
      <c r="A16" s="7"/>
    </row>
    <row r="17" spans="1:1">
      <c r="A17" s="7"/>
    </row>
    <row r="18" spans="1:1">
      <c r="A18" s="7"/>
    </row>
    <row r="19" spans="1:1">
      <c r="A19" s="7"/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凭证输入表</vt:lpstr>
      <vt:lpstr>凭证审核表</vt:lpstr>
      <vt:lpstr>凭证记录表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ridnv</cp:lastModifiedBy>
  <dcterms:created xsi:type="dcterms:W3CDTF">2007-07-12T06:57:31Z</dcterms:created>
  <dcterms:modified xsi:type="dcterms:W3CDTF">2007-08-02T06:12:20Z</dcterms:modified>
  <cp:category>qq</cp:category>
</cp:coreProperties>
</file>