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65" activeTab="1"/>
  </bookViews>
  <sheets>
    <sheet name="利润表" sheetId="5" r:id="rId1"/>
    <sheet name="本期利润表结构分析" sheetId="14" r:id="rId2"/>
  </sheets>
  <calcPr calcId="145621"/>
</workbook>
</file>

<file path=xl/calcChain.xml><?xml version="1.0" encoding="utf-8"?>
<calcChain xmlns="http://schemas.openxmlformats.org/spreadsheetml/2006/main">
  <c r="D19" i="14" l="1"/>
  <c r="E19" i="14" s="1"/>
  <c r="D18" i="14"/>
  <c r="D17" i="14"/>
  <c r="E17" i="14" s="1"/>
  <c r="E18" i="14"/>
  <c r="D16" i="14"/>
  <c r="E16" i="14" s="1"/>
  <c r="D15" i="14"/>
  <c r="E15" i="14" s="1"/>
  <c r="D14" i="14"/>
  <c r="E14" i="14" s="1"/>
  <c r="D13" i="14"/>
  <c r="D12" i="14"/>
  <c r="D10" i="14"/>
  <c r="D11" i="14"/>
  <c r="E11" i="14" s="1"/>
  <c r="D9" i="14"/>
  <c r="E9" i="14" s="1"/>
  <c r="D8" i="14"/>
  <c r="E8" i="14" s="1"/>
  <c r="D7" i="14"/>
  <c r="E7" i="14" s="1"/>
  <c r="D6" i="14"/>
  <c r="E6" i="14" s="1"/>
  <c r="D5" i="14"/>
  <c r="D4" i="14"/>
  <c r="E5" i="14"/>
  <c r="E4" i="14"/>
  <c r="E13" i="14"/>
  <c r="E12" i="14"/>
  <c r="E10" i="14"/>
  <c r="D12" i="5" l="1"/>
  <c r="D17" i="5"/>
  <c r="D7" i="5" l="1"/>
  <c r="D19" i="5" s="1"/>
  <c r="D21" i="5" s="1"/>
  <c r="D25" i="5" s="1"/>
  <c r="C7" i="5"/>
  <c r="C12" i="5" s="1"/>
  <c r="C17" i="5" s="1"/>
  <c r="C19" i="5" s="1"/>
  <c r="C21" i="5" s="1"/>
  <c r="C25" i="5" s="1"/>
  <c r="F25" i="5" s="1"/>
</calcChain>
</file>

<file path=xl/sharedStrings.xml><?xml version="1.0" encoding="utf-8"?>
<sst xmlns="http://schemas.openxmlformats.org/spreadsheetml/2006/main" count="50" uniqueCount="50">
  <si>
    <t>期末数</t>
    <phoneticPr fontId="4" type="noConversion"/>
  </si>
  <si>
    <t>年初数</t>
    <phoneticPr fontId="4" type="noConversion"/>
  </si>
  <si>
    <t>利润表</t>
    <phoneticPr fontId="4" type="noConversion"/>
  </si>
  <si>
    <t>编制单位：</t>
    <phoneticPr fontId="4" type="noConversion"/>
  </si>
  <si>
    <t>货币单位：元</t>
    <phoneticPr fontId="4" type="noConversion"/>
  </si>
  <si>
    <t>项目名称</t>
    <phoneticPr fontId="4" type="noConversion"/>
  </si>
  <si>
    <t>一、主营业务收入</t>
    <phoneticPr fontId="4" type="noConversion"/>
  </si>
  <si>
    <r>
      <t xml:space="preserve">        </t>
    </r>
    <r>
      <rPr>
        <sz val="9"/>
        <rFont val="宋体"/>
        <family val="3"/>
        <charset val="134"/>
      </rPr>
      <t>减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主营业务成本</t>
    </r>
    <phoneticPr fontId="4" type="noConversion"/>
  </si>
  <si>
    <r>
      <t xml:space="preserve">             </t>
    </r>
    <r>
      <rPr>
        <sz val="9"/>
        <rFont val="宋体"/>
        <family val="3"/>
        <charset val="134"/>
      </rPr>
      <t>主营业务税金及附加</t>
    </r>
    <phoneticPr fontId="4" type="noConversion"/>
  </si>
  <si>
    <t>二、主营业务利润（亏损以“－”号填列）</t>
    <phoneticPr fontId="4" type="noConversion"/>
  </si>
  <si>
    <r>
      <t xml:space="preserve">        </t>
    </r>
    <r>
      <rPr>
        <sz val="9"/>
        <rFont val="宋体"/>
        <family val="3"/>
        <charset val="134"/>
      </rPr>
      <t>加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其他业务利润（亏损以“－”号填列）</t>
    </r>
    <phoneticPr fontId="4" type="noConversion"/>
  </si>
  <si>
    <r>
      <t xml:space="preserve">        </t>
    </r>
    <r>
      <rPr>
        <sz val="9"/>
        <rFont val="宋体"/>
        <family val="3"/>
        <charset val="134"/>
      </rPr>
      <t>减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营业费用</t>
    </r>
    <phoneticPr fontId="4" type="noConversion"/>
  </si>
  <si>
    <r>
      <t xml:space="preserve">             </t>
    </r>
    <r>
      <rPr>
        <sz val="9"/>
        <rFont val="宋体"/>
        <family val="3"/>
        <charset val="134"/>
      </rPr>
      <t>管理费用</t>
    </r>
    <phoneticPr fontId="4" type="noConversion"/>
  </si>
  <si>
    <r>
      <t xml:space="preserve">             </t>
    </r>
    <r>
      <rPr>
        <sz val="9"/>
        <rFont val="宋体"/>
        <family val="3"/>
        <charset val="134"/>
      </rPr>
      <t>财务费用</t>
    </r>
    <phoneticPr fontId="4" type="noConversion"/>
  </si>
  <si>
    <t>三、营业利润</t>
    <phoneticPr fontId="4" type="noConversion"/>
  </si>
  <si>
    <r>
      <t xml:space="preserve">        </t>
    </r>
    <r>
      <rPr>
        <sz val="9"/>
        <rFont val="宋体"/>
        <family val="3"/>
        <charset val="134"/>
      </rPr>
      <t>加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投资收益（亏损以“－”号填列）</t>
    </r>
    <phoneticPr fontId="4" type="noConversion"/>
  </si>
  <si>
    <r>
      <t xml:space="preserve">             </t>
    </r>
    <r>
      <rPr>
        <sz val="9"/>
        <rFont val="宋体"/>
        <family val="3"/>
        <charset val="134"/>
      </rPr>
      <t>补贴收入</t>
    </r>
    <phoneticPr fontId="4" type="noConversion"/>
  </si>
  <si>
    <r>
      <t xml:space="preserve">             </t>
    </r>
    <r>
      <rPr>
        <sz val="9"/>
        <rFont val="宋体"/>
        <family val="3"/>
        <charset val="134"/>
      </rPr>
      <t>营业外收入</t>
    </r>
    <phoneticPr fontId="4" type="noConversion"/>
  </si>
  <si>
    <r>
      <t xml:space="preserve">        </t>
    </r>
    <r>
      <rPr>
        <sz val="9"/>
        <rFont val="宋体"/>
        <family val="3"/>
        <charset val="134"/>
      </rPr>
      <t>减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营业外支出</t>
    </r>
    <phoneticPr fontId="4" type="noConversion"/>
  </si>
  <si>
    <t>四、利润总额</t>
    <phoneticPr fontId="4" type="noConversion"/>
  </si>
  <si>
    <r>
      <t xml:space="preserve">        </t>
    </r>
    <r>
      <rPr>
        <sz val="9"/>
        <rFont val="宋体"/>
        <family val="3"/>
        <charset val="134"/>
      </rPr>
      <t>减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所得税</t>
    </r>
    <phoneticPr fontId="4" type="noConversion"/>
  </si>
  <si>
    <t>五、净利润</t>
    <phoneticPr fontId="4" type="noConversion"/>
  </si>
  <si>
    <r>
      <t xml:space="preserve">        </t>
    </r>
    <r>
      <rPr>
        <sz val="9"/>
        <rFont val="宋体"/>
        <family val="3"/>
        <charset val="134"/>
      </rPr>
      <t>加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年初未分配利润</t>
    </r>
    <phoneticPr fontId="4" type="noConversion"/>
  </si>
  <si>
    <t>六、可供分配的利润</t>
    <phoneticPr fontId="4" type="noConversion"/>
  </si>
  <si>
    <r>
      <t xml:space="preserve">        </t>
    </r>
    <r>
      <rPr>
        <sz val="9"/>
        <rFont val="宋体"/>
        <family val="3"/>
        <charset val="134"/>
      </rPr>
      <t>减</t>
    </r>
    <r>
      <rPr>
        <sz val="9"/>
        <rFont val="Times New Roman"/>
        <family val="1"/>
      </rPr>
      <t>:</t>
    </r>
    <r>
      <rPr>
        <sz val="9"/>
        <rFont val="宋体"/>
        <family val="3"/>
        <charset val="134"/>
      </rPr>
      <t>提取法定公积</t>
    </r>
    <phoneticPr fontId="4" type="noConversion"/>
  </si>
  <si>
    <r>
      <t xml:space="preserve">             </t>
    </r>
    <r>
      <rPr>
        <sz val="9"/>
        <rFont val="宋体"/>
        <family val="3"/>
        <charset val="134"/>
      </rPr>
      <t>提取法定公益金</t>
    </r>
    <phoneticPr fontId="4" type="noConversion"/>
  </si>
  <si>
    <t>　　　分配普通股股利</t>
    <phoneticPr fontId="4" type="noConversion"/>
  </si>
  <si>
    <t>七、年末未分配利润</t>
    <phoneticPr fontId="4" type="noConversion"/>
  </si>
  <si>
    <t>项目</t>
  </si>
  <si>
    <t>注释</t>
    <phoneticPr fontId="3" type="noConversion"/>
  </si>
  <si>
    <t>本月数</t>
  </si>
  <si>
    <t>结构分析</t>
    <phoneticPr fontId="3" type="noConversion"/>
  </si>
  <si>
    <t xml:space="preserve">  一、主营业务收入</t>
    <phoneticPr fontId="4" type="noConversion"/>
  </si>
  <si>
    <r>
      <t xml:space="preserve">    </t>
    </r>
    <r>
      <rPr>
        <sz val="10.5"/>
        <color theme="1"/>
        <rFont val="宋体"/>
        <family val="2"/>
        <charset val="134"/>
      </rPr>
      <t>减</t>
    </r>
    <r>
      <rPr>
        <sz val="10.5"/>
        <color theme="1"/>
        <rFont val="Dotum"/>
        <family val="2"/>
        <charset val="129"/>
      </rPr>
      <t>：主</t>
    </r>
    <r>
      <rPr>
        <sz val="10.5"/>
        <color theme="1"/>
        <rFont val="宋体"/>
        <family val="2"/>
        <charset val="134"/>
      </rPr>
      <t>营业务</t>
    </r>
    <r>
      <rPr>
        <sz val="10.5"/>
        <color theme="1"/>
        <rFont val="Dotum"/>
        <family val="2"/>
        <charset val="129"/>
      </rPr>
      <t>成本</t>
    </r>
  </si>
  <si>
    <r>
      <t xml:space="preserve">        主</t>
    </r>
    <r>
      <rPr>
        <sz val="10.5"/>
        <color theme="1"/>
        <rFont val="宋体"/>
        <family val="2"/>
        <charset val="134"/>
      </rPr>
      <t>营业务税</t>
    </r>
    <r>
      <rPr>
        <sz val="10.5"/>
        <color theme="1"/>
        <rFont val="Dotum"/>
        <family val="2"/>
        <charset val="129"/>
      </rPr>
      <t>金及附加</t>
    </r>
  </si>
  <si>
    <t>二、主营业务利润（亏损以负号“-”填列）</t>
    <phoneticPr fontId="4" type="noConversion"/>
  </si>
  <si>
    <r>
      <t xml:space="preserve">    加：其他</t>
    </r>
    <r>
      <rPr>
        <sz val="10.5"/>
        <color theme="1"/>
        <rFont val="宋体"/>
        <family val="2"/>
        <charset val="134"/>
      </rPr>
      <t>业务</t>
    </r>
    <r>
      <rPr>
        <sz val="10.5"/>
        <color theme="1"/>
        <rFont val="Dotum"/>
        <family val="2"/>
        <charset val="129"/>
      </rPr>
      <t>利</t>
    </r>
    <r>
      <rPr>
        <sz val="10.5"/>
        <color theme="1"/>
        <rFont val="宋体"/>
        <family val="2"/>
        <charset val="134"/>
      </rPr>
      <t>润</t>
    </r>
  </si>
  <si>
    <r>
      <t xml:space="preserve">    </t>
    </r>
    <r>
      <rPr>
        <sz val="10.5"/>
        <color theme="1"/>
        <rFont val="宋体"/>
        <family val="2"/>
        <charset val="134"/>
      </rPr>
      <t>减</t>
    </r>
    <r>
      <rPr>
        <sz val="10.5"/>
        <color theme="1"/>
        <rFont val="Dotum"/>
        <family val="2"/>
        <charset val="129"/>
      </rPr>
      <t>：</t>
    </r>
    <r>
      <rPr>
        <sz val="10.5"/>
        <color theme="1"/>
        <rFont val="宋体"/>
        <family val="2"/>
        <charset val="134"/>
      </rPr>
      <t>营业费</t>
    </r>
    <r>
      <rPr>
        <sz val="10.5"/>
        <color theme="1"/>
        <rFont val="Dotum"/>
        <family val="2"/>
        <charset val="129"/>
      </rPr>
      <t>用</t>
    </r>
  </si>
  <si>
    <r>
      <t xml:space="preserve">        管理</t>
    </r>
    <r>
      <rPr>
        <sz val="10.5"/>
        <color theme="1"/>
        <rFont val="宋体"/>
        <family val="2"/>
        <charset val="134"/>
      </rPr>
      <t>费</t>
    </r>
    <r>
      <rPr>
        <sz val="10.5"/>
        <color theme="1"/>
        <rFont val="Dotum"/>
        <family val="2"/>
        <charset val="129"/>
      </rPr>
      <t>用</t>
    </r>
  </si>
  <si>
    <r>
      <t xml:space="preserve">        </t>
    </r>
    <r>
      <rPr>
        <sz val="10.5"/>
        <color theme="1"/>
        <rFont val="宋体"/>
        <family val="2"/>
        <charset val="134"/>
      </rPr>
      <t>财务费</t>
    </r>
    <r>
      <rPr>
        <sz val="10.5"/>
        <color theme="1"/>
        <rFont val="Dotum"/>
        <family val="2"/>
        <charset val="129"/>
      </rPr>
      <t>用</t>
    </r>
  </si>
  <si>
    <t xml:space="preserve">  三、营业利润（亏损以负号“-”填列）</t>
    <phoneticPr fontId="4" type="noConversion"/>
  </si>
  <si>
    <r>
      <t xml:space="preserve">    加：投</t>
    </r>
    <r>
      <rPr>
        <sz val="10.5"/>
        <color theme="1"/>
        <rFont val="宋体"/>
        <family val="2"/>
        <charset val="134"/>
      </rPr>
      <t>资</t>
    </r>
    <r>
      <rPr>
        <sz val="10.5"/>
        <color theme="1"/>
        <rFont val="Dotum"/>
        <family val="2"/>
        <charset val="129"/>
      </rPr>
      <t>收益（</t>
    </r>
    <r>
      <rPr>
        <sz val="10.5"/>
        <color theme="1"/>
        <rFont val="宋体"/>
        <family val="2"/>
        <charset val="134"/>
      </rPr>
      <t>亏损</t>
    </r>
    <r>
      <rPr>
        <sz val="10.5"/>
        <color theme="1"/>
        <rFont val="Dotum"/>
        <family val="2"/>
        <charset val="129"/>
      </rPr>
      <t>以</t>
    </r>
    <r>
      <rPr>
        <sz val="10.5"/>
        <color theme="1"/>
        <rFont val="宋体"/>
        <family val="2"/>
        <charset val="134"/>
      </rPr>
      <t>负号</t>
    </r>
    <r>
      <rPr>
        <sz val="10.5"/>
        <color theme="1"/>
        <rFont val="Dotum"/>
        <family val="2"/>
        <charset val="129"/>
      </rPr>
      <t>“-”</t>
    </r>
    <r>
      <rPr>
        <sz val="10.5"/>
        <color theme="1"/>
        <rFont val="宋体"/>
        <family val="2"/>
        <charset val="134"/>
      </rPr>
      <t>填</t>
    </r>
    <r>
      <rPr>
        <sz val="10.5"/>
        <color theme="1"/>
        <rFont val="Dotum"/>
        <family val="2"/>
        <charset val="129"/>
      </rPr>
      <t>列）</t>
    </r>
  </si>
  <si>
    <r>
      <t xml:space="preserve">        </t>
    </r>
    <r>
      <rPr>
        <sz val="10.5"/>
        <color theme="1"/>
        <rFont val="宋体"/>
        <family val="2"/>
        <charset val="134"/>
      </rPr>
      <t>补贴</t>
    </r>
    <r>
      <rPr>
        <sz val="10.5"/>
        <color theme="1"/>
        <rFont val="Dotum"/>
        <family val="2"/>
        <charset val="129"/>
      </rPr>
      <t>收入</t>
    </r>
  </si>
  <si>
    <r>
      <t xml:space="preserve">        </t>
    </r>
    <r>
      <rPr>
        <sz val="10.5"/>
        <color theme="1"/>
        <rFont val="宋体"/>
        <family val="2"/>
        <charset val="134"/>
      </rPr>
      <t>营业</t>
    </r>
    <r>
      <rPr>
        <sz val="10.5"/>
        <color theme="1"/>
        <rFont val="Dotum"/>
        <family val="2"/>
        <charset val="129"/>
      </rPr>
      <t>外收入</t>
    </r>
  </si>
  <si>
    <r>
      <t xml:space="preserve">    </t>
    </r>
    <r>
      <rPr>
        <sz val="10.5"/>
        <color theme="1"/>
        <rFont val="宋体"/>
        <family val="2"/>
        <charset val="134"/>
      </rPr>
      <t>减</t>
    </r>
    <r>
      <rPr>
        <sz val="10.5"/>
        <color theme="1"/>
        <rFont val="Dotum"/>
        <family val="2"/>
        <charset val="129"/>
      </rPr>
      <t>：</t>
    </r>
    <r>
      <rPr>
        <sz val="10.5"/>
        <color theme="1"/>
        <rFont val="宋体"/>
        <family val="2"/>
        <charset val="134"/>
      </rPr>
      <t>营业</t>
    </r>
    <r>
      <rPr>
        <sz val="10.5"/>
        <color theme="1"/>
        <rFont val="Dotum"/>
        <family val="2"/>
        <charset val="129"/>
      </rPr>
      <t>外支出</t>
    </r>
  </si>
  <si>
    <t xml:space="preserve">  四、利润总额（亏损以负号“-”填列）</t>
    <phoneticPr fontId="4" type="noConversion"/>
  </si>
  <si>
    <r>
      <t xml:space="preserve">    </t>
    </r>
    <r>
      <rPr>
        <sz val="10.5"/>
        <color theme="1"/>
        <rFont val="宋体"/>
        <family val="2"/>
        <charset val="134"/>
      </rPr>
      <t>减</t>
    </r>
    <r>
      <rPr>
        <sz val="10.5"/>
        <color theme="1"/>
        <rFont val="Dotum"/>
        <family val="2"/>
        <charset val="129"/>
      </rPr>
      <t>：所得</t>
    </r>
    <r>
      <rPr>
        <sz val="10.5"/>
        <color theme="1"/>
        <rFont val="宋体"/>
        <family val="2"/>
        <charset val="134"/>
      </rPr>
      <t>税</t>
    </r>
  </si>
  <si>
    <t xml:space="preserve">  五、净利润</t>
    <phoneticPr fontId="4" type="noConversion"/>
  </si>
  <si>
    <t xml:space="preserve">单位名称：华云信息有限公司                         金额单位：元         </t>
    <phoneticPr fontId="3" type="noConversion"/>
  </si>
  <si>
    <r>
      <rPr>
        <b/>
        <u val="singleAccounting"/>
        <sz val="20"/>
        <color theme="1"/>
        <rFont val="华文中宋"/>
        <family val="3"/>
        <charset val="134"/>
      </rPr>
      <t>本 期 利 润 表 结 构 分 析</t>
    </r>
    <r>
      <rPr>
        <u val="singleAccounting"/>
        <sz val="20"/>
        <color theme="1"/>
        <rFont val="华文中宋"/>
        <family val="3"/>
        <charset val="134"/>
      </rPr>
      <t xml:space="preserve">  </t>
    </r>
    <r>
      <rPr>
        <u val="singleAccounting"/>
        <sz val="16"/>
        <color theme="1"/>
        <rFont val="华文中宋"/>
        <family val="3"/>
        <charset val="134"/>
      </rPr>
      <t xml:space="preserve">                                                                                                                   </t>
    </r>
    <r>
      <rPr>
        <u val="singleAccounting"/>
        <sz val="10"/>
        <color theme="1"/>
        <rFont val="宋体"/>
        <family val="3"/>
        <charset val="134"/>
      </rPr>
      <t>（2012年8月）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</si>
</sst>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#,##0.00_ "/>
    <numFmt numFmtId="180" formatCode="0.00_ "/>
    <numFmt numFmtId="181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华文中宋"/>
      <family val="3"/>
      <charset val="134"/>
    </font>
    <font>
      <b/>
      <sz val="12"/>
      <color indexed="9"/>
      <name val="宋体"/>
      <family val="3"/>
      <charset val="134"/>
    </font>
    <font>
      <sz val="9"/>
      <name val="Times New Roman"/>
      <family val="1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方正隶变简体"/>
      <family val="3"/>
      <charset val="134"/>
    </font>
    <font>
      <sz val="11"/>
      <color theme="0"/>
      <name val="汉仪中圆简"/>
      <family val="3"/>
      <charset val="134"/>
    </font>
    <font>
      <sz val="11"/>
      <color theme="1"/>
      <name val="黑体"/>
      <family val="3"/>
      <charset val="134"/>
    </font>
    <font>
      <sz val="10"/>
      <color theme="1"/>
      <name val="Gungsuh"/>
      <family val="1"/>
      <charset val="129"/>
    </font>
    <font>
      <sz val="10.5"/>
      <color theme="1"/>
      <name val="GulimChe"/>
      <family val="3"/>
      <charset val="129"/>
    </font>
    <font>
      <sz val="10.5"/>
      <color theme="1"/>
      <name val="Dotum"/>
      <family val="2"/>
      <charset val="129"/>
    </font>
    <font>
      <sz val="10.5"/>
      <color theme="1"/>
      <name val="宋体"/>
      <family val="2"/>
      <charset val="134"/>
    </font>
    <font>
      <u val="singleAccounting"/>
      <sz val="16"/>
      <color theme="1"/>
      <name val="华文中宋"/>
      <family val="3"/>
      <charset val="134"/>
    </font>
    <font>
      <u val="singleAccounting"/>
      <sz val="20"/>
      <color theme="1"/>
      <name val="华文中宋"/>
      <family val="3"/>
      <charset val="134"/>
    </font>
    <font>
      <b/>
      <u val="singleAccounting"/>
      <sz val="20"/>
      <color theme="1"/>
      <name val="华文中宋"/>
      <family val="3"/>
      <charset val="134"/>
    </font>
    <font>
      <u val="singleAccounting"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dashed">
        <color indexed="10"/>
      </right>
      <top style="medium">
        <color indexed="10"/>
      </top>
      <bottom style="dashed">
        <color indexed="10"/>
      </bottom>
      <diagonal/>
    </border>
    <border>
      <left style="dashed">
        <color indexed="10"/>
      </left>
      <right style="medium">
        <color indexed="10"/>
      </right>
      <top style="medium">
        <color indexed="10"/>
      </top>
      <bottom style="dashed">
        <color indexed="10"/>
      </bottom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 style="dashed">
        <color indexed="10"/>
      </top>
      <bottom style="medium">
        <color indexed="10"/>
      </bottom>
      <diagonal/>
    </border>
    <border>
      <left style="medium">
        <color indexed="10"/>
      </left>
      <right/>
      <top style="dashed">
        <color indexed="10"/>
      </top>
      <bottom style="dashed">
        <color indexed="10"/>
      </bottom>
      <diagonal/>
    </border>
    <border>
      <left style="medium">
        <color indexed="10"/>
      </left>
      <right/>
      <top style="dashed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dashed">
        <color indexed="10"/>
      </top>
      <bottom style="dashed">
        <color indexed="10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/>
      <right style="medium">
        <color indexed="10"/>
      </right>
      <top style="dashed">
        <color indexed="10"/>
      </top>
      <bottom style="dashed">
        <color indexed="10"/>
      </bottom>
      <diagonal/>
    </border>
    <border>
      <left/>
      <right style="medium">
        <color indexed="10"/>
      </right>
      <top style="dashed">
        <color indexed="10"/>
      </top>
      <bottom style="medium">
        <color indexed="1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Protection="0">
      <alignment horizontal="center" vertical="center"/>
    </xf>
  </cellStyleXfs>
  <cellXfs count="4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80" fontId="0" fillId="0" borderId="0" xfId="0" applyNumberFormat="1" applyAlignment="1"/>
    <xf numFmtId="0" fontId="7" fillId="0" borderId="0" xfId="0" applyFont="1" applyFill="1" applyBorder="1" applyAlignment="1"/>
    <xf numFmtId="180" fontId="2" fillId="0" borderId="0" xfId="0" applyNumberFormat="1" applyFont="1" applyBorder="1" applyAlignment="1"/>
    <xf numFmtId="180" fontId="4" fillId="0" borderId="7" xfId="0" applyNumberFormat="1" applyFont="1" applyFill="1" applyBorder="1" applyAlignment="1">
      <alignment horizontal="left"/>
    </xf>
    <xf numFmtId="180" fontId="7" fillId="0" borderId="7" xfId="0" applyNumberFormat="1" applyFont="1" applyFill="1" applyBorder="1" applyAlignment="1">
      <alignment horizontal="left"/>
    </xf>
    <xf numFmtId="180" fontId="4" fillId="4" borderId="7" xfId="0" applyNumberFormat="1" applyFont="1" applyFill="1" applyBorder="1" applyAlignment="1">
      <alignment horizontal="left"/>
    </xf>
    <xf numFmtId="180" fontId="7" fillId="0" borderId="7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180" fontId="4" fillId="4" borderId="8" xfId="0" applyNumberFormat="1" applyFont="1" applyFill="1" applyBorder="1" applyAlignment="1">
      <alignment horizontal="left"/>
    </xf>
    <xf numFmtId="180" fontId="4" fillId="0" borderId="9" xfId="0" applyNumberFormat="1" applyFont="1" applyFill="1" applyBorder="1" applyAlignment="1">
      <alignment horizontal="center"/>
    </xf>
    <xf numFmtId="177" fontId="8" fillId="4" borderId="9" xfId="0" applyNumberFormat="1" applyFont="1" applyFill="1" applyBorder="1" applyAlignment="1">
      <alignment horizontal="center"/>
    </xf>
    <xf numFmtId="177" fontId="4" fillId="0" borderId="9" xfId="0" applyNumberFormat="1" applyFont="1" applyBorder="1" applyAlignment="1" applyProtection="1">
      <alignment horizontal="center"/>
      <protection locked="0"/>
    </xf>
    <xf numFmtId="0" fontId="9" fillId="0" borderId="10" xfId="0" applyFont="1" applyBorder="1" applyAlignment="1">
      <alignment horizontal="center"/>
    </xf>
    <xf numFmtId="177" fontId="8" fillId="4" borderId="6" xfId="0" applyNumberFormat="1" applyFont="1" applyFill="1" applyBorder="1" applyAlignment="1">
      <alignment horizontal="center"/>
    </xf>
    <xf numFmtId="180" fontId="4" fillId="0" borderId="11" xfId="0" applyNumberFormat="1" applyFont="1" applyFill="1" applyBorder="1" applyAlignment="1">
      <alignment horizontal="center"/>
    </xf>
    <xf numFmtId="177" fontId="8" fillId="4" borderId="11" xfId="0" applyNumberFormat="1" applyFont="1" applyFill="1" applyBorder="1" applyAlignment="1">
      <alignment horizontal="center"/>
    </xf>
    <xf numFmtId="177" fontId="4" fillId="0" borderId="11" xfId="0" applyNumberFormat="1" applyFont="1" applyFill="1" applyBorder="1" applyAlignment="1" applyProtection="1">
      <alignment horizontal="center"/>
      <protection locked="0"/>
    </xf>
    <xf numFmtId="177" fontId="4" fillId="0" borderId="11" xfId="0" applyNumberFormat="1" applyFont="1" applyBorder="1" applyAlignment="1" applyProtection="1">
      <alignment horizontal="center"/>
      <protection locked="0"/>
    </xf>
    <xf numFmtId="0" fontId="9" fillId="0" borderId="5" xfId="0" applyFont="1" applyBorder="1" applyAlignment="1">
      <alignment horizontal="center"/>
    </xf>
    <xf numFmtId="177" fontId="8" fillId="4" borderId="12" xfId="0" applyNumberFormat="1" applyFont="1" applyFill="1" applyBorder="1" applyAlignment="1">
      <alignment horizontal="center"/>
    </xf>
    <xf numFmtId="0" fontId="10" fillId="0" borderId="0" xfId="0" applyFont="1">
      <alignment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left" vertical="center"/>
    </xf>
    <xf numFmtId="181" fontId="13" fillId="7" borderId="1" xfId="0" applyNumberFormat="1" applyFont="1" applyFill="1" applyBorder="1" applyAlignment="1">
      <alignment horizontal="center" vertical="center"/>
    </xf>
    <xf numFmtId="181" fontId="14" fillId="7" borderId="18" xfId="0" applyNumberFormat="1" applyFont="1" applyFill="1" applyBorder="1" applyAlignment="1">
      <alignment horizontal="center" vertical="center"/>
    </xf>
    <xf numFmtId="10" fontId="14" fillId="7" borderId="19" xfId="1" applyNumberFormat="1" applyFont="1" applyFill="1" applyBorder="1" applyAlignment="1">
      <alignment horizontal="center" vertical="center"/>
    </xf>
    <xf numFmtId="0" fontId="15" fillId="0" borderId="17" xfId="0" applyFont="1" applyBorder="1">
      <alignment vertical="center"/>
    </xf>
    <xf numFmtId="0" fontId="0" fillId="0" borderId="1" xfId="0" applyBorder="1">
      <alignment vertical="center"/>
    </xf>
    <xf numFmtId="181" fontId="14" fillId="0" borderId="18" xfId="0" applyNumberFormat="1" applyFont="1" applyBorder="1" applyAlignment="1">
      <alignment horizontal="center" vertical="center"/>
    </xf>
    <xf numFmtId="10" fontId="14" fillId="5" borderId="19" xfId="1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vertical="center"/>
    </xf>
    <xf numFmtId="181" fontId="13" fillId="7" borderId="21" xfId="0" applyNumberFormat="1" applyFont="1" applyFill="1" applyBorder="1" applyAlignment="1">
      <alignment horizontal="center" vertical="center"/>
    </xf>
    <xf numFmtId="181" fontId="14" fillId="7" borderId="2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</cellXfs>
  <cellStyles count="3">
    <cellStyle name="百分比" xfId="1" builtinId="5"/>
    <cellStyle name="常规" xfId="0" builtinId="0"/>
    <cellStyle name="自定义1" xfId="2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C18" sqref="C18"/>
    </sheetView>
  </sheetViews>
  <sheetFormatPr defaultRowHeight="14.25" customHeight="1"/>
  <cols>
    <col min="1" max="1" width="5" style="1" customWidth="1"/>
    <col min="2" max="2" width="32.125" style="1" bestFit="1" customWidth="1"/>
    <col min="3" max="3" width="19.625" style="1" customWidth="1"/>
    <col min="4" max="4" width="21.25" style="1" customWidth="1"/>
    <col min="5" max="5" width="4.5" style="1" customWidth="1"/>
    <col min="6" max="7" width="11.875" style="1" hidden="1" customWidth="1"/>
    <col min="8" max="257" width="9" style="1"/>
    <col min="258" max="258" width="32.125" style="1" bestFit="1" customWidth="1"/>
    <col min="259" max="259" width="19.625" style="1" customWidth="1"/>
    <col min="260" max="260" width="21.25" style="1" customWidth="1"/>
    <col min="261" max="261" width="4.5" style="1" customWidth="1"/>
    <col min="262" max="263" width="0" style="1" hidden="1" customWidth="1"/>
    <col min="264" max="513" width="9" style="1"/>
    <col min="514" max="514" width="32.125" style="1" bestFit="1" customWidth="1"/>
    <col min="515" max="515" width="19.625" style="1" customWidth="1"/>
    <col min="516" max="516" width="21.25" style="1" customWidth="1"/>
    <col min="517" max="517" width="4.5" style="1" customWidth="1"/>
    <col min="518" max="519" width="0" style="1" hidden="1" customWidth="1"/>
    <col min="520" max="769" width="9" style="1"/>
    <col min="770" max="770" width="32.125" style="1" bestFit="1" customWidth="1"/>
    <col min="771" max="771" width="19.625" style="1" customWidth="1"/>
    <col min="772" max="772" width="21.25" style="1" customWidth="1"/>
    <col min="773" max="773" width="4.5" style="1" customWidth="1"/>
    <col min="774" max="775" width="0" style="1" hidden="1" customWidth="1"/>
    <col min="776" max="1025" width="9" style="1"/>
    <col min="1026" max="1026" width="32.125" style="1" bestFit="1" customWidth="1"/>
    <col min="1027" max="1027" width="19.625" style="1" customWidth="1"/>
    <col min="1028" max="1028" width="21.25" style="1" customWidth="1"/>
    <col min="1029" max="1029" width="4.5" style="1" customWidth="1"/>
    <col min="1030" max="1031" width="0" style="1" hidden="1" customWidth="1"/>
    <col min="1032" max="1281" width="9" style="1"/>
    <col min="1282" max="1282" width="32.125" style="1" bestFit="1" customWidth="1"/>
    <col min="1283" max="1283" width="19.625" style="1" customWidth="1"/>
    <col min="1284" max="1284" width="21.25" style="1" customWidth="1"/>
    <col min="1285" max="1285" width="4.5" style="1" customWidth="1"/>
    <col min="1286" max="1287" width="0" style="1" hidden="1" customWidth="1"/>
    <col min="1288" max="1537" width="9" style="1"/>
    <col min="1538" max="1538" width="32.125" style="1" bestFit="1" customWidth="1"/>
    <col min="1539" max="1539" width="19.625" style="1" customWidth="1"/>
    <col min="1540" max="1540" width="21.25" style="1" customWidth="1"/>
    <col min="1541" max="1541" width="4.5" style="1" customWidth="1"/>
    <col min="1542" max="1543" width="0" style="1" hidden="1" customWidth="1"/>
    <col min="1544" max="1793" width="9" style="1"/>
    <col min="1794" max="1794" width="32.125" style="1" bestFit="1" customWidth="1"/>
    <col min="1795" max="1795" width="19.625" style="1" customWidth="1"/>
    <col min="1796" max="1796" width="21.25" style="1" customWidth="1"/>
    <col min="1797" max="1797" width="4.5" style="1" customWidth="1"/>
    <col min="1798" max="1799" width="0" style="1" hidden="1" customWidth="1"/>
    <col min="1800" max="2049" width="9" style="1"/>
    <col min="2050" max="2050" width="32.125" style="1" bestFit="1" customWidth="1"/>
    <col min="2051" max="2051" width="19.625" style="1" customWidth="1"/>
    <col min="2052" max="2052" width="21.25" style="1" customWidth="1"/>
    <col min="2053" max="2053" width="4.5" style="1" customWidth="1"/>
    <col min="2054" max="2055" width="0" style="1" hidden="1" customWidth="1"/>
    <col min="2056" max="2305" width="9" style="1"/>
    <col min="2306" max="2306" width="32.125" style="1" bestFit="1" customWidth="1"/>
    <col min="2307" max="2307" width="19.625" style="1" customWidth="1"/>
    <col min="2308" max="2308" width="21.25" style="1" customWidth="1"/>
    <col min="2309" max="2309" width="4.5" style="1" customWidth="1"/>
    <col min="2310" max="2311" width="0" style="1" hidden="1" customWidth="1"/>
    <col min="2312" max="2561" width="9" style="1"/>
    <col min="2562" max="2562" width="32.125" style="1" bestFit="1" customWidth="1"/>
    <col min="2563" max="2563" width="19.625" style="1" customWidth="1"/>
    <col min="2564" max="2564" width="21.25" style="1" customWidth="1"/>
    <col min="2565" max="2565" width="4.5" style="1" customWidth="1"/>
    <col min="2566" max="2567" width="0" style="1" hidden="1" customWidth="1"/>
    <col min="2568" max="2817" width="9" style="1"/>
    <col min="2818" max="2818" width="32.125" style="1" bestFit="1" customWidth="1"/>
    <col min="2819" max="2819" width="19.625" style="1" customWidth="1"/>
    <col min="2820" max="2820" width="21.25" style="1" customWidth="1"/>
    <col min="2821" max="2821" width="4.5" style="1" customWidth="1"/>
    <col min="2822" max="2823" width="0" style="1" hidden="1" customWidth="1"/>
    <col min="2824" max="3073" width="9" style="1"/>
    <col min="3074" max="3074" width="32.125" style="1" bestFit="1" customWidth="1"/>
    <col min="3075" max="3075" width="19.625" style="1" customWidth="1"/>
    <col min="3076" max="3076" width="21.25" style="1" customWidth="1"/>
    <col min="3077" max="3077" width="4.5" style="1" customWidth="1"/>
    <col min="3078" max="3079" width="0" style="1" hidden="1" customWidth="1"/>
    <col min="3080" max="3329" width="9" style="1"/>
    <col min="3330" max="3330" width="32.125" style="1" bestFit="1" customWidth="1"/>
    <col min="3331" max="3331" width="19.625" style="1" customWidth="1"/>
    <col min="3332" max="3332" width="21.25" style="1" customWidth="1"/>
    <col min="3333" max="3333" width="4.5" style="1" customWidth="1"/>
    <col min="3334" max="3335" width="0" style="1" hidden="1" customWidth="1"/>
    <col min="3336" max="3585" width="9" style="1"/>
    <col min="3586" max="3586" width="32.125" style="1" bestFit="1" customWidth="1"/>
    <col min="3587" max="3587" width="19.625" style="1" customWidth="1"/>
    <col min="3588" max="3588" width="21.25" style="1" customWidth="1"/>
    <col min="3589" max="3589" width="4.5" style="1" customWidth="1"/>
    <col min="3590" max="3591" width="0" style="1" hidden="1" customWidth="1"/>
    <col min="3592" max="3841" width="9" style="1"/>
    <col min="3842" max="3842" width="32.125" style="1" bestFit="1" customWidth="1"/>
    <col min="3843" max="3843" width="19.625" style="1" customWidth="1"/>
    <col min="3844" max="3844" width="21.25" style="1" customWidth="1"/>
    <col min="3845" max="3845" width="4.5" style="1" customWidth="1"/>
    <col min="3846" max="3847" width="0" style="1" hidden="1" customWidth="1"/>
    <col min="3848" max="4097" width="9" style="1"/>
    <col min="4098" max="4098" width="32.125" style="1" bestFit="1" customWidth="1"/>
    <col min="4099" max="4099" width="19.625" style="1" customWidth="1"/>
    <col min="4100" max="4100" width="21.25" style="1" customWidth="1"/>
    <col min="4101" max="4101" width="4.5" style="1" customWidth="1"/>
    <col min="4102" max="4103" width="0" style="1" hidden="1" customWidth="1"/>
    <col min="4104" max="4353" width="9" style="1"/>
    <col min="4354" max="4354" width="32.125" style="1" bestFit="1" customWidth="1"/>
    <col min="4355" max="4355" width="19.625" style="1" customWidth="1"/>
    <col min="4356" max="4356" width="21.25" style="1" customWidth="1"/>
    <col min="4357" max="4357" width="4.5" style="1" customWidth="1"/>
    <col min="4358" max="4359" width="0" style="1" hidden="1" customWidth="1"/>
    <col min="4360" max="4609" width="9" style="1"/>
    <col min="4610" max="4610" width="32.125" style="1" bestFit="1" customWidth="1"/>
    <col min="4611" max="4611" width="19.625" style="1" customWidth="1"/>
    <col min="4612" max="4612" width="21.25" style="1" customWidth="1"/>
    <col min="4613" max="4613" width="4.5" style="1" customWidth="1"/>
    <col min="4614" max="4615" width="0" style="1" hidden="1" customWidth="1"/>
    <col min="4616" max="4865" width="9" style="1"/>
    <col min="4866" max="4866" width="32.125" style="1" bestFit="1" customWidth="1"/>
    <col min="4867" max="4867" width="19.625" style="1" customWidth="1"/>
    <col min="4868" max="4868" width="21.25" style="1" customWidth="1"/>
    <col min="4869" max="4869" width="4.5" style="1" customWidth="1"/>
    <col min="4870" max="4871" width="0" style="1" hidden="1" customWidth="1"/>
    <col min="4872" max="5121" width="9" style="1"/>
    <col min="5122" max="5122" width="32.125" style="1" bestFit="1" customWidth="1"/>
    <col min="5123" max="5123" width="19.625" style="1" customWidth="1"/>
    <col min="5124" max="5124" width="21.25" style="1" customWidth="1"/>
    <col min="5125" max="5125" width="4.5" style="1" customWidth="1"/>
    <col min="5126" max="5127" width="0" style="1" hidden="1" customWidth="1"/>
    <col min="5128" max="5377" width="9" style="1"/>
    <col min="5378" max="5378" width="32.125" style="1" bestFit="1" customWidth="1"/>
    <col min="5379" max="5379" width="19.625" style="1" customWidth="1"/>
    <col min="5380" max="5380" width="21.25" style="1" customWidth="1"/>
    <col min="5381" max="5381" width="4.5" style="1" customWidth="1"/>
    <col min="5382" max="5383" width="0" style="1" hidden="1" customWidth="1"/>
    <col min="5384" max="5633" width="9" style="1"/>
    <col min="5634" max="5634" width="32.125" style="1" bestFit="1" customWidth="1"/>
    <col min="5635" max="5635" width="19.625" style="1" customWidth="1"/>
    <col min="5636" max="5636" width="21.25" style="1" customWidth="1"/>
    <col min="5637" max="5637" width="4.5" style="1" customWidth="1"/>
    <col min="5638" max="5639" width="0" style="1" hidden="1" customWidth="1"/>
    <col min="5640" max="5889" width="9" style="1"/>
    <col min="5890" max="5890" width="32.125" style="1" bestFit="1" customWidth="1"/>
    <col min="5891" max="5891" width="19.625" style="1" customWidth="1"/>
    <col min="5892" max="5892" width="21.25" style="1" customWidth="1"/>
    <col min="5893" max="5893" width="4.5" style="1" customWidth="1"/>
    <col min="5894" max="5895" width="0" style="1" hidden="1" customWidth="1"/>
    <col min="5896" max="6145" width="9" style="1"/>
    <col min="6146" max="6146" width="32.125" style="1" bestFit="1" customWidth="1"/>
    <col min="6147" max="6147" width="19.625" style="1" customWidth="1"/>
    <col min="6148" max="6148" width="21.25" style="1" customWidth="1"/>
    <col min="6149" max="6149" width="4.5" style="1" customWidth="1"/>
    <col min="6150" max="6151" width="0" style="1" hidden="1" customWidth="1"/>
    <col min="6152" max="6401" width="9" style="1"/>
    <col min="6402" max="6402" width="32.125" style="1" bestFit="1" customWidth="1"/>
    <col min="6403" max="6403" width="19.625" style="1" customWidth="1"/>
    <col min="6404" max="6404" width="21.25" style="1" customWidth="1"/>
    <col min="6405" max="6405" width="4.5" style="1" customWidth="1"/>
    <col min="6406" max="6407" width="0" style="1" hidden="1" customWidth="1"/>
    <col min="6408" max="6657" width="9" style="1"/>
    <col min="6658" max="6658" width="32.125" style="1" bestFit="1" customWidth="1"/>
    <col min="6659" max="6659" width="19.625" style="1" customWidth="1"/>
    <col min="6660" max="6660" width="21.25" style="1" customWidth="1"/>
    <col min="6661" max="6661" width="4.5" style="1" customWidth="1"/>
    <col min="6662" max="6663" width="0" style="1" hidden="1" customWidth="1"/>
    <col min="6664" max="6913" width="9" style="1"/>
    <col min="6914" max="6914" width="32.125" style="1" bestFit="1" customWidth="1"/>
    <col min="6915" max="6915" width="19.625" style="1" customWidth="1"/>
    <col min="6916" max="6916" width="21.25" style="1" customWidth="1"/>
    <col min="6917" max="6917" width="4.5" style="1" customWidth="1"/>
    <col min="6918" max="6919" width="0" style="1" hidden="1" customWidth="1"/>
    <col min="6920" max="7169" width="9" style="1"/>
    <col min="7170" max="7170" width="32.125" style="1" bestFit="1" customWidth="1"/>
    <col min="7171" max="7171" width="19.625" style="1" customWidth="1"/>
    <col min="7172" max="7172" width="21.25" style="1" customWidth="1"/>
    <col min="7173" max="7173" width="4.5" style="1" customWidth="1"/>
    <col min="7174" max="7175" width="0" style="1" hidden="1" customWidth="1"/>
    <col min="7176" max="7425" width="9" style="1"/>
    <col min="7426" max="7426" width="32.125" style="1" bestFit="1" customWidth="1"/>
    <col min="7427" max="7427" width="19.625" style="1" customWidth="1"/>
    <col min="7428" max="7428" width="21.25" style="1" customWidth="1"/>
    <col min="7429" max="7429" width="4.5" style="1" customWidth="1"/>
    <col min="7430" max="7431" width="0" style="1" hidden="1" customWidth="1"/>
    <col min="7432" max="7681" width="9" style="1"/>
    <col min="7682" max="7682" width="32.125" style="1" bestFit="1" customWidth="1"/>
    <col min="7683" max="7683" width="19.625" style="1" customWidth="1"/>
    <col min="7684" max="7684" width="21.25" style="1" customWidth="1"/>
    <col min="7685" max="7685" width="4.5" style="1" customWidth="1"/>
    <col min="7686" max="7687" width="0" style="1" hidden="1" customWidth="1"/>
    <col min="7688" max="7937" width="9" style="1"/>
    <col min="7938" max="7938" width="32.125" style="1" bestFit="1" customWidth="1"/>
    <col min="7939" max="7939" width="19.625" style="1" customWidth="1"/>
    <col min="7940" max="7940" width="21.25" style="1" customWidth="1"/>
    <col min="7941" max="7941" width="4.5" style="1" customWidth="1"/>
    <col min="7942" max="7943" width="0" style="1" hidden="1" customWidth="1"/>
    <col min="7944" max="8193" width="9" style="1"/>
    <col min="8194" max="8194" width="32.125" style="1" bestFit="1" customWidth="1"/>
    <col min="8195" max="8195" width="19.625" style="1" customWidth="1"/>
    <col min="8196" max="8196" width="21.25" style="1" customWidth="1"/>
    <col min="8197" max="8197" width="4.5" style="1" customWidth="1"/>
    <col min="8198" max="8199" width="0" style="1" hidden="1" customWidth="1"/>
    <col min="8200" max="8449" width="9" style="1"/>
    <col min="8450" max="8450" width="32.125" style="1" bestFit="1" customWidth="1"/>
    <col min="8451" max="8451" width="19.625" style="1" customWidth="1"/>
    <col min="8452" max="8452" width="21.25" style="1" customWidth="1"/>
    <col min="8453" max="8453" width="4.5" style="1" customWidth="1"/>
    <col min="8454" max="8455" width="0" style="1" hidden="1" customWidth="1"/>
    <col min="8456" max="8705" width="9" style="1"/>
    <col min="8706" max="8706" width="32.125" style="1" bestFit="1" customWidth="1"/>
    <col min="8707" max="8707" width="19.625" style="1" customWidth="1"/>
    <col min="8708" max="8708" width="21.25" style="1" customWidth="1"/>
    <col min="8709" max="8709" width="4.5" style="1" customWidth="1"/>
    <col min="8710" max="8711" width="0" style="1" hidden="1" customWidth="1"/>
    <col min="8712" max="8961" width="9" style="1"/>
    <col min="8962" max="8962" width="32.125" style="1" bestFit="1" customWidth="1"/>
    <col min="8963" max="8963" width="19.625" style="1" customWidth="1"/>
    <col min="8964" max="8964" width="21.25" style="1" customWidth="1"/>
    <col min="8965" max="8965" width="4.5" style="1" customWidth="1"/>
    <col min="8966" max="8967" width="0" style="1" hidden="1" customWidth="1"/>
    <col min="8968" max="9217" width="9" style="1"/>
    <col min="9218" max="9218" width="32.125" style="1" bestFit="1" customWidth="1"/>
    <col min="9219" max="9219" width="19.625" style="1" customWidth="1"/>
    <col min="9220" max="9220" width="21.25" style="1" customWidth="1"/>
    <col min="9221" max="9221" width="4.5" style="1" customWidth="1"/>
    <col min="9222" max="9223" width="0" style="1" hidden="1" customWidth="1"/>
    <col min="9224" max="9473" width="9" style="1"/>
    <col min="9474" max="9474" width="32.125" style="1" bestFit="1" customWidth="1"/>
    <col min="9475" max="9475" width="19.625" style="1" customWidth="1"/>
    <col min="9476" max="9476" width="21.25" style="1" customWidth="1"/>
    <col min="9477" max="9477" width="4.5" style="1" customWidth="1"/>
    <col min="9478" max="9479" width="0" style="1" hidden="1" customWidth="1"/>
    <col min="9480" max="9729" width="9" style="1"/>
    <col min="9730" max="9730" width="32.125" style="1" bestFit="1" customWidth="1"/>
    <col min="9731" max="9731" width="19.625" style="1" customWidth="1"/>
    <col min="9732" max="9732" width="21.25" style="1" customWidth="1"/>
    <col min="9733" max="9733" width="4.5" style="1" customWidth="1"/>
    <col min="9734" max="9735" width="0" style="1" hidden="1" customWidth="1"/>
    <col min="9736" max="9985" width="9" style="1"/>
    <col min="9986" max="9986" width="32.125" style="1" bestFit="1" customWidth="1"/>
    <col min="9987" max="9987" width="19.625" style="1" customWidth="1"/>
    <col min="9988" max="9988" width="21.25" style="1" customWidth="1"/>
    <col min="9989" max="9989" width="4.5" style="1" customWidth="1"/>
    <col min="9990" max="9991" width="0" style="1" hidden="1" customWidth="1"/>
    <col min="9992" max="10241" width="9" style="1"/>
    <col min="10242" max="10242" width="32.125" style="1" bestFit="1" customWidth="1"/>
    <col min="10243" max="10243" width="19.625" style="1" customWidth="1"/>
    <col min="10244" max="10244" width="21.25" style="1" customWidth="1"/>
    <col min="10245" max="10245" width="4.5" style="1" customWidth="1"/>
    <col min="10246" max="10247" width="0" style="1" hidden="1" customWidth="1"/>
    <col min="10248" max="10497" width="9" style="1"/>
    <col min="10498" max="10498" width="32.125" style="1" bestFit="1" customWidth="1"/>
    <col min="10499" max="10499" width="19.625" style="1" customWidth="1"/>
    <col min="10500" max="10500" width="21.25" style="1" customWidth="1"/>
    <col min="10501" max="10501" width="4.5" style="1" customWidth="1"/>
    <col min="10502" max="10503" width="0" style="1" hidden="1" customWidth="1"/>
    <col min="10504" max="10753" width="9" style="1"/>
    <col min="10754" max="10754" width="32.125" style="1" bestFit="1" customWidth="1"/>
    <col min="10755" max="10755" width="19.625" style="1" customWidth="1"/>
    <col min="10756" max="10756" width="21.25" style="1" customWidth="1"/>
    <col min="10757" max="10757" width="4.5" style="1" customWidth="1"/>
    <col min="10758" max="10759" width="0" style="1" hidden="1" customWidth="1"/>
    <col min="10760" max="11009" width="9" style="1"/>
    <col min="11010" max="11010" width="32.125" style="1" bestFit="1" customWidth="1"/>
    <col min="11011" max="11011" width="19.625" style="1" customWidth="1"/>
    <col min="11012" max="11012" width="21.25" style="1" customWidth="1"/>
    <col min="11013" max="11013" width="4.5" style="1" customWidth="1"/>
    <col min="11014" max="11015" width="0" style="1" hidden="1" customWidth="1"/>
    <col min="11016" max="11265" width="9" style="1"/>
    <col min="11266" max="11266" width="32.125" style="1" bestFit="1" customWidth="1"/>
    <col min="11267" max="11267" width="19.625" style="1" customWidth="1"/>
    <col min="11268" max="11268" width="21.25" style="1" customWidth="1"/>
    <col min="11269" max="11269" width="4.5" style="1" customWidth="1"/>
    <col min="11270" max="11271" width="0" style="1" hidden="1" customWidth="1"/>
    <col min="11272" max="11521" width="9" style="1"/>
    <col min="11522" max="11522" width="32.125" style="1" bestFit="1" customWidth="1"/>
    <col min="11523" max="11523" width="19.625" style="1" customWidth="1"/>
    <col min="11524" max="11524" width="21.25" style="1" customWidth="1"/>
    <col min="11525" max="11525" width="4.5" style="1" customWidth="1"/>
    <col min="11526" max="11527" width="0" style="1" hidden="1" customWidth="1"/>
    <col min="11528" max="11777" width="9" style="1"/>
    <col min="11778" max="11778" width="32.125" style="1" bestFit="1" customWidth="1"/>
    <col min="11779" max="11779" width="19.625" style="1" customWidth="1"/>
    <col min="11780" max="11780" width="21.25" style="1" customWidth="1"/>
    <col min="11781" max="11781" width="4.5" style="1" customWidth="1"/>
    <col min="11782" max="11783" width="0" style="1" hidden="1" customWidth="1"/>
    <col min="11784" max="12033" width="9" style="1"/>
    <col min="12034" max="12034" width="32.125" style="1" bestFit="1" customWidth="1"/>
    <col min="12035" max="12035" width="19.625" style="1" customWidth="1"/>
    <col min="12036" max="12036" width="21.25" style="1" customWidth="1"/>
    <col min="12037" max="12037" width="4.5" style="1" customWidth="1"/>
    <col min="12038" max="12039" width="0" style="1" hidden="1" customWidth="1"/>
    <col min="12040" max="12289" width="9" style="1"/>
    <col min="12290" max="12290" width="32.125" style="1" bestFit="1" customWidth="1"/>
    <col min="12291" max="12291" width="19.625" style="1" customWidth="1"/>
    <col min="12292" max="12292" width="21.25" style="1" customWidth="1"/>
    <col min="12293" max="12293" width="4.5" style="1" customWidth="1"/>
    <col min="12294" max="12295" width="0" style="1" hidden="1" customWidth="1"/>
    <col min="12296" max="12545" width="9" style="1"/>
    <col min="12546" max="12546" width="32.125" style="1" bestFit="1" customWidth="1"/>
    <col min="12547" max="12547" width="19.625" style="1" customWidth="1"/>
    <col min="12548" max="12548" width="21.25" style="1" customWidth="1"/>
    <col min="12549" max="12549" width="4.5" style="1" customWidth="1"/>
    <col min="12550" max="12551" width="0" style="1" hidden="1" customWidth="1"/>
    <col min="12552" max="12801" width="9" style="1"/>
    <col min="12802" max="12802" width="32.125" style="1" bestFit="1" customWidth="1"/>
    <col min="12803" max="12803" width="19.625" style="1" customWidth="1"/>
    <col min="12804" max="12804" width="21.25" style="1" customWidth="1"/>
    <col min="12805" max="12805" width="4.5" style="1" customWidth="1"/>
    <col min="12806" max="12807" width="0" style="1" hidden="1" customWidth="1"/>
    <col min="12808" max="13057" width="9" style="1"/>
    <col min="13058" max="13058" width="32.125" style="1" bestFit="1" customWidth="1"/>
    <col min="13059" max="13059" width="19.625" style="1" customWidth="1"/>
    <col min="13060" max="13060" width="21.25" style="1" customWidth="1"/>
    <col min="13061" max="13061" width="4.5" style="1" customWidth="1"/>
    <col min="13062" max="13063" width="0" style="1" hidden="1" customWidth="1"/>
    <col min="13064" max="13313" width="9" style="1"/>
    <col min="13314" max="13314" width="32.125" style="1" bestFit="1" customWidth="1"/>
    <col min="13315" max="13315" width="19.625" style="1" customWidth="1"/>
    <col min="13316" max="13316" width="21.25" style="1" customWidth="1"/>
    <col min="13317" max="13317" width="4.5" style="1" customWidth="1"/>
    <col min="13318" max="13319" width="0" style="1" hidden="1" customWidth="1"/>
    <col min="13320" max="13569" width="9" style="1"/>
    <col min="13570" max="13570" width="32.125" style="1" bestFit="1" customWidth="1"/>
    <col min="13571" max="13571" width="19.625" style="1" customWidth="1"/>
    <col min="13572" max="13572" width="21.25" style="1" customWidth="1"/>
    <col min="13573" max="13573" width="4.5" style="1" customWidth="1"/>
    <col min="13574" max="13575" width="0" style="1" hidden="1" customWidth="1"/>
    <col min="13576" max="13825" width="9" style="1"/>
    <col min="13826" max="13826" width="32.125" style="1" bestFit="1" customWidth="1"/>
    <col min="13827" max="13827" width="19.625" style="1" customWidth="1"/>
    <col min="13828" max="13828" width="21.25" style="1" customWidth="1"/>
    <col min="13829" max="13829" width="4.5" style="1" customWidth="1"/>
    <col min="13830" max="13831" width="0" style="1" hidden="1" customWidth="1"/>
    <col min="13832" max="14081" width="9" style="1"/>
    <col min="14082" max="14082" width="32.125" style="1" bestFit="1" customWidth="1"/>
    <col min="14083" max="14083" width="19.625" style="1" customWidth="1"/>
    <col min="14084" max="14084" width="21.25" style="1" customWidth="1"/>
    <col min="14085" max="14085" width="4.5" style="1" customWidth="1"/>
    <col min="14086" max="14087" width="0" style="1" hidden="1" customWidth="1"/>
    <col min="14088" max="14337" width="9" style="1"/>
    <col min="14338" max="14338" width="32.125" style="1" bestFit="1" customWidth="1"/>
    <col min="14339" max="14339" width="19.625" style="1" customWidth="1"/>
    <col min="14340" max="14340" width="21.25" style="1" customWidth="1"/>
    <col min="14341" max="14341" width="4.5" style="1" customWidth="1"/>
    <col min="14342" max="14343" width="0" style="1" hidden="1" customWidth="1"/>
    <col min="14344" max="14593" width="9" style="1"/>
    <col min="14594" max="14594" width="32.125" style="1" bestFit="1" customWidth="1"/>
    <col min="14595" max="14595" width="19.625" style="1" customWidth="1"/>
    <col min="14596" max="14596" width="21.25" style="1" customWidth="1"/>
    <col min="14597" max="14597" width="4.5" style="1" customWidth="1"/>
    <col min="14598" max="14599" width="0" style="1" hidden="1" customWidth="1"/>
    <col min="14600" max="14849" width="9" style="1"/>
    <col min="14850" max="14850" width="32.125" style="1" bestFit="1" customWidth="1"/>
    <col min="14851" max="14851" width="19.625" style="1" customWidth="1"/>
    <col min="14852" max="14852" width="21.25" style="1" customWidth="1"/>
    <col min="14853" max="14853" width="4.5" style="1" customWidth="1"/>
    <col min="14854" max="14855" width="0" style="1" hidden="1" customWidth="1"/>
    <col min="14856" max="15105" width="9" style="1"/>
    <col min="15106" max="15106" width="32.125" style="1" bestFit="1" customWidth="1"/>
    <col min="15107" max="15107" width="19.625" style="1" customWidth="1"/>
    <col min="15108" max="15108" width="21.25" style="1" customWidth="1"/>
    <col min="15109" max="15109" width="4.5" style="1" customWidth="1"/>
    <col min="15110" max="15111" width="0" style="1" hidden="1" customWidth="1"/>
    <col min="15112" max="15361" width="9" style="1"/>
    <col min="15362" max="15362" width="32.125" style="1" bestFit="1" customWidth="1"/>
    <col min="15363" max="15363" width="19.625" style="1" customWidth="1"/>
    <col min="15364" max="15364" width="21.25" style="1" customWidth="1"/>
    <col min="15365" max="15365" width="4.5" style="1" customWidth="1"/>
    <col min="15366" max="15367" width="0" style="1" hidden="1" customWidth="1"/>
    <col min="15368" max="15617" width="9" style="1"/>
    <col min="15618" max="15618" width="32.125" style="1" bestFit="1" customWidth="1"/>
    <col min="15619" max="15619" width="19.625" style="1" customWidth="1"/>
    <col min="15620" max="15620" width="21.25" style="1" customWidth="1"/>
    <col min="15621" max="15621" width="4.5" style="1" customWidth="1"/>
    <col min="15622" max="15623" width="0" style="1" hidden="1" customWidth="1"/>
    <col min="15624" max="15873" width="9" style="1"/>
    <col min="15874" max="15874" width="32.125" style="1" bestFit="1" customWidth="1"/>
    <col min="15875" max="15875" width="19.625" style="1" customWidth="1"/>
    <col min="15876" max="15876" width="21.25" style="1" customWidth="1"/>
    <col min="15877" max="15877" width="4.5" style="1" customWidth="1"/>
    <col min="15878" max="15879" width="0" style="1" hidden="1" customWidth="1"/>
    <col min="15880" max="16129" width="9" style="1"/>
    <col min="16130" max="16130" width="32.125" style="1" bestFit="1" customWidth="1"/>
    <col min="16131" max="16131" width="19.625" style="1" customWidth="1"/>
    <col min="16132" max="16132" width="21.25" style="1" customWidth="1"/>
    <col min="16133" max="16133" width="4.5" style="1" customWidth="1"/>
    <col min="16134" max="16135" width="0" style="1" hidden="1" customWidth="1"/>
    <col min="16136" max="16384" width="9" style="1"/>
  </cols>
  <sheetData>
    <row r="1" spans="2:4" ht="21.75">
      <c r="B1" s="44" t="s">
        <v>2</v>
      </c>
      <c r="C1" s="44"/>
      <c r="D1" s="44"/>
    </row>
    <row r="2" spans="2:4" thickBot="1">
      <c r="B2" s="2" t="s">
        <v>3</v>
      </c>
      <c r="C2" s="2"/>
      <c r="D2" s="2" t="s">
        <v>4</v>
      </c>
    </row>
    <row r="3" spans="2:4">
      <c r="B3" s="4" t="s">
        <v>5</v>
      </c>
      <c r="C3" s="5" t="s">
        <v>1</v>
      </c>
      <c r="D3" s="6" t="s">
        <v>0</v>
      </c>
    </row>
    <row r="4" spans="2:4" ht="14.25" customHeight="1">
      <c r="B4" s="10" t="s">
        <v>6</v>
      </c>
      <c r="C4" s="16">
        <v>4430831908.5299997</v>
      </c>
      <c r="D4" s="21">
        <v>7160863163.5299997</v>
      </c>
    </row>
    <row r="5" spans="2:4" ht="14.25" customHeight="1">
      <c r="B5" s="11" t="s">
        <v>7</v>
      </c>
      <c r="C5" s="16">
        <v>3740862175.4099998</v>
      </c>
      <c r="D5" s="21">
        <v>5596197302</v>
      </c>
    </row>
    <row r="6" spans="2:4" ht="14.25" customHeight="1">
      <c r="B6" s="11" t="s">
        <v>8</v>
      </c>
      <c r="C6" s="16">
        <v>25903095.789999999</v>
      </c>
      <c r="D6" s="21">
        <v>39678299.700000003</v>
      </c>
    </row>
    <row r="7" spans="2:4" ht="14.25" customHeight="1">
      <c r="B7" s="12" t="s">
        <v>9</v>
      </c>
      <c r="C7" s="17">
        <f>C4-C5-C6</f>
        <v>664066637.32999992</v>
      </c>
      <c r="D7" s="22">
        <f>D4-D5-D6</f>
        <v>1524987561.8299997</v>
      </c>
    </row>
    <row r="8" spans="2:4" ht="14.25" customHeight="1">
      <c r="B8" s="11" t="s">
        <v>10</v>
      </c>
      <c r="C8" s="16">
        <v>7375703.4000000004</v>
      </c>
      <c r="D8" s="21">
        <v>17476927.66</v>
      </c>
    </row>
    <row r="9" spans="2:4" ht="14.25" customHeight="1">
      <c r="B9" s="11" t="s">
        <v>11</v>
      </c>
      <c r="C9" s="16">
        <v>23527801.890000001</v>
      </c>
      <c r="D9" s="21">
        <v>18290165.960000001</v>
      </c>
    </row>
    <row r="10" spans="2:4" ht="14.25" customHeight="1">
      <c r="B10" s="11" t="s">
        <v>12</v>
      </c>
      <c r="C10" s="16">
        <v>104415744.90000001</v>
      </c>
      <c r="D10" s="21">
        <v>129317877.08</v>
      </c>
    </row>
    <row r="11" spans="2:4" ht="14.25" customHeight="1">
      <c r="B11" s="11" t="s">
        <v>13</v>
      </c>
      <c r="C11" s="16">
        <v>20501429.670000002</v>
      </c>
      <c r="D11" s="21">
        <v>30468153.190000001</v>
      </c>
    </row>
    <row r="12" spans="2:4" ht="14.25" customHeight="1">
      <c r="B12" s="12" t="s">
        <v>14</v>
      </c>
      <c r="C12" s="17">
        <f>C7+C8-C9-C10-C11</f>
        <v>522997364.26999992</v>
      </c>
      <c r="D12" s="22">
        <f>D7+D8-D9-D10-D11</f>
        <v>1364388293.2599998</v>
      </c>
    </row>
    <row r="13" spans="2:4" ht="14.25" customHeight="1">
      <c r="B13" s="11" t="s">
        <v>15</v>
      </c>
      <c r="C13" s="18"/>
      <c r="D13" s="23"/>
    </row>
    <row r="14" spans="2:4" ht="14.25" customHeight="1">
      <c r="B14" s="13" t="s">
        <v>16</v>
      </c>
      <c r="C14" s="18"/>
      <c r="D14" s="24"/>
    </row>
    <row r="15" spans="2:4" ht="14.25" customHeight="1">
      <c r="B15" s="13" t="s">
        <v>17</v>
      </c>
      <c r="C15" s="16">
        <v>1115286.72</v>
      </c>
      <c r="D15" s="21">
        <v>131818.63</v>
      </c>
    </row>
    <row r="16" spans="2:4" ht="14.25" customHeight="1">
      <c r="B16" s="13" t="s">
        <v>18</v>
      </c>
      <c r="C16" s="16">
        <v>9552286.7200000007</v>
      </c>
      <c r="D16" s="21">
        <v>25504991.02</v>
      </c>
    </row>
    <row r="17" spans="2:6" ht="14.25" customHeight="1">
      <c r="B17" s="12" t="s">
        <v>19</v>
      </c>
      <c r="C17" s="17">
        <f>C12+C13+C14+C15-C16</f>
        <v>514560364.26999992</v>
      </c>
      <c r="D17" s="22">
        <f>D12+D13+D14+D15-D16</f>
        <v>1339015120.8699999</v>
      </c>
    </row>
    <row r="18" spans="2:6" ht="14.25" customHeight="1">
      <c r="B18" s="13" t="s">
        <v>20</v>
      </c>
      <c r="C18" s="19">
        <v>165476111.91</v>
      </c>
      <c r="D18" s="25">
        <v>357282567.33999997</v>
      </c>
    </row>
    <row r="19" spans="2:6" ht="14.25" customHeight="1">
      <c r="B19" s="12" t="s">
        <v>21</v>
      </c>
      <c r="C19" s="17">
        <f>C17-C18</f>
        <v>349084252.3599999</v>
      </c>
      <c r="D19" s="22">
        <f>D17-D18</f>
        <v>981732553.52999997</v>
      </c>
    </row>
    <row r="20" spans="2:6" ht="14.25" customHeight="1">
      <c r="B20" s="13" t="s">
        <v>22</v>
      </c>
      <c r="C20" s="19">
        <v>258849015.44</v>
      </c>
      <c r="D20" s="25">
        <v>555566849.63999999</v>
      </c>
    </row>
    <row r="21" spans="2:6" ht="14.25" customHeight="1">
      <c r="B21" s="12" t="s">
        <v>23</v>
      </c>
      <c r="C21" s="17">
        <f>C19+C20</f>
        <v>607933267.79999995</v>
      </c>
      <c r="D21" s="22">
        <f>D19+D20</f>
        <v>1537299403.1700001</v>
      </c>
    </row>
    <row r="22" spans="2:6" ht="14.25" customHeight="1">
      <c r="B22" s="13" t="s">
        <v>24</v>
      </c>
      <c r="C22" s="16">
        <v>34906868.490000002</v>
      </c>
      <c r="D22" s="21">
        <v>98171701.489999995</v>
      </c>
    </row>
    <row r="23" spans="2:6" ht="14.25" customHeight="1">
      <c r="B23" s="13" t="s">
        <v>25</v>
      </c>
      <c r="C23" s="16">
        <v>17452878.239999998</v>
      </c>
      <c r="D23" s="21">
        <v>49085294.75</v>
      </c>
    </row>
    <row r="24" spans="2:6" ht="14.25" customHeight="1">
      <c r="B24" s="14" t="s">
        <v>26</v>
      </c>
      <c r="C24" s="16"/>
      <c r="D24" s="21">
        <v>419098888</v>
      </c>
    </row>
    <row r="25" spans="2:6" thickBot="1">
      <c r="B25" s="15" t="s">
        <v>27</v>
      </c>
      <c r="C25" s="20">
        <f>C21-C22-C23-C24</f>
        <v>555573521.06999993</v>
      </c>
      <c r="D25" s="26">
        <f>D21-D22-D23-D24</f>
        <v>970943518.93000007</v>
      </c>
      <c r="F25" s="7">
        <f>C25</f>
        <v>555573521.06999993</v>
      </c>
    </row>
    <row r="26" spans="2:6" ht="14.25" customHeight="1">
      <c r="B26" s="8"/>
      <c r="C26" s="9"/>
      <c r="D26" s="3"/>
    </row>
  </sheetData>
  <mergeCells count="1">
    <mergeCell ref="B1:D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abSelected="1" workbookViewId="0">
      <selection activeCell="J13" sqref="J13"/>
    </sheetView>
  </sheetViews>
  <sheetFormatPr defaultRowHeight="13.5"/>
  <cols>
    <col min="1" max="1" width="3.125" customWidth="1"/>
    <col min="2" max="2" width="37.375" customWidth="1"/>
    <col min="3" max="3" width="9" customWidth="1"/>
    <col min="4" max="4" width="17.625" customWidth="1"/>
    <col min="5" max="5" width="11.375" customWidth="1"/>
    <col min="6" max="6" width="2.875" customWidth="1"/>
  </cols>
  <sheetData>
    <row r="1" spans="1:6" ht="54" customHeight="1">
      <c r="A1" s="45" t="s">
        <v>49</v>
      </c>
      <c r="B1" s="45"/>
      <c r="C1" s="45"/>
      <c r="D1" s="45"/>
      <c r="E1" s="45"/>
      <c r="F1" s="45"/>
    </row>
    <row r="2" spans="1:6">
      <c r="B2" s="27" t="s">
        <v>48</v>
      </c>
      <c r="C2" s="27"/>
      <c r="D2" s="27"/>
    </row>
    <row r="3" spans="1:6">
      <c r="B3" s="28" t="s">
        <v>28</v>
      </c>
      <c r="C3" s="29" t="s">
        <v>29</v>
      </c>
      <c r="D3" s="30" t="s">
        <v>30</v>
      </c>
      <c r="E3" s="31" t="s">
        <v>31</v>
      </c>
    </row>
    <row r="4" spans="1:6" ht="15.75">
      <c r="B4" s="32" t="s">
        <v>32</v>
      </c>
      <c r="C4" s="33"/>
      <c r="D4" s="34">
        <f>利润表!C4</f>
        <v>4430831908.5299997</v>
      </c>
      <c r="E4" s="35">
        <f>IF($D$4=0,0,D4/$D$4)</f>
        <v>1</v>
      </c>
    </row>
    <row r="5" spans="1:6" ht="15.75">
      <c r="B5" s="36" t="s">
        <v>33</v>
      </c>
      <c r="C5" s="37"/>
      <c r="D5" s="38">
        <f>利润表!C5</f>
        <v>3740862175.4099998</v>
      </c>
      <c r="E5" s="39">
        <f>IF($D$4=0,0,D5/$D$4)</f>
        <v>0.84427986722048576</v>
      </c>
    </row>
    <row r="6" spans="1:6" ht="15.75">
      <c r="B6" s="36" t="s">
        <v>34</v>
      </c>
      <c r="C6" s="37"/>
      <c r="D6" s="38">
        <f>利润表!C6</f>
        <v>25903095.789999999</v>
      </c>
      <c r="E6" s="39">
        <f>IF($D$4=0,0,D6/$D$4)</f>
        <v>5.8461021146238362E-3</v>
      </c>
    </row>
    <row r="7" spans="1:6" ht="15.75">
      <c r="B7" s="40" t="s">
        <v>35</v>
      </c>
      <c r="C7" s="33"/>
      <c r="D7" s="34">
        <f>利润表!C7</f>
        <v>664066637.32999992</v>
      </c>
      <c r="E7" s="35">
        <f>IF($D$4=0,0,D7/$D$4)</f>
        <v>0.14987403066489038</v>
      </c>
    </row>
    <row r="8" spans="1:6" ht="15.75">
      <c r="B8" s="36" t="s">
        <v>36</v>
      </c>
      <c r="C8" s="37"/>
      <c r="D8" s="38">
        <f>利润表!C8</f>
        <v>7375703.4000000004</v>
      </c>
      <c r="E8" s="39">
        <f>IF($D$4=0,0,D8/$D$4)</f>
        <v>1.6646317333322196E-3</v>
      </c>
    </row>
    <row r="9" spans="1:6" ht="15.75">
      <c r="B9" s="36" t="s">
        <v>37</v>
      </c>
      <c r="C9" s="37"/>
      <c r="D9" s="38">
        <f>利润表!C9</f>
        <v>23527801.890000001</v>
      </c>
      <c r="E9" s="39">
        <f t="shared" ref="E9:E19" si="0">IF($D$4=0,0,D9/$D$4)</f>
        <v>5.3100190609139423E-3</v>
      </c>
    </row>
    <row r="10" spans="1:6" ht="15.75">
      <c r="B10" s="36" t="s">
        <v>38</v>
      </c>
      <c r="C10" s="37"/>
      <c r="D10" s="38">
        <f>利润表!C10</f>
        <v>104415744.90000001</v>
      </c>
      <c r="E10" s="39">
        <f>IF($D$4=0,0,D10/$D$4)</f>
        <v>2.3565720175252963E-2</v>
      </c>
    </row>
    <row r="11" spans="1:6" ht="15.75">
      <c r="B11" s="36" t="s">
        <v>39</v>
      </c>
      <c r="C11" s="37"/>
      <c r="D11" s="38">
        <f>利润表!C11</f>
        <v>20501429.670000002</v>
      </c>
      <c r="E11" s="39">
        <f t="shared" si="0"/>
        <v>4.626993326136284E-3</v>
      </c>
    </row>
    <row r="12" spans="1:6" ht="15.75">
      <c r="B12" s="32" t="s">
        <v>40</v>
      </c>
      <c r="C12" s="33"/>
      <c r="D12" s="34">
        <f>利润表!C12</f>
        <v>522997364.26999992</v>
      </c>
      <c r="E12" s="35">
        <f t="shared" si="0"/>
        <v>0.1180359298359194</v>
      </c>
    </row>
    <row r="13" spans="1:6" ht="15.75">
      <c r="B13" s="36" t="s">
        <v>41</v>
      </c>
      <c r="C13" s="37"/>
      <c r="D13" s="38">
        <f>利润表!C13</f>
        <v>0</v>
      </c>
      <c r="E13" s="39">
        <f t="shared" si="0"/>
        <v>0</v>
      </c>
    </row>
    <row r="14" spans="1:6" ht="15.75">
      <c r="B14" s="36" t="s">
        <v>42</v>
      </c>
      <c r="C14" s="37"/>
      <c r="D14" s="38">
        <f>利润表!C14</f>
        <v>0</v>
      </c>
      <c r="E14" s="39">
        <f t="shared" si="0"/>
        <v>0</v>
      </c>
    </row>
    <row r="15" spans="1:6" ht="15.75">
      <c r="B15" s="36" t="s">
        <v>43</v>
      </c>
      <c r="C15" s="37"/>
      <c r="D15" s="38">
        <f>利润表!C15</f>
        <v>1115286.72</v>
      </c>
      <c r="E15" s="39">
        <f t="shared" si="0"/>
        <v>2.5171045596491935E-4</v>
      </c>
    </row>
    <row r="16" spans="1:6" ht="15.75">
      <c r="B16" s="36" t="s">
        <v>44</v>
      </c>
      <c r="C16" s="37"/>
      <c r="D16" s="38">
        <f>利润表!C16</f>
        <v>9552286.7200000007</v>
      </c>
      <c r="E16" s="39">
        <f t="shared" si="0"/>
        <v>2.1558675474938355E-3</v>
      </c>
    </row>
    <row r="17" spans="2:5" ht="15.75">
      <c r="B17" s="32" t="s">
        <v>45</v>
      </c>
      <c r="C17" s="33"/>
      <c r="D17" s="34">
        <f>利润表!C17</f>
        <v>514560364.26999992</v>
      </c>
      <c r="E17" s="35">
        <f t="shared" si="0"/>
        <v>0.11613177274439049</v>
      </c>
    </row>
    <row r="18" spans="2:5" ht="15.75">
      <c r="B18" s="36" t="s">
        <v>46</v>
      </c>
      <c r="C18" s="37"/>
      <c r="D18" s="38">
        <f>利润表!C18</f>
        <v>165476111.91</v>
      </c>
      <c r="E18" s="39">
        <f t="shared" si="0"/>
        <v>3.7346510841775392E-2</v>
      </c>
    </row>
    <row r="19" spans="2:5" ht="15.75">
      <c r="B19" s="41" t="s">
        <v>47</v>
      </c>
      <c r="C19" s="42"/>
      <c r="D19" s="43">
        <f>利润表!C19</f>
        <v>349084252.3599999</v>
      </c>
      <c r="E19" s="35">
        <f t="shared" si="0"/>
        <v>7.8785261902615089E-2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利润表</vt:lpstr>
      <vt:lpstr>本期利润表结构分析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2012-06-26T01:06:30Z</dcterms:created>
  <dcterms:modified xsi:type="dcterms:W3CDTF">2012-08-28T02:57:28Z</dcterms:modified>
</cp:coreProperties>
</file>