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320" windowHeight="9795" tabRatio="393"/>
  </bookViews>
  <sheets>
    <sheet name="因素分析法预测成本" sheetId="11" r:id="rId1"/>
  </sheets>
  <definedNames>
    <definedName name="chl">#REF!</definedName>
    <definedName name="cl">#REF!</definedName>
    <definedName name="sccl">#REF!</definedName>
    <definedName name="xse">#REF!</definedName>
    <definedName name="yxys">#REF!</definedName>
  </definedNames>
  <calcPr calcId="145621"/>
</workbook>
</file>

<file path=xl/calcChain.xml><?xml version="1.0" encoding="utf-8"?>
<calcChain xmlns="http://schemas.openxmlformats.org/spreadsheetml/2006/main">
  <c r="F9" i="11" l="1"/>
  <c r="F6" i="11"/>
  <c r="F5" i="11"/>
  <c r="F4" i="11"/>
  <c r="F7" i="11" s="1"/>
  <c r="F11" i="11" s="1"/>
  <c r="F13" i="11" l="1"/>
</calcChain>
</file>

<file path=xl/sharedStrings.xml><?xml version="1.0" encoding="utf-8"?>
<sst xmlns="http://schemas.openxmlformats.org/spreadsheetml/2006/main" count="24" uniqueCount="24">
  <si>
    <t>因 素 分 析 法 预 测 成 本</t>
    <phoneticPr fontId="1" type="noConversion"/>
  </si>
  <si>
    <t>历史成本数据</t>
    <phoneticPr fontId="1" type="noConversion"/>
  </si>
  <si>
    <t>预测成本额</t>
    <phoneticPr fontId="1" type="noConversion"/>
  </si>
  <si>
    <t>产品单位成本</t>
    <phoneticPr fontId="2" type="noConversion"/>
  </si>
  <si>
    <t>成本项目</t>
    <phoneticPr fontId="2" type="noConversion"/>
  </si>
  <si>
    <t>成本降低率</t>
    <phoneticPr fontId="2" type="noConversion"/>
  </si>
  <si>
    <t>直接材料占总制造成本的百分比</t>
    <phoneticPr fontId="2" type="noConversion"/>
  </si>
  <si>
    <t>直接材料</t>
    <phoneticPr fontId="2" type="noConversion"/>
  </si>
  <si>
    <t>直接人工占总制造成本的百分比</t>
    <phoneticPr fontId="2" type="noConversion"/>
  </si>
  <si>
    <t>直接人工</t>
    <phoneticPr fontId="2" type="noConversion"/>
  </si>
  <si>
    <t>制造费用占总制造成本的百分比</t>
    <phoneticPr fontId="2" type="noConversion"/>
  </si>
  <si>
    <t>制造费用</t>
    <phoneticPr fontId="2" type="noConversion"/>
  </si>
  <si>
    <t>产品成本总降低率</t>
    <phoneticPr fontId="2" type="noConversion"/>
  </si>
  <si>
    <t>预测影响成本各因素变动值</t>
    <phoneticPr fontId="1" type="noConversion"/>
  </si>
  <si>
    <t>产品产量</t>
    <phoneticPr fontId="2" type="noConversion"/>
  </si>
  <si>
    <t>预测产量按上年单位成本计算的总成本</t>
    <phoneticPr fontId="2" type="noConversion"/>
  </si>
  <si>
    <t>产量增长</t>
    <phoneticPr fontId="2" type="noConversion"/>
  </si>
  <si>
    <t>劳动生产率提高</t>
    <phoneticPr fontId="2" type="noConversion"/>
  </si>
  <si>
    <t>产品成本总降低额</t>
    <phoneticPr fontId="2" type="noConversion"/>
  </si>
  <si>
    <t>生产工人平均工资增长</t>
    <phoneticPr fontId="2" type="noConversion"/>
  </si>
  <si>
    <t>原材料消耗定额降低</t>
    <phoneticPr fontId="2" type="noConversion"/>
  </si>
  <si>
    <t>预测总成本</t>
    <phoneticPr fontId="2" type="noConversion"/>
  </si>
  <si>
    <t>原材料价格上升</t>
    <phoneticPr fontId="2" type="noConversion"/>
  </si>
  <si>
    <t>制造费用增加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</si>
</sst>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7" formatCode="0.00_);[Red]\(0.00\)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 val="singleAccounting"/>
      <sz val="17"/>
      <color rgb="FF008000"/>
      <name val="汉仪粗宋简"/>
      <family val="3"/>
      <charset val="134"/>
    </font>
    <font>
      <u val="singleAccounting"/>
      <sz val="18"/>
      <color theme="1"/>
      <name val="华文中宋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3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5" fillId="0" borderId="7" xfId="0" applyFont="1" applyFill="1" applyBorder="1" applyAlignment="1">
      <alignment vertical="top"/>
    </xf>
    <xf numFmtId="0" fontId="5" fillId="0" borderId="8" xfId="0" applyFont="1" applyFill="1" applyBorder="1" applyAlignment="1">
      <alignment vertical="top"/>
    </xf>
    <xf numFmtId="0" fontId="8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10" fillId="0" borderId="0" xfId="0" applyFont="1" applyFill="1" applyBorder="1">
      <alignment vertical="center"/>
    </xf>
    <xf numFmtId="0" fontId="7" fillId="0" borderId="2" xfId="0" applyFont="1" applyFill="1" applyBorder="1">
      <alignment vertical="center"/>
    </xf>
    <xf numFmtId="10" fontId="7" fillId="0" borderId="4" xfId="2" applyNumberFormat="1" applyFont="1" applyFill="1" applyBorder="1">
      <alignment vertical="center"/>
    </xf>
    <xf numFmtId="10" fontId="7" fillId="0" borderId="6" xfId="2" applyNumberFormat="1" applyFont="1" applyFill="1" applyBorder="1">
      <alignment vertical="center"/>
    </xf>
    <xf numFmtId="10" fontId="7" fillId="0" borderId="6" xfId="0" applyNumberFormat="1" applyFont="1" applyFill="1" applyBorder="1">
      <alignment vertical="center"/>
    </xf>
    <xf numFmtId="43" fontId="7" fillId="2" borderId="1" xfId="1" applyFont="1" applyFill="1" applyBorder="1" applyAlignment="1">
      <alignment horizontal="left" vertical="center"/>
    </xf>
    <xf numFmtId="43" fontId="7" fillId="2" borderId="3" xfId="1" applyFont="1" applyFill="1" applyBorder="1" applyAlignment="1">
      <alignment horizontal="left" vertical="center"/>
    </xf>
    <xf numFmtId="43" fontId="7" fillId="2" borderId="5" xfId="1" applyFont="1" applyFill="1" applyBorder="1" applyAlignment="1">
      <alignment horizontal="left" vertical="center"/>
    </xf>
    <xf numFmtId="43" fontId="7" fillId="2" borderId="2" xfId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top"/>
    </xf>
    <xf numFmtId="43" fontId="9" fillId="2" borderId="1" xfId="1" applyFont="1" applyFill="1" applyBorder="1" applyAlignment="1">
      <alignment horizontal="left" vertical="center" wrapText="1"/>
    </xf>
    <xf numFmtId="43" fontId="9" fillId="2" borderId="3" xfId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43" fontId="8" fillId="2" borderId="3" xfId="1" applyFont="1" applyFill="1" applyBorder="1" applyAlignment="1">
      <alignment horizontal="left" vertical="center" wrapText="1"/>
    </xf>
    <xf numFmtId="177" fontId="7" fillId="0" borderId="4" xfId="2" applyNumberFormat="1" applyFont="1" applyFill="1" applyBorder="1" applyAlignment="1">
      <alignment horizontal="center" vertical="center"/>
    </xf>
    <xf numFmtId="43" fontId="8" fillId="2" borderId="3" xfId="1" applyFont="1" applyFill="1" applyBorder="1" applyAlignment="1">
      <alignment horizontal="left" vertical="center"/>
    </xf>
    <xf numFmtId="43" fontId="8" fillId="2" borderId="5" xfId="1" applyFont="1" applyFill="1" applyBorder="1" applyAlignment="1">
      <alignment horizontal="left" vertical="center"/>
    </xf>
    <xf numFmtId="177" fontId="7" fillId="0" borderId="4" xfId="0" applyNumberFormat="1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FF505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tabSelected="1" workbookViewId="0">
      <selection activeCell="C4" sqref="C4"/>
    </sheetView>
  </sheetViews>
  <sheetFormatPr defaultRowHeight="13.5"/>
  <cols>
    <col min="1" max="1" width="3.875" customWidth="1"/>
    <col min="2" max="2" width="28.25" customWidth="1"/>
    <col min="3" max="3" width="9.25" customWidth="1"/>
    <col min="4" max="4" width="5.875" customWidth="1"/>
    <col min="5" max="5" width="17.125" customWidth="1"/>
    <col min="6" max="6" width="10.75" customWidth="1"/>
    <col min="7" max="7" width="5.125" customWidth="1"/>
    <col min="8" max="8" width="9.125" customWidth="1"/>
  </cols>
  <sheetData>
    <row r="1" spans="1:9" ht="30.75" customHeight="1">
      <c r="A1" s="14" t="s">
        <v>0</v>
      </c>
      <c r="B1" s="14"/>
      <c r="C1" s="14"/>
      <c r="D1" s="14"/>
      <c r="E1" s="14"/>
      <c r="F1" s="14"/>
      <c r="G1" s="14"/>
      <c r="H1" s="1"/>
      <c r="I1" s="2"/>
    </row>
    <row r="2" spans="1:9" ht="18" customHeight="1" thickBot="1">
      <c r="B2" s="5" t="s">
        <v>1</v>
      </c>
      <c r="C2" s="3"/>
      <c r="D2" s="3"/>
      <c r="E2" s="5" t="s">
        <v>2</v>
      </c>
      <c r="F2" s="3"/>
    </row>
    <row r="3" spans="1:9" ht="18" customHeight="1">
      <c r="B3" s="10" t="s">
        <v>3</v>
      </c>
      <c r="C3" s="6">
        <v>104.95</v>
      </c>
      <c r="D3" s="3"/>
      <c r="E3" s="10" t="s">
        <v>4</v>
      </c>
      <c r="F3" s="13" t="s">
        <v>5</v>
      </c>
    </row>
    <row r="4" spans="1:9" ht="18" customHeight="1">
      <c r="B4" s="11" t="s">
        <v>6</v>
      </c>
      <c r="C4" s="7">
        <v>0.82</v>
      </c>
      <c r="D4" s="3"/>
      <c r="E4" s="11" t="s">
        <v>7</v>
      </c>
      <c r="F4" s="7">
        <f>(1-(1-C13)*(1+C14))*C4</f>
        <v>6.8060000000000689E-3</v>
      </c>
    </row>
    <row r="5" spans="1:9" ht="18" customHeight="1">
      <c r="B5" s="11" t="s">
        <v>8</v>
      </c>
      <c r="C5" s="7">
        <v>0.06</v>
      </c>
      <c r="D5" s="3"/>
      <c r="E5" s="11" t="s">
        <v>9</v>
      </c>
      <c r="F5" s="7">
        <f>(1-(1+C12)/(1+C11))*C5</f>
        <v>0</v>
      </c>
    </row>
    <row r="6" spans="1:9" ht="18" customHeight="1" thickBot="1">
      <c r="B6" s="12" t="s">
        <v>10</v>
      </c>
      <c r="C6" s="8">
        <v>0.12</v>
      </c>
      <c r="D6" s="3"/>
      <c r="E6" s="11" t="s">
        <v>11</v>
      </c>
      <c r="F6" s="7">
        <f>(1-(1+C15)/(1+C10))*C6</f>
        <v>2.6290672451193056E-2</v>
      </c>
    </row>
    <row r="7" spans="1:9" ht="18" customHeight="1" thickBot="1">
      <c r="B7" s="3"/>
      <c r="C7" s="3"/>
      <c r="D7" s="3"/>
      <c r="E7" s="12" t="s">
        <v>12</v>
      </c>
      <c r="F7" s="9">
        <f>SUM(F4:F6)</f>
        <v>3.3096672451193125E-2</v>
      </c>
    </row>
    <row r="8" spans="1:9" ht="18" customHeight="1" thickBot="1">
      <c r="B8" s="5" t="s">
        <v>13</v>
      </c>
      <c r="C8" s="3"/>
      <c r="D8" s="3"/>
      <c r="E8" s="4"/>
      <c r="F8" s="4"/>
    </row>
    <row r="9" spans="1:9" ht="18" customHeight="1">
      <c r="B9" s="10" t="s">
        <v>14</v>
      </c>
      <c r="C9" s="6">
        <v>12000</v>
      </c>
      <c r="D9" s="3"/>
      <c r="E9" s="15" t="s">
        <v>15</v>
      </c>
      <c r="F9" s="17">
        <f>C3*C9</f>
        <v>1259400</v>
      </c>
    </row>
    <row r="10" spans="1:9" ht="18" customHeight="1">
      <c r="B10" s="11" t="s">
        <v>16</v>
      </c>
      <c r="C10" s="7">
        <v>0.38300000000000001</v>
      </c>
      <c r="D10" s="3"/>
      <c r="E10" s="16"/>
      <c r="F10" s="18"/>
    </row>
    <row r="11" spans="1:9" ht="18" customHeight="1">
      <c r="B11" s="11" t="s">
        <v>17</v>
      </c>
      <c r="C11" s="7">
        <v>0.1</v>
      </c>
      <c r="D11" s="3"/>
      <c r="E11" s="19" t="s">
        <v>18</v>
      </c>
      <c r="F11" s="20">
        <f>F7*F9</f>
        <v>41681.949285032621</v>
      </c>
    </row>
    <row r="12" spans="1:9" ht="18" customHeight="1">
      <c r="B12" s="11" t="s">
        <v>19</v>
      </c>
      <c r="C12" s="7">
        <v>0.1</v>
      </c>
      <c r="D12" s="3"/>
      <c r="E12" s="19"/>
      <c r="F12" s="20"/>
    </row>
    <row r="13" spans="1:9" ht="18" customHeight="1">
      <c r="B13" s="11" t="s">
        <v>20</v>
      </c>
      <c r="C13" s="7">
        <v>0.06</v>
      </c>
      <c r="D13" s="3"/>
      <c r="E13" s="21" t="s">
        <v>21</v>
      </c>
      <c r="F13" s="23">
        <f>F9-F11</f>
        <v>1217718.0507149673</v>
      </c>
    </row>
    <row r="14" spans="1:9" ht="18" customHeight="1" thickBot="1">
      <c r="B14" s="11" t="s">
        <v>22</v>
      </c>
      <c r="C14" s="7">
        <v>5.5E-2</v>
      </c>
      <c r="D14" s="3"/>
      <c r="E14" s="22"/>
      <c r="F14" s="24"/>
    </row>
    <row r="15" spans="1:9" ht="18" customHeight="1" thickBot="1">
      <c r="B15" s="12" t="s">
        <v>23</v>
      </c>
      <c r="C15" s="8">
        <v>0.08</v>
      </c>
      <c r="D15" s="3"/>
      <c r="E15" s="3"/>
      <c r="F15" s="3"/>
    </row>
    <row r="16" spans="1:9" ht="15" customHeight="1"/>
    <row r="17" ht="15" customHeight="1"/>
  </sheetData>
  <mergeCells count="7">
    <mergeCell ref="E13:E14"/>
    <mergeCell ref="F13:F14"/>
    <mergeCell ref="A1:G1"/>
    <mergeCell ref="E9:E10"/>
    <mergeCell ref="F9:F10"/>
    <mergeCell ref="E11:E12"/>
    <mergeCell ref="F11:F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因素分析法预测成本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2012-06-27T02:26:18Z</dcterms:created>
  <dcterms:modified xsi:type="dcterms:W3CDTF">2012-08-28T03:02:43Z</dcterms:modified>
</cp:coreProperties>
</file>