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 tabRatio="393"/>
  </bookViews>
  <sheets>
    <sheet name="根据计划产量预测存货量" sheetId="10" r:id="rId1"/>
  </sheets>
  <definedNames>
    <definedName name="chl">根据计划产量预测存货量!$C$5:$N$5</definedName>
    <definedName name="cl">根据计划产量预测存货量!$C$4:$N$4</definedName>
    <definedName name="sccl">#REF!</definedName>
    <definedName name="xse">#REF!</definedName>
    <definedName name="yxys">#REF!</definedName>
  </definedNames>
  <calcPr calcId="145621"/>
</workbook>
</file>

<file path=xl/calcChain.xml><?xml version="1.0" encoding="utf-8"?>
<calcChain xmlns="http://schemas.openxmlformats.org/spreadsheetml/2006/main">
  <c r="F9" i="10" l="1"/>
  <c r="E9" i="10"/>
  <c r="D9" i="10"/>
  <c r="L9" i="10" l="1"/>
  <c r="I9" i="10"/>
  <c r="K9" i="10"/>
  <c r="J9" i="10"/>
</calcChain>
</file>

<file path=xl/sharedStrings.xml><?xml version="1.0" encoding="utf-8"?>
<sst xmlns="http://schemas.openxmlformats.org/spreadsheetml/2006/main" count="19" uniqueCount="19">
  <si>
    <t>时间</t>
    <phoneticPr fontId="2" type="noConversion"/>
  </si>
  <si>
    <t>系数计算结果</t>
    <phoneticPr fontId="2" type="noConversion"/>
  </si>
  <si>
    <t>第2期</t>
  </si>
  <si>
    <t>第3期</t>
  </si>
  <si>
    <t>第4期</t>
  </si>
  <si>
    <t>B</t>
    <phoneticPr fontId="2" type="noConversion"/>
  </si>
  <si>
    <r>
      <t>R</t>
    </r>
    <r>
      <rPr>
        <vertAlign val="superscript"/>
        <sz val="10"/>
        <rFont val="宋体"/>
        <family val="3"/>
        <charset val="134"/>
      </rPr>
      <t>2</t>
    </r>
    <phoneticPr fontId="2" type="noConversion"/>
  </si>
  <si>
    <t>产量</t>
    <phoneticPr fontId="2" type="noConversion"/>
  </si>
  <si>
    <t>存货量（万件）</t>
    <phoneticPr fontId="2" type="noConversion"/>
  </si>
  <si>
    <t>多元线性回归模型分析</t>
    <phoneticPr fontId="2" type="noConversion"/>
  </si>
  <si>
    <t>预测模型</t>
    <phoneticPr fontId="2" type="noConversion"/>
  </si>
  <si>
    <t>回归模型方程表达式</t>
    <phoneticPr fontId="2" type="noConversion"/>
  </si>
  <si>
    <t>未来预测值</t>
    <phoneticPr fontId="2" type="noConversion"/>
  </si>
  <si>
    <t>第1期</t>
    <phoneticPr fontId="2" type="noConversion"/>
  </si>
  <si>
    <r>
      <t>Y=A+BX</t>
    </r>
    <r>
      <rPr>
        <vertAlign val="subscript"/>
        <sz val="10"/>
        <rFont val="宋体"/>
        <family val="3"/>
        <charset val="134"/>
      </rPr>
      <t/>
    </r>
    <phoneticPr fontId="2" type="noConversion"/>
  </si>
  <si>
    <t>A</t>
    <phoneticPr fontId="2" type="noConversion"/>
  </si>
  <si>
    <t>计划产量</t>
    <phoneticPr fontId="2" type="noConversion"/>
  </si>
  <si>
    <t>存货量预测值</t>
    <phoneticPr fontId="2" type="noConversion"/>
  </si>
  <si>
    <t>根据计划产量预测存货量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</si>
</sst>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22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0"/>
      <color indexed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9" fillId="4" borderId="1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78" fontId="9" fillId="4" borderId="2" xfId="0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存货量预测</a:t>
            </a:r>
          </a:p>
        </c:rich>
      </c:tx>
      <c:layout>
        <c:manualLayout>
          <c:xMode val="edge"/>
          <c:yMode val="edge"/>
          <c:x val="0.32983444377145171"/>
          <c:y val="3.9555368078990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683943976808349E-2"/>
          <c:y val="0.15735948100827019"/>
          <c:w val="0.88412140686668295"/>
          <c:h val="0.60420640816124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根据计划产量预测存货量!$B$5</c:f>
              <c:strCache>
                <c:ptCount val="1"/>
                <c:pt idx="0">
                  <c:v>存货量（万件）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1868318666852269E-2"/>
                  <c:y val="-0.1352313167259786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根据计划产量预测存货量!$C$4:$N$4</c:f>
              <c:numCache>
                <c:formatCode>General</c:formatCode>
                <c:ptCount val="12"/>
                <c:pt idx="0">
                  <c:v>278</c:v>
                </c:pt>
                <c:pt idx="1">
                  <c:v>282</c:v>
                </c:pt>
                <c:pt idx="2">
                  <c:v>300</c:v>
                </c:pt>
                <c:pt idx="3">
                  <c:v>315</c:v>
                </c:pt>
                <c:pt idx="4">
                  <c:v>320</c:v>
                </c:pt>
                <c:pt idx="5">
                  <c:v>323</c:v>
                </c:pt>
                <c:pt idx="6">
                  <c:v>336</c:v>
                </c:pt>
                <c:pt idx="7">
                  <c:v>343</c:v>
                </c:pt>
                <c:pt idx="8">
                  <c:v>352</c:v>
                </c:pt>
                <c:pt idx="9">
                  <c:v>366</c:v>
                </c:pt>
                <c:pt idx="10">
                  <c:v>381</c:v>
                </c:pt>
                <c:pt idx="11">
                  <c:v>397</c:v>
                </c:pt>
              </c:numCache>
            </c:numRef>
          </c:xVal>
          <c:yVal>
            <c:numRef>
              <c:f>根据计划产量预测存货量!$C$5:$N$5</c:f>
              <c:numCache>
                <c:formatCode>General</c:formatCode>
                <c:ptCount val="12"/>
                <c:pt idx="0">
                  <c:v>117</c:v>
                </c:pt>
                <c:pt idx="1">
                  <c:v>194</c:v>
                </c:pt>
                <c:pt idx="2">
                  <c:v>279</c:v>
                </c:pt>
                <c:pt idx="3">
                  <c:v>369</c:v>
                </c:pt>
                <c:pt idx="4">
                  <c:v>424</c:v>
                </c:pt>
                <c:pt idx="5">
                  <c:v>462</c:v>
                </c:pt>
                <c:pt idx="6">
                  <c:v>543</c:v>
                </c:pt>
                <c:pt idx="7">
                  <c:v>621</c:v>
                </c:pt>
                <c:pt idx="8">
                  <c:v>698</c:v>
                </c:pt>
                <c:pt idx="9">
                  <c:v>779</c:v>
                </c:pt>
                <c:pt idx="10">
                  <c:v>855</c:v>
                </c:pt>
                <c:pt idx="11">
                  <c:v>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49024"/>
        <c:axId val="286454912"/>
      </c:scatterChart>
      <c:valAx>
        <c:axId val="286449024"/>
        <c:scaling>
          <c:orientation val="minMax"/>
          <c:min val="250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86454912"/>
        <c:crosses val="autoZero"/>
        <c:crossBetween val="midCat"/>
        <c:majorUnit val="10"/>
      </c:valAx>
      <c:valAx>
        <c:axId val="28645491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86449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0615207292794522"/>
          <c:y val="0.90035587188612098"/>
          <c:w val="0.42918514896440918"/>
          <c:h val="7.4733096085409248E-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FF5050"/>
        </a:gs>
        <a:gs pos="39000">
          <a:srgbClr val="FF6633"/>
        </a:gs>
        <a:gs pos="52000">
          <a:srgbClr val="FFFF00"/>
        </a:gs>
        <a:gs pos="75000">
          <a:srgbClr val="01A78F"/>
        </a:gs>
        <a:gs pos="100000">
          <a:srgbClr val="3366FF"/>
        </a:gs>
      </a:gsLst>
      <a:lin ang="5400000" scaled="0"/>
    </a:gradFill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10</xdr:row>
      <xdr:rowOff>133350</xdr:rowOff>
    </xdr:from>
    <xdr:to>
      <xdr:col>14</xdr:col>
      <xdr:colOff>85725</xdr:colOff>
      <xdr:row>28</xdr:row>
      <xdr:rowOff>76200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showGridLines="0" tabSelected="1" workbookViewId="0">
      <selection activeCell="E8" sqref="E8"/>
    </sheetView>
  </sheetViews>
  <sheetFormatPr defaultRowHeight="13.5" x14ac:dyDescent="0.15"/>
  <cols>
    <col min="1" max="1" width="9" style="2"/>
    <col min="2" max="2" width="16.125" style="2" bestFit="1" customWidth="1"/>
    <col min="3" max="7" width="9" style="2"/>
    <col min="8" max="8" width="4.125" style="2" bestFit="1" customWidth="1"/>
    <col min="9" max="12" width="6.5" style="2" bestFit="1" customWidth="1"/>
    <col min="13" max="14" width="5.75" style="2" customWidth="1"/>
    <col min="15" max="16384" width="9" style="2"/>
  </cols>
  <sheetData>
    <row r="1" spans="2:14" ht="36" customHeight="1" x14ac:dyDescent="0.3">
      <c r="B1" s="18" t="s">
        <v>18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2:14" s="1" customFormat="1" ht="15" customHeight="1" x14ac:dyDescent="0.15">
      <c r="B3" s="7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</row>
    <row r="4" spans="2:14" s="1" customFormat="1" ht="15" customHeight="1" x14ac:dyDescent="0.15">
      <c r="B4" s="7" t="s">
        <v>7</v>
      </c>
      <c r="C4" s="3">
        <v>278</v>
      </c>
      <c r="D4" s="3">
        <v>282</v>
      </c>
      <c r="E4" s="3">
        <v>300</v>
      </c>
      <c r="F4" s="3">
        <v>315</v>
      </c>
      <c r="G4" s="3">
        <v>320</v>
      </c>
      <c r="H4" s="3">
        <v>323</v>
      </c>
      <c r="I4" s="3">
        <v>336</v>
      </c>
      <c r="J4" s="3">
        <v>343</v>
      </c>
      <c r="K4" s="3">
        <v>352</v>
      </c>
      <c r="L4" s="3">
        <v>366</v>
      </c>
      <c r="M4" s="3">
        <v>381</v>
      </c>
      <c r="N4" s="3">
        <v>397</v>
      </c>
    </row>
    <row r="5" spans="2:14" s="1" customFormat="1" ht="15" customHeight="1" x14ac:dyDescent="0.15">
      <c r="B5" s="7" t="s">
        <v>8</v>
      </c>
      <c r="C5" s="3">
        <v>117</v>
      </c>
      <c r="D5" s="3">
        <v>194</v>
      </c>
      <c r="E5" s="3">
        <v>279</v>
      </c>
      <c r="F5" s="3">
        <v>369</v>
      </c>
      <c r="G5" s="3">
        <v>424</v>
      </c>
      <c r="H5" s="3">
        <v>462</v>
      </c>
      <c r="I5" s="3">
        <v>543</v>
      </c>
      <c r="J5" s="3">
        <v>621</v>
      </c>
      <c r="K5" s="3">
        <v>698</v>
      </c>
      <c r="L5" s="3">
        <v>779</v>
      </c>
      <c r="M5" s="3">
        <v>855</v>
      </c>
      <c r="N5" s="3">
        <v>917</v>
      </c>
    </row>
    <row r="6" spans="2:14" ht="15" customHeight="1" thickBot="1" x14ac:dyDescent="0.2">
      <c r="B6" s="19" t="s">
        <v>9</v>
      </c>
      <c r="C6" s="19"/>
      <c r="D6" s="19"/>
      <c r="E6" s="19"/>
      <c r="F6" s="19"/>
      <c r="G6" s="19" t="s">
        <v>10</v>
      </c>
      <c r="H6" s="19"/>
      <c r="I6" s="19"/>
      <c r="J6" s="19"/>
      <c r="K6" s="19"/>
      <c r="L6" s="19"/>
      <c r="M6" s="19"/>
      <c r="N6" s="19"/>
    </row>
    <row r="7" spans="2:14" ht="15.75" customHeight="1" x14ac:dyDescent="0.15">
      <c r="B7" s="20" t="s">
        <v>11</v>
      </c>
      <c r="C7" s="21"/>
      <c r="D7" s="22" t="s">
        <v>1</v>
      </c>
      <c r="E7" s="22"/>
      <c r="F7" s="23"/>
      <c r="G7" s="12" t="s">
        <v>12</v>
      </c>
      <c r="H7" s="13"/>
      <c r="I7" s="6" t="s">
        <v>13</v>
      </c>
      <c r="J7" s="6" t="s">
        <v>2</v>
      </c>
      <c r="K7" s="6" t="s">
        <v>3</v>
      </c>
      <c r="L7" s="6" t="s">
        <v>4</v>
      </c>
    </row>
    <row r="8" spans="2:14" ht="15" customHeight="1" x14ac:dyDescent="0.15">
      <c r="B8" s="14" t="s">
        <v>14</v>
      </c>
      <c r="C8" s="15"/>
      <c r="D8" s="8" t="s">
        <v>15</v>
      </c>
      <c r="E8" s="5" t="s">
        <v>5</v>
      </c>
      <c r="F8" s="4" t="s">
        <v>6</v>
      </c>
      <c r="G8" s="12" t="s">
        <v>16</v>
      </c>
      <c r="H8" s="13"/>
      <c r="I8" s="3">
        <v>400</v>
      </c>
      <c r="J8" s="3">
        <v>410</v>
      </c>
      <c r="K8" s="3">
        <v>420</v>
      </c>
      <c r="L8" s="3">
        <v>420</v>
      </c>
    </row>
    <row r="9" spans="2:14" ht="15" customHeight="1" thickBot="1" x14ac:dyDescent="0.2">
      <c r="B9" s="16"/>
      <c r="C9" s="17"/>
      <c r="D9" s="9">
        <f>INDEX(LINEST(chl,cl,TRUE,TRUE),1,2)</f>
        <v>-1784.3569638909366</v>
      </c>
      <c r="E9" s="10">
        <f>INDEX(LINEST(chl,cl,TRUE,TRUE),1,1)</f>
        <v>6.929697862932942</v>
      </c>
      <c r="F9" s="10">
        <f>INDEX(LINEST(chl,cl,TRUE,TRUE),3,1)</f>
        <v>0.9887344939012761</v>
      </c>
      <c r="G9" s="12" t="s">
        <v>17</v>
      </c>
      <c r="H9" s="13"/>
      <c r="I9" s="11">
        <f>$D$9+$E$9*I8</f>
        <v>987.52218128224013</v>
      </c>
      <c r="J9" s="11">
        <f>$D$9+$E$9*J8</f>
        <v>1056.8191599115694</v>
      </c>
      <c r="K9" s="11">
        <f>$D$9+$E$9*K8</f>
        <v>1126.1161385408991</v>
      </c>
      <c r="L9" s="11">
        <f>$D$9+$E$9*L8</f>
        <v>1126.1161385408991</v>
      </c>
    </row>
  </sheetData>
  <mergeCells count="9">
    <mergeCell ref="B8:C9"/>
    <mergeCell ref="G8:H8"/>
    <mergeCell ref="G9:H9"/>
    <mergeCell ref="B1:N1"/>
    <mergeCell ref="B6:F6"/>
    <mergeCell ref="G6:N6"/>
    <mergeCell ref="B7:C7"/>
    <mergeCell ref="D7:F7"/>
    <mergeCell ref="G7:H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根据计划产量预测存货量</vt:lpstr>
      <vt:lpstr>chl</vt:lpstr>
      <vt:lpstr>cl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2012-06-27T02:26:18Z</dcterms:created>
  <dcterms:modified xsi:type="dcterms:W3CDTF">2012-08-28T03:02:02Z</dcterms:modified>
</cp:coreProperties>
</file>