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435" windowHeight="9795"/>
  </bookViews>
  <sheets>
    <sheet name="支出证明单" sheetId="1" r:id="rId1"/>
    <sheet name="差旅费报销单" sheetId="2" r:id="rId2"/>
    <sheet name="请款单" sheetId="5" r:id="rId3"/>
    <sheet name="缴款单" sheetId="6" r:id="rId4"/>
  </sheets>
  <calcPr calcId="144525"/>
</workbook>
</file>

<file path=xl/calcChain.xml><?xml version="1.0" encoding="utf-8"?>
<calcChain xmlns="http://schemas.openxmlformats.org/spreadsheetml/2006/main">
  <c r="J6" i="6" l="1"/>
  <c r="K6" i="6"/>
  <c r="L6" i="6"/>
  <c r="M6" i="6"/>
  <c r="I6" i="6"/>
  <c r="H6" i="6"/>
  <c r="G6" i="6"/>
  <c r="F10" i="6"/>
  <c r="F11" i="6"/>
  <c r="F9" i="6"/>
  <c r="B5" i="6" s="1"/>
  <c r="C10" i="6"/>
  <c r="C11" i="6"/>
  <c r="C12" i="6"/>
  <c r="C9" i="6"/>
</calcChain>
</file>

<file path=xl/sharedStrings.xml><?xml version="1.0" encoding="utf-8"?>
<sst xmlns="http://schemas.openxmlformats.org/spreadsheetml/2006/main" count="107" uniqueCount="99">
  <si>
    <t>差旅费报销单</t>
    <phoneticPr fontId="1" type="noConversion"/>
  </si>
  <si>
    <t>员工姓名</t>
    <phoneticPr fontId="1" type="noConversion"/>
  </si>
  <si>
    <t>所属部门</t>
    <phoneticPr fontId="1" type="noConversion"/>
  </si>
  <si>
    <t>职务</t>
    <phoneticPr fontId="1" type="noConversion"/>
  </si>
  <si>
    <t>出差地点</t>
    <phoneticPr fontId="1" type="noConversion"/>
  </si>
  <si>
    <t>出差时间</t>
    <phoneticPr fontId="1" type="noConversion"/>
  </si>
  <si>
    <t>结束时间</t>
    <phoneticPr fontId="1" type="noConversion"/>
  </si>
  <si>
    <t>出差事由</t>
    <phoneticPr fontId="1" type="noConversion"/>
  </si>
  <si>
    <t>费用类别</t>
    <phoneticPr fontId="1" type="noConversion"/>
  </si>
  <si>
    <t>车船费</t>
    <phoneticPr fontId="1" type="noConversion"/>
  </si>
  <si>
    <t>备注</t>
    <phoneticPr fontId="1" type="noConversion"/>
  </si>
  <si>
    <t>机票费</t>
    <phoneticPr fontId="1" type="noConversion"/>
  </si>
  <si>
    <t>住宿费</t>
    <phoneticPr fontId="1" type="noConversion"/>
  </si>
  <si>
    <t>通讯费</t>
    <phoneticPr fontId="1" type="noConversion"/>
  </si>
  <si>
    <t>伙食补助费</t>
    <phoneticPr fontId="1" type="noConversion"/>
  </si>
  <si>
    <t>其他费用</t>
    <phoneticPr fontId="1" type="noConversion"/>
  </si>
  <si>
    <t>合计</t>
    <phoneticPr fontId="1" type="noConversion"/>
  </si>
  <si>
    <t>会计主管：</t>
    <phoneticPr fontId="1" type="noConversion"/>
  </si>
  <si>
    <t>审核：</t>
    <phoneticPr fontId="1" type="noConversion"/>
  </si>
  <si>
    <t>填报日期：</t>
    <phoneticPr fontId="1" type="noConversion"/>
  </si>
  <si>
    <t>个</t>
    <phoneticPr fontId="1" type="noConversion"/>
  </si>
  <si>
    <t xml:space="preserve">       科目：</t>
    <phoneticPr fontId="1" type="noConversion"/>
  </si>
  <si>
    <t xml:space="preserve">                  年             月             日</t>
    <phoneticPr fontId="1" type="noConversion"/>
  </si>
  <si>
    <t xml:space="preserve">            编号：</t>
    <phoneticPr fontId="1" type="noConversion"/>
  </si>
  <si>
    <t>部门</t>
    <phoneticPr fontId="1" type="noConversion"/>
  </si>
  <si>
    <t>项目名称</t>
    <phoneticPr fontId="1" type="noConversion"/>
  </si>
  <si>
    <t>预算科目</t>
    <phoneticPr fontId="1" type="noConversion"/>
  </si>
  <si>
    <t>摘要及用途</t>
    <phoneticPr fontId="1" type="noConversion"/>
  </si>
  <si>
    <t>金额</t>
    <phoneticPr fontId="1" type="noConversion"/>
  </si>
  <si>
    <t>不能取得单据的原因</t>
    <phoneticPr fontId="1" type="noConversion"/>
  </si>
  <si>
    <t>领导批示</t>
    <phoneticPr fontId="1" type="noConversion"/>
  </si>
  <si>
    <t>财务主管</t>
    <phoneticPr fontId="1" type="noConversion"/>
  </si>
  <si>
    <t>部门主管</t>
    <phoneticPr fontId="1" type="noConversion"/>
  </si>
  <si>
    <t xml:space="preserve"> 会计           出纳              证明/验收人              经手人            领款人</t>
    <phoneticPr fontId="1" type="noConversion"/>
  </si>
  <si>
    <t>请 款 单</t>
    <phoneticPr fontId="1" type="noConversion"/>
  </si>
  <si>
    <t>申请部门</t>
    <phoneticPr fontId="1" type="noConversion"/>
  </si>
  <si>
    <t>采购部</t>
    <phoneticPr fontId="1" type="noConversion"/>
  </si>
  <si>
    <t>项   目</t>
    <phoneticPr fontId="1" type="noConversion"/>
  </si>
  <si>
    <t>验收日期</t>
    <phoneticPr fontId="1" type="noConversion"/>
  </si>
  <si>
    <t>客户名称</t>
    <phoneticPr fontId="1" type="noConversion"/>
  </si>
  <si>
    <t>付款摘要</t>
    <phoneticPr fontId="1" type="noConversion"/>
  </si>
  <si>
    <t>金  额</t>
    <phoneticPr fontId="1" type="noConversion"/>
  </si>
  <si>
    <t>付款条件</t>
    <phoneticPr fontId="1" type="noConversion"/>
  </si>
  <si>
    <t>凭证号</t>
    <phoneticPr fontId="1" type="noConversion"/>
  </si>
  <si>
    <t>备  注</t>
    <phoneticPr fontId="1" type="noConversion"/>
  </si>
  <si>
    <t>项目材料采购</t>
    <phoneticPr fontId="1" type="noConversion"/>
  </si>
  <si>
    <t>购电子元件货款</t>
  </si>
  <si>
    <t>支付总额的40%</t>
  </si>
  <si>
    <t>转201003015</t>
  </si>
  <si>
    <t>购芯片货款</t>
  </si>
  <si>
    <t>支付总额的35%</t>
  </si>
  <si>
    <t>转201004068</t>
  </si>
  <si>
    <t>购外包装货款</t>
  </si>
  <si>
    <t>支付全额</t>
  </si>
  <si>
    <t>转201004158</t>
  </si>
  <si>
    <t>购其它电子配件货款</t>
  </si>
  <si>
    <t>支付第一笔1万</t>
  </si>
  <si>
    <t>转201004255</t>
  </si>
  <si>
    <t>批准：</t>
    <phoneticPr fontId="1" type="noConversion"/>
  </si>
  <si>
    <t>财务核准：</t>
    <phoneticPr fontId="1" type="noConversion"/>
  </si>
  <si>
    <t>财务审核：</t>
    <phoneticPr fontId="1" type="noConversion"/>
  </si>
  <si>
    <t>部门审核：</t>
    <phoneticPr fontId="1" type="noConversion"/>
  </si>
  <si>
    <t>申请人：</t>
    <phoneticPr fontId="1" type="noConversion"/>
  </si>
  <si>
    <t>注：本单一式两联，第一联申请部门自存，第二联交财务会计部。</t>
    <phoneticPr fontId="1" type="noConversion"/>
  </si>
  <si>
    <t>2013 年  4  月  25    日</t>
    <phoneticPr fontId="1" type="noConversion"/>
  </si>
  <si>
    <t>王荣</t>
    <phoneticPr fontId="1" type="noConversion"/>
  </si>
  <si>
    <t>蓝天电器</t>
    <phoneticPr fontId="1" type="noConversion"/>
  </si>
  <si>
    <t>科创电子</t>
    <phoneticPr fontId="1" type="noConversion"/>
  </si>
  <si>
    <t>中韩科技</t>
    <phoneticPr fontId="1" type="noConversion"/>
  </si>
  <si>
    <t>蓝天电器</t>
    <phoneticPr fontId="1" type="noConversion"/>
  </si>
  <si>
    <t>缴 款 单</t>
    <phoneticPr fontId="1" type="noConversion"/>
  </si>
  <si>
    <t>编号：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</si>
  <si>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</si>
  <si>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</si>
  <si>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</si>
  <si>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交款单位</t>
    <phoneticPr fontId="1" type="noConversion"/>
  </si>
  <si>
    <t>总计金额</t>
    <phoneticPr fontId="1" type="noConversion"/>
  </si>
  <si>
    <t>百</t>
    <phoneticPr fontId="1" type="noConversion"/>
  </si>
  <si>
    <t>十</t>
    <phoneticPr fontId="1" type="noConversion"/>
  </si>
  <si>
    <t>万</t>
    <phoneticPr fontId="1" type="noConversion"/>
  </si>
  <si>
    <t>千</t>
    <phoneticPr fontId="1" type="noConversion"/>
  </si>
  <si>
    <t>元</t>
    <phoneticPr fontId="1" type="noConversion"/>
  </si>
  <si>
    <t>角</t>
    <phoneticPr fontId="1" type="noConversion"/>
  </si>
  <si>
    <t>分</t>
    <phoneticPr fontId="1" type="noConversion"/>
  </si>
  <si>
    <t>(大写）</t>
    <phoneticPr fontId="1" type="noConversion"/>
  </si>
  <si>
    <t>摘    要</t>
    <phoneticPr fontId="1" type="noConversion"/>
  </si>
  <si>
    <t>本日营业额</t>
    <phoneticPr fontId="1" type="noConversion"/>
  </si>
  <si>
    <t>（收款单位章）</t>
    <phoneticPr fontId="1" type="noConversion"/>
  </si>
  <si>
    <t>票面金额</t>
    <phoneticPr fontId="1" type="noConversion"/>
  </si>
  <si>
    <t>张数</t>
    <phoneticPr fontId="1" type="noConversion"/>
  </si>
  <si>
    <t>金额</t>
    <phoneticPr fontId="1" type="noConversion"/>
  </si>
  <si>
    <t>缴款人：</t>
    <phoneticPr fontId="1" type="noConversion"/>
  </si>
  <si>
    <t>张明</t>
    <phoneticPr fontId="1" type="noConversion"/>
  </si>
  <si>
    <t>复核：</t>
    <phoneticPr fontId="1" type="noConversion"/>
  </si>
  <si>
    <t>出纳:</t>
    <phoneticPr fontId="1" type="noConversion"/>
  </si>
  <si>
    <t>2013-5-001</t>
    <phoneticPr fontId="1" type="noConversion"/>
  </si>
  <si>
    <t>嘉业科技有限责任公司桐城路分公司</t>
    <phoneticPr fontId="1" type="noConversion"/>
  </si>
  <si>
    <t>人民币大写                                                     人民币小写</t>
    <phoneticPr fontId="1" type="noConversion"/>
  </si>
  <si>
    <t>支付证明单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</si>
</sst>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[$￥-804]* #,##0.00_ ;_ [$￥-804]* \-#,##0.00_ ;_ [$￥-804]* &quot;-&quot;??_ ;_ @_ "/>
    <numFmt numFmtId="177" formatCode="&quot;￥&quot;#,##0.00_);[Red]\(&quot;￥&quot;#,##0.00\)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u val="double"/>
      <sz val="2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24"/>
      <color theme="3"/>
      <name val="华文中宋"/>
      <family val="3"/>
      <charset val="134"/>
    </font>
    <font>
      <sz val="12"/>
      <color theme="3"/>
      <name val="华文中宋"/>
      <family val="3"/>
      <charset val="134"/>
    </font>
    <font>
      <sz val="12"/>
      <name val="华文中宋"/>
      <family val="3"/>
      <charset val="134"/>
    </font>
    <font>
      <sz val="12"/>
      <color theme="1"/>
      <name val="宋体"/>
      <family val="2"/>
      <charset val="134"/>
      <scheme val="minor"/>
    </font>
    <font>
      <sz val="14"/>
      <color theme="3"/>
      <name val="华文中宋"/>
      <family val="3"/>
      <charset val="134"/>
    </font>
    <font>
      <sz val="14"/>
      <color theme="3"/>
      <name val="宋体"/>
      <family val="2"/>
      <charset val="134"/>
      <scheme val="minor"/>
    </font>
    <font>
      <sz val="16"/>
      <name val="华文楷体"/>
      <family val="3"/>
      <charset val="134"/>
    </font>
    <font>
      <sz val="11"/>
      <color theme="1"/>
      <name val="华文中宋"/>
      <family val="3"/>
      <charset val="134"/>
    </font>
    <font>
      <u val="double"/>
      <sz val="28"/>
      <color theme="1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方正准圆简体"/>
      <family val="3"/>
      <charset val="134"/>
    </font>
    <font>
      <sz val="11"/>
      <name val="方正粗圆简体"/>
      <family val="3"/>
      <charset val="134"/>
    </font>
    <font>
      <sz val="11"/>
      <name val="宋体"/>
      <family val="2"/>
      <charset val="134"/>
      <scheme val="minor"/>
    </font>
    <font>
      <sz val="10"/>
      <name val="方正粗圆简体"/>
      <family val="3"/>
      <charset val="134"/>
    </font>
    <font>
      <sz val="11"/>
      <name val="华文楷体"/>
      <family val="3"/>
      <charset val="134"/>
    </font>
    <font>
      <b/>
      <sz val="18"/>
      <color theme="2" tint="-0.749992370372631"/>
      <name val="汉仪小隶书简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>
        <fgColor theme="1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dashed">
        <color theme="2" tint="-0.749961851863155"/>
      </right>
      <top style="medium">
        <color theme="2" tint="-0.749961851863155"/>
      </top>
      <bottom style="dashed">
        <color theme="2" tint="-0.749961851863155"/>
      </bottom>
      <diagonal/>
    </border>
    <border>
      <left style="dashed">
        <color theme="2" tint="-0.749961851863155"/>
      </left>
      <right style="dashed">
        <color theme="2" tint="-0.749961851863155"/>
      </right>
      <top style="medium">
        <color theme="2" tint="-0.749961851863155"/>
      </top>
      <bottom style="dashed">
        <color theme="2" tint="-0.749961851863155"/>
      </bottom>
      <diagonal/>
    </border>
    <border>
      <left style="dashed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dashed">
        <color theme="2" tint="-0.749961851863155"/>
      </bottom>
      <diagonal/>
    </border>
    <border>
      <left style="medium">
        <color theme="2" tint="-0.749961851863155"/>
      </left>
      <right style="dashed">
        <color theme="2" tint="-0.749961851863155"/>
      </right>
      <top style="dashed">
        <color theme="2" tint="-0.749961851863155"/>
      </top>
      <bottom style="dashed">
        <color theme="2" tint="-0.7499618518631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theme="2" tint="-0.749961851863155"/>
      </left>
      <right/>
      <top style="dashed">
        <color theme="2" tint="-0.749961851863155"/>
      </top>
      <bottom style="dashed">
        <color theme="2" tint="-0.749961851863155"/>
      </bottom>
      <diagonal/>
    </border>
    <border>
      <left/>
      <right/>
      <top style="dashed">
        <color theme="2" tint="-0.749961851863155"/>
      </top>
      <bottom style="dashed">
        <color theme="2" tint="-0.749961851863155"/>
      </bottom>
      <diagonal/>
    </border>
    <border>
      <left/>
      <right style="medium">
        <color theme="2" tint="-0.749961851863155"/>
      </right>
      <top style="dashed">
        <color theme="2" tint="-0.749961851863155"/>
      </top>
      <bottom style="dashed">
        <color theme="2" tint="-0.749961851863155"/>
      </bottom>
      <diagonal/>
    </border>
    <border>
      <left style="dashed">
        <color theme="2" tint="-0.749961851863155"/>
      </left>
      <right/>
      <top style="medium">
        <color theme="2" tint="-0.749961851863155"/>
      </top>
      <bottom style="dashed">
        <color theme="2" tint="-0.749961851863155"/>
      </bottom>
      <diagonal/>
    </border>
    <border>
      <left/>
      <right style="dashed">
        <color theme="2" tint="-0.749961851863155"/>
      </right>
      <top style="medium">
        <color theme="2" tint="-0.749961851863155"/>
      </top>
      <bottom style="dashed">
        <color theme="2" tint="-0.749961851863155"/>
      </bottom>
      <diagonal/>
    </border>
    <border>
      <left style="dashed">
        <color theme="2" tint="-0.749961851863155"/>
      </left>
      <right/>
      <top style="dashed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dashed">
        <color theme="2" tint="-0.749961851863155"/>
      </top>
      <bottom style="medium">
        <color theme="2" tint="-0.749961851863155"/>
      </bottom>
      <diagonal/>
    </border>
    <border>
      <left/>
      <right style="dashed">
        <color theme="2" tint="-0.749961851863155"/>
      </right>
      <top style="dashed">
        <color theme="2" tint="-0.749961851863155"/>
      </top>
      <bottom style="medium">
        <color theme="2" tint="-0.749961851863155"/>
      </bottom>
      <diagonal/>
    </border>
    <border>
      <left style="medium">
        <color theme="2" tint="-0.749961851863155"/>
      </left>
      <right/>
      <top style="dashed">
        <color theme="2" tint="-0.749961851863155"/>
      </top>
      <bottom style="medium">
        <color theme="2" tint="-0.749961851863155"/>
      </bottom>
      <diagonal/>
    </border>
    <border>
      <left/>
      <right/>
      <top style="dashed">
        <color theme="2" tint="-0.749961851863155"/>
      </top>
      <bottom style="medium">
        <color theme="2" tint="-0.749961851863155"/>
      </bottom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6">
    <xf numFmtId="0" fontId="0" fillId="0" borderId="0" xfId="0">
      <alignment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22" fontId="5" fillId="0" borderId="1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0" fontId="0" fillId="0" borderId="30" xfId="0" applyBorder="1">
      <alignment vertical="center"/>
    </xf>
    <xf numFmtId="0" fontId="10" fillId="0" borderId="30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 applyAlignment="1">
      <alignment vertical="center"/>
    </xf>
    <xf numFmtId="0" fontId="15" fillId="0" borderId="29" xfId="0" applyFont="1" applyBorder="1" applyAlignment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left" vertical="center"/>
    </xf>
    <xf numFmtId="0" fontId="15" fillId="2" borderId="3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>
      <alignment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17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0" fillId="0" borderId="19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  <xf numFmtId="0" fontId="4" fillId="0" borderId="16" xfId="0" applyFont="1" applyBorder="1" applyAlignment="1">
      <alignment horizontal="center" vertical="center" textRotation="255"/>
    </xf>
    <xf numFmtId="176" fontId="5" fillId="0" borderId="8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30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177" fontId="15" fillId="2" borderId="32" xfId="0" applyNumberFormat="1" applyFont="1" applyFill="1" applyBorder="1" applyAlignment="1">
      <alignment horizontal="center" vertical="center"/>
    </xf>
    <xf numFmtId="177" fontId="15" fillId="2" borderId="33" xfId="0" applyNumberFormat="1" applyFont="1" applyFill="1" applyBorder="1" applyAlignment="1">
      <alignment horizontal="center" vertical="center"/>
    </xf>
    <xf numFmtId="177" fontId="15" fillId="2" borderId="34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9" fillId="3" borderId="0" xfId="0" applyFont="1" applyFill="1">
      <alignment vertical="center"/>
    </xf>
    <xf numFmtId="0" fontId="21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239713</xdr:rowOff>
    </xdr:from>
    <xdr:to>
      <xdr:col>2</xdr:col>
      <xdr:colOff>809625</xdr:colOff>
      <xdr:row>1</xdr:row>
      <xdr:rowOff>247650</xdr:rowOff>
    </xdr:to>
    <xdr:cxnSp macro="">
      <xdr:nvCxnSpPr>
        <xdr:cNvPr id="2" name="直接连接符 1"/>
        <xdr:cNvCxnSpPr/>
      </xdr:nvCxnSpPr>
      <xdr:spPr>
        <a:xfrm flipV="1">
          <a:off x="1609725" y="973138"/>
          <a:ext cx="733425" cy="79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1</xdr:row>
      <xdr:rowOff>238125</xdr:rowOff>
    </xdr:from>
    <xdr:to>
      <xdr:col>3</xdr:col>
      <xdr:colOff>651075</xdr:colOff>
      <xdr:row>1</xdr:row>
      <xdr:rowOff>239713</xdr:rowOff>
    </xdr:to>
    <xdr:cxnSp macro="">
      <xdr:nvCxnSpPr>
        <xdr:cNvPr id="3" name="直接连接符 2"/>
        <xdr:cNvCxnSpPr/>
      </xdr:nvCxnSpPr>
      <xdr:spPr>
        <a:xfrm>
          <a:off x="2124075" y="581025"/>
          <a:ext cx="4320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1</xdr:row>
      <xdr:rowOff>238125</xdr:rowOff>
    </xdr:from>
    <xdr:to>
      <xdr:col>4</xdr:col>
      <xdr:colOff>546300</xdr:colOff>
      <xdr:row>1</xdr:row>
      <xdr:rowOff>239713</xdr:rowOff>
    </xdr:to>
    <xdr:cxnSp macro="">
      <xdr:nvCxnSpPr>
        <xdr:cNvPr id="4" name="直接连接符 3"/>
        <xdr:cNvCxnSpPr/>
      </xdr:nvCxnSpPr>
      <xdr:spPr>
        <a:xfrm>
          <a:off x="2790825" y="581025"/>
          <a:ext cx="4320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1</xdr:row>
      <xdr:rowOff>238125</xdr:rowOff>
    </xdr:from>
    <xdr:to>
      <xdr:col>5</xdr:col>
      <xdr:colOff>355800</xdr:colOff>
      <xdr:row>1</xdr:row>
      <xdr:rowOff>239713</xdr:rowOff>
    </xdr:to>
    <xdr:cxnSp macro="">
      <xdr:nvCxnSpPr>
        <xdr:cNvPr id="5" name="直接连接符 4"/>
        <xdr:cNvCxnSpPr/>
      </xdr:nvCxnSpPr>
      <xdr:spPr>
        <a:xfrm>
          <a:off x="3419475" y="581025"/>
          <a:ext cx="4320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1</xdr:row>
      <xdr:rowOff>276225</xdr:rowOff>
    </xdr:from>
    <xdr:to>
      <xdr:col>8</xdr:col>
      <xdr:colOff>9525</xdr:colOff>
      <xdr:row>1</xdr:row>
      <xdr:rowOff>276225</xdr:rowOff>
    </xdr:to>
    <xdr:cxnSp macro="">
      <xdr:nvCxnSpPr>
        <xdr:cNvPr id="6" name="直接连接符 5"/>
        <xdr:cNvCxnSpPr/>
      </xdr:nvCxnSpPr>
      <xdr:spPr>
        <a:xfrm>
          <a:off x="6315075" y="1009650"/>
          <a:ext cx="4667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showGridLines="0" tabSelected="1" zoomScalePageLayoutView="62" workbookViewId="0">
      <selection activeCell="N29" sqref="N29"/>
    </sheetView>
  </sheetViews>
  <sheetFormatPr defaultRowHeight="13.5"/>
  <cols>
    <col min="2" max="2" width="11.125" customWidth="1"/>
    <col min="3" max="3" width="13.875" customWidth="1"/>
    <col min="4" max="4" width="10.125" customWidth="1"/>
    <col min="5" max="6" width="10.75" customWidth="1"/>
    <col min="7" max="7" width="10.125" customWidth="1"/>
    <col min="8" max="8" width="13.125" customWidth="1"/>
    <col min="13" max="13" width="9" customWidth="1"/>
  </cols>
  <sheetData>
    <row r="1" spans="2:8" ht="57.75" customHeight="1">
      <c r="B1" s="95" t="s">
        <v>98</v>
      </c>
      <c r="C1" s="95"/>
      <c r="D1" s="95"/>
      <c r="E1" s="95"/>
      <c r="F1" s="95"/>
      <c r="G1" s="95"/>
      <c r="H1" s="95"/>
    </row>
    <row r="2" spans="2:8" ht="27" customHeight="1" thickBot="1">
      <c r="B2" s="30" t="s">
        <v>21</v>
      </c>
      <c r="C2" s="30"/>
      <c r="D2" s="30" t="s">
        <v>22</v>
      </c>
      <c r="E2" s="30"/>
      <c r="F2" s="30"/>
      <c r="G2" s="30" t="s">
        <v>23</v>
      </c>
      <c r="H2" s="30"/>
    </row>
    <row r="3" spans="2:8" ht="30.75" customHeight="1">
      <c r="B3" s="31" t="s">
        <v>24</v>
      </c>
      <c r="C3" s="32"/>
      <c r="D3" s="33" t="s">
        <v>25</v>
      </c>
      <c r="E3" s="43"/>
      <c r="F3" s="44"/>
      <c r="G3" s="33" t="s">
        <v>26</v>
      </c>
      <c r="H3" s="34"/>
    </row>
    <row r="4" spans="2:8" ht="30.75" customHeight="1">
      <c r="B4" s="35" t="s">
        <v>27</v>
      </c>
      <c r="C4" s="45"/>
      <c r="D4" s="46"/>
      <c r="E4" s="46"/>
      <c r="F4" s="46"/>
      <c r="G4" s="46"/>
      <c r="H4" s="47"/>
    </row>
    <row r="5" spans="2:8" ht="30.75" customHeight="1">
      <c r="B5" s="35" t="s">
        <v>28</v>
      </c>
      <c r="C5" s="48" t="s">
        <v>97</v>
      </c>
      <c r="D5" s="49"/>
      <c r="E5" s="49"/>
      <c r="F5" s="49"/>
      <c r="G5" s="49"/>
      <c r="H5" s="50"/>
    </row>
    <row r="6" spans="2:8" ht="30.75" customHeight="1">
      <c r="B6" s="36" t="s">
        <v>29</v>
      </c>
      <c r="C6" s="45"/>
      <c r="D6" s="46"/>
      <c r="E6" s="46"/>
      <c r="F6" s="46"/>
      <c r="G6" s="46"/>
      <c r="H6" s="47"/>
    </row>
    <row r="7" spans="2:8" ht="30.75" customHeight="1" thickBot="1">
      <c r="B7" s="38" t="s">
        <v>30</v>
      </c>
      <c r="C7" s="39"/>
      <c r="D7" s="40"/>
      <c r="E7" s="41" t="s">
        <v>31</v>
      </c>
      <c r="F7" s="40"/>
      <c r="G7" s="41" t="s">
        <v>32</v>
      </c>
      <c r="H7" s="42"/>
    </row>
    <row r="8" spans="2:8" ht="9" customHeight="1">
      <c r="B8" s="37"/>
      <c r="C8" s="37"/>
      <c r="D8" s="37"/>
      <c r="E8" s="37"/>
      <c r="F8" s="37"/>
      <c r="G8" s="37"/>
      <c r="H8" s="37"/>
    </row>
    <row r="9" spans="2:8" ht="14.25" customHeight="1">
      <c r="B9" s="94" t="s">
        <v>33</v>
      </c>
      <c r="C9" s="94"/>
      <c r="D9" s="94"/>
      <c r="E9" s="94"/>
      <c r="F9" s="94"/>
      <c r="G9" s="94"/>
      <c r="H9" s="94"/>
    </row>
    <row r="10" spans="2:8" ht="10.5" customHeight="1"/>
    <row r="23" spans="11:11">
      <c r="K23" t="s">
        <v>20</v>
      </c>
    </row>
  </sheetData>
  <mergeCells count="8">
    <mergeCell ref="B7:D7"/>
    <mergeCell ref="E7:F7"/>
    <mergeCell ref="G7:H7"/>
    <mergeCell ref="B1:H1"/>
    <mergeCell ref="E3:F3"/>
    <mergeCell ref="C4:H4"/>
    <mergeCell ref="C5:H5"/>
    <mergeCell ref="C6:H6"/>
  </mergeCells>
  <phoneticPr fontId="1" type="noConversion"/>
  <printOptions horizontalCentered="1"/>
  <pageMargins left="0.31496062992125984" right="0.31496062992125984" top="0.59055118110236227" bottom="0" header="0.31496062992125984" footer="0.31496062992125984"/>
  <pageSetup paperSize="256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J20" sqref="J20"/>
    </sheetView>
  </sheetViews>
  <sheetFormatPr defaultRowHeight="13.5"/>
  <cols>
    <col min="1" max="1" width="15" customWidth="1"/>
    <col min="2" max="2" width="13.625" customWidth="1"/>
    <col min="3" max="3" width="14.375" customWidth="1"/>
    <col min="4" max="4" width="21.5" customWidth="1"/>
    <col min="5" max="5" width="14" customWidth="1"/>
    <col min="6" max="6" width="24.75" customWidth="1"/>
  </cols>
  <sheetData>
    <row r="1" spans="1:6" ht="67.5" customHeight="1">
      <c r="A1" s="53" t="s">
        <v>0</v>
      </c>
      <c r="B1" s="53"/>
      <c r="C1" s="53"/>
      <c r="D1" s="53"/>
      <c r="E1" s="53"/>
      <c r="F1" s="53"/>
    </row>
    <row r="2" spans="1:6" ht="26.25" customHeight="1">
      <c r="A2" s="1" t="s">
        <v>1</v>
      </c>
      <c r="B2" s="2"/>
      <c r="C2" s="1" t="s">
        <v>2</v>
      </c>
      <c r="D2" s="2"/>
      <c r="E2" s="1" t="s">
        <v>3</v>
      </c>
      <c r="F2" s="2"/>
    </row>
    <row r="3" spans="1:6" ht="26.25" customHeight="1">
      <c r="A3" s="1" t="s">
        <v>4</v>
      </c>
      <c r="B3" s="2"/>
      <c r="C3" s="1" t="s">
        <v>5</v>
      </c>
      <c r="D3" s="3"/>
      <c r="E3" s="1" t="s">
        <v>6</v>
      </c>
      <c r="F3" s="3"/>
    </row>
    <row r="4" spans="1:6" ht="26.25" customHeight="1">
      <c r="A4" s="4" t="s">
        <v>7</v>
      </c>
      <c r="B4" s="54"/>
      <c r="C4" s="55"/>
      <c r="D4" s="55"/>
      <c r="E4" s="55"/>
      <c r="F4" s="56"/>
    </row>
    <row r="5" spans="1:6" ht="26.25" customHeight="1">
      <c r="A5" s="57" t="s">
        <v>8</v>
      </c>
      <c r="B5" s="5" t="s">
        <v>9</v>
      </c>
      <c r="C5" s="60"/>
      <c r="D5" s="61"/>
      <c r="E5" s="62" t="s">
        <v>10</v>
      </c>
      <c r="F5" s="63"/>
    </row>
    <row r="6" spans="1:6" ht="26.25" customHeight="1">
      <c r="A6" s="58"/>
      <c r="B6" s="5" t="s">
        <v>11</v>
      </c>
      <c r="C6" s="60"/>
      <c r="D6" s="61"/>
      <c r="E6" s="64"/>
      <c r="F6" s="65"/>
    </row>
    <row r="7" spans="1:6" ht="26.25" customHeight="1">
      <c r="A7" s="58"/>
      <c r="B7" s="5" t="s">
        <v>12</v>
      </c>
      <c r="C7" s="60"/>
      <c r="D7" s="61"/>
      <c r="E7" s="66"/>
      <c r="F7" s="67"/>
    </row>
    <row r="8" spans="1:6" ht="26.25" customHeight="1">
      <c r="A8" s="58"/>
      <c r="B8" s="5" t="s">
        <v>13</v>
      </c>
      <c r="C8" s="60"/>
      <c r="D8" s="61"/>
      <c r="E8" s="66"/>
      <c r="F8" s="67"/>
    </row>
    <row r="9" spans="1:6" ht="26.25" customHeight="1">
      <c r="A9" s="58"/>
      <c r="B9" s="5" t="s">
        <v>14</v>
      </c>
      <c r="C9" s="60"/>
      <c r="D9" s="61"/>
      <c r="E9" s="66"/>
      <c r="F9" s="67"/>
    </row>
    <row r="10" spans="1:6" ht="26.25" customHeight="1">
      <c r="A10" s="59"/>
      <c r="B10" s="6" t="s">
        <v>15</v>
      </c>
      <c r="C10" s="60"/>
      <c r="D10" s="61"/>
      <c r="E10" s="66"/>
      <c r="F10" s="67"/>
    </row>
    <row r="11" spans="1:6" ht="26.25" customHeight="1">
      <c r="A11" s="62" t="s">
        <v>16</v>
      </c>
      <c r="B11" s="63"/>
      <c r="C11" s="60"/>
      <c r="D11" s="61"/>
      <c r="E11" s="68"/>
      <c r="F11" s="69"/>
    </row>
    <row r="12" spans="1:6" ht="26.25" customHeight="1">
      <c r="A12" s="51" t="s">
        <v>17</v>
      </c>
      <c r="B12" s="52"/>
      <c r="C12" s="51" t="s">
        <v>18</v>
      </c>
      <c r="D12" s="52"/>
      <c r="E12" s="7" t="s">
        <v>19</v>
      </c>
      <c r="F12" s="8"/>
    </row>
  </sheetData>
  <mergeCells count="15">
    <mergeCell ref="A12:B12"/>
    <mergeCell ref="C12:D12"/>
    <mergeCell ref="A1:F1"/>
    <mergeCell ref="B4:F4"/>
    <mergeCell ref="A5:A10"/>
    <mergeCell ref="C5:D5"/>
    <mergeCell ref="E5:F5"/>
    <mergeCell ref="C6:D6"/>
    <mergeCell ref="E6:F11"/>
    <mergeCell ref="C7:D7"/>
    <mergeCell ref="C8:D8"/>
    <mergeCell ref="C9:D9"/>
    <mergeCell ref="C10:D10"/>
    <mergeCell ref="A11:B11"/>
    <mergeCell ref="C11:D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90" zoomScaleNormal="90" workbookViewId="0">
      <selection activeCell="L23" sqref="L23"/>
    </sheetView>
  </sheetViews>
  <sheetFormatPr defaultRowHeight="13.5"/>
  <cols>
    <col min="1" max="1" width="13.375" customWidth="1"/>
    <col min="2" max="2" width="11.875" customWidth="1"/>
    <col min="3" max="3" width="14.625" customWidth="1"/>
    <col min="4" max="4" width="17.5" customWidth="1"/>
    <col min="5" max="5" width="14.75" customWidth="1"/>
    <col min="6" max="6" width="14.5" customWidth="1"/>
    <col min="7" max="7" width="13.125" customWidth="1"/>
    <col min="8" max="8" width="11.75" customWidth="1"/>
  </cols>
  <sheetData>
    <row r="1" spans="1:8" ht="53.25" customHeight="1">
      <c r="A1" s="70" t="s">
        <v>34</v>
      </c>
      <c r="B1" s="70"/>
      <c r="C1" s="70"/>
      <c r="D1" s="70"/>
      <c r="E1" s="70"/>
      <c r="F1" s="70"/>
      <c r="G1" s="70"/>
      <c r="H1" s="70"/>
    </row>
    <row r="2" spans="1:8" s="10" customFormat="1" ht="24.95" customHeight="1">
      <c r="A2" s="9" t="s">
        <v>35</v>
      </c>
      <c r="B2" s="71" t="s">
        <v>36</v>
      </c>
      <c r="C2" s="71"/>
      <c r="D2" s="71"/>
      <c r="E2" s="9"/>
      <c r="F2" s="9"/>
      <c r="G2" s="72" t="s">
        <v>64</v>
      </c>
      <c r="H2" s="72"/>
    </row>
    <row r="3" spans="1:8" ht="24.95" customHeight="1">
      <c r="A3" s="11" t="s">
        <v>37</v>
      </c>
      <c r="B3" s="11" t="s">
        <v>38</v>
      </c>
      <c r="C3" s="11" t="s">
        <v>39</v>
      </c>
      <c r="D3" s="11" t="s">
        <v>40</v>
      </c>
      <c r="E3" s="11" t="s">
        <v>41</v>
      </c>
      <c r="F3" s="11" t="s">
        <v>42</v>
      </c>
      <c r="G3" s="11" t="s">
        <v>43</v>
      </c>
      <c r="H3" s="11" t="s">
        <v>44</v>
      </c>
    </row>
    <row r="4" spans="1:8" ht="24.95" customHeight="1">
      <c r="A4" s="12" t="s">
        <v>45</v>
      </c>
      <c r="B4" s="13">
        <v>41338</v>
      </c>
      <c r="C4" s="12" t="s">
        <v>67</v>
      </c>
      <c r="D4" s="12" t="s">
        <v>46</v>
      </c>
      <c r="E4" s="14">
        <v>24318.58</v>
      </c>
      <c r="F4" s="12" t="s">
        <v>47</v>
      </c>
      <c r="G4" s="12" t="s">
        <v>48</v>
      </c>
      <c r="H4" s="15"/>
    </row>
    <row r="5" spans="1:8" ht="24.95" customHeight="1">
      <c r="A5" s="12" t="s">
        <v>45</v>
      </c>
      <c r="B5" s="13">
        <v>41376</v>
      </c>
      <c r="C5" s="12" t="s">
        <v>66</v>
      </c>
      <c r="D5" s="12" t="s">
        <v>49</v>
      </c>
      <c r="E5" s="14">
        <v>34254.800000000003</v>
      </c>
      <c r="F5" s="12" t="s">
        <v>50</v>
      </c>
      <c r="G5" s="12" t="s">
        <v>51</v>
      </c>
      <c r="H5" s="15"/>
    </row>
    <row r="6" spans="1:8" ht="24.95" customHeight="1">
      <c r="A6" s="12" t="s">
        <v>45</v>
      </c>
      <c r="B6" s="13">
        <v>41383</v>
      </c>
      <c r="C6" s="12" t="s">
        <v>68</v>
      </c>
      <c r="D6" s="12" t="s">
        <v>52</v>
      </c>
      <c r="E6" s="14">
        <v>7800.85</v>
      </c>
      <c r="F6" s="12" t="s">
        <v>53</v>
      </c>
      <c r="G6" s="12" t="s">
        <v>54</v>
      </c>
      <c r="H6" s="15"/>
    </row>
    <row r="7" spans="1:8" ht="24.95" customHeight="1">
      <c r="A7" s="12" t="s">
        <v>45</v>
      </c>
      <c r="B7" s="13">
        <v>41385</v>
      </c>
      <c r="C7" s="12" t="s">
        <v>69</v>
      </c>
      <c r="D7" s="12" t="s">
        <v>55</v>
      </c>
      <c r="E7" s="14">
        <v>15000</v>
      </c>
      <c r="F7" s="12" t="s">
        <v>56</v>
      </c>
      <c r="G7" s="12" t="s">
        <v>57</v>
      </c>
      <c r="H7" s="15"/>
    </row>
    <row r="8" spans="1:8" ht="24.95" customHeight="1">
      <c r="A8" s="15"/>
      <c r="B8" s="15"/>
      <c r="C8" s="15"/>
      <c r="D8" s="15"/>
      <c r="E8" s="15"/>
      <c r="F8" s="15"/>
      <c r="G8" s="15"/>
      <c r="H8" s="15"/>
    </row>
    <row r="9" spans="1:8" s="17" customFormat="1" ht="24.95" customHeight="1">
      <c r="A9" s="16" t="s">
        <v>58</v>
      </c>
      <c r="B9" s="16"/>
      <c r="C9" s="16" t="s">
        <v>59</v>
      </c>
      <c r="D9" s="16"/>
      <c r="E9" s="16" t="s">
        <v>60</v>
      </c>
      <c r="F9" s="16"/>
      <c r="G9" s="16" t="s">
        <v>61</v>
      </c>
      <c r="H9" s="16"/>
    </row>
    <row r="10" spans="1:8" s="17" customFormat="1" ht="24.95" customHeight="1">
      <c r="A10" s="18"/>
      <c r="B10" s="18"/>
      <c r="C10" s="18"/>
      <c r="D10" s="18"/>
      <c r="E10" s="18"/>
      <c r="F10" s="18"/>
      <c r="G10" s="18"/>
      <c r="H10" s="18"/>
    </row>
    <row r="11" spans="1:8" s="21" customFormat="1" ht="24.95" customHeight="1">
      <c r="A11" s="19"/>
      <c r="B11" s="19"/>
      <c r="C11" s="19"/>
      <c r="D11" s="19"/>
      <c r="E11" s="19"/>
      <c r="F11" s="19" t="s">
        <v>62</v>
      </c>
      <c r="G11" s="20" t="s">
        <v>65</v>
      </c>
      <c r="H11" s="19"/>
    </row>
    <row r="12" spans="1:8" s="22" customFormat="1" ht="24.95" customHeight="1">
      <c r="A12" s="22" t="s">
        <v>63</v>
      </c>
    </row>
    <row r="13" spans="1:8" ht="24.95" customHeight="1"/>
  </sheetData>
  <mergeCells count="3">
    <mergeCell ref="A1:H1"/>
    <mergeCell ref="B2:D2"/>
    <mergeCell ref="G2:H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M6" sqref="M6"/>
    </sheetView>
  </sheetViews>
  <sheetFormatPr defaultRowHeight="13.5"/>
  <cols>
    <col min="7" max="7" width="4" customWidth="1"/>
    <col min="8" max="9" width="3.5" customWidth="1"/>
    <col min="10" max="10" width="5.25" customWidth="1"/>
    <col min="11" max="11" width="3.5" customWidth="1"/>
    <col min="12" max="13" width="3.375" customWidth="1"/>
    <col min="14" max="14" width="3.625" customWidth="1"/>
    <col min="15" max="15" width="3.375" customWidth="1"/>
    <col min="16" max="16" width="9" customWidth="1"/>
  </cols>
  <sheetData>
    <row r="1" spans="1:15" ht="39" customHeight="1">
      <c r="A1" s="84" t="s">
        <v>70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>
      <c r="A2" s="23"/>
      <c r="B2" s="23"/>
      <c r="C2" s="23"/>
      <c r="D2" s="23"/>
      <c r="E2" s="23"/>
      <c r="F2" s="23"/>
      <c r="G2" s="23"/>
      <c r="H2" s="23"/>
      <c r="I2" s="23"/>
      <c r="J2" s="85" t="s">
        <v>71</v>
      </c>
      <c r="K2" s="85"/>
      <c r="L2" s="83" t="s">
        <v>95</v>
      </c>
      <c r="M2" s="83"/>
      <c r="N2" s="83"/>
      <c r="O2" s="83"/>
    </row>
    <row r="3" spans="1:15">
      <c r="A3" s="24"/>
      <c r="B3" s="24"/>
      <c r="C3" s="24"/>
      <c r="D3" s="24"/>
      <c r="E3" s="24"/>
      <c r="F3" s="24"/>
      <c r="G3" s="24"/>
      <c r="H3" s="24"/>
      <c r="I3" s="24"/>
      <c r="J3" s="24">
        <v>2013</v>
      </c>
      <c r="K3" s="24" t="s">
        <v>72</v>
      </c>
      <c r="L3" s="24">
        <v>5</v>
      </c>
      <c r="M3" s="24" t="s">
        <v>73</v>
      </c>
      <c r="N3" s="24">
        <v>1</v>
      </c>
      <c r="O3" s="24" t="s">
        <v>74</v>
      </c>
    </row>
    <row r="4" spans="1:15" ht="20.100000000000001" customHeight="1">
      <c r="A4" s="25" t="s">
        <v>75</v>
      </c>
      <c r="B4" s="86" t="s">
        <v>96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</row>
    <row r="5" spans="1:15" ht="20.100000000000001" customHeight="1">
      <c r="A5" s="87" t="s">
        <v>76</v>
      </c>
      <c r="B5" s="89">
        <f>SUM(C9:C12,F9:F11)</f>
        <v>209100</v>
      </c>
      <c r="C5" s="90"/>
      <c r="D5" s="90"/>
      <c r="E5" s="90"/>
      <c r="F5" s="91"/>
      <c r="G5" s="25" t="s">
        <v>77</v>
      </c>
      <c r="H5" s="25" t="s">
        <v>78</v>
      </c>
      <c r="I5" s="25" t="s">
        <v>79</v>
      </c>
      <c r="J5" s="25" t="s">
        <v>80</v>
      </c>
      <c r="K5" s="25" t="s">
        <v>77</v>
      </c>
      <c r="L5" s="25" t="s">
        <v>78</v>
      </c>
      <c r="M5" s="25" t="s">
        <v>81</v>
      </c>
      <c r="N5" s="25" t="s">
        <v>82</v>
      </c>
      <c r="O5" s="25" t="s">
        <v>83</v>
      </c>
    </row>
    <row r="6" spans="1:15" ht="20.100000000000001" customHeight="1">
      <c r="A6" s="88"/>
      <c r="B6" s="26" t="s">
        <v>84</v>
      </c>
      <c r="C6" s="92"/>
      <c r="D6" s="92"/>
      <c r="E6" s="92"/>
      <c r="F6" s="93"/>
      <c r="G6" s="27" t="str">
        <f>IF(LEN($B$5)&lt;7,"",LEFT($B$5,1))</f>
        <v/>
      </c>
      <c r="H6" s="27" t="str">
        <f>IF(LEN($B$5)&lt;6,"",LEFT($B$5,1))</f>
        <v>2</v>
      </c>
      <c r="I6" s="27" t="str">
        <f>IF(LEN($B$5)&lt;5,"",MID($B$5,2,1))</f>
        <v>0</v>
      </c>
      <c r="J6" s="27" t="str">
        <f>IF(LEN($B$5)&lt;4,"",MID($B$5,3,1))</f>
        <v>9</v>
      </c>
      <c r="K6" s="27" t="str">
        <f>IF(LEN($B$5)&lt;3,"",MID($B$5,4,1))</f>
        <v>1</v>
      </c>
      <c r="L6" s="27" t="str">
        <f>IF(LEN($B$5)&lt;3,"",MID($B$5,5,1))</f>
        <v>0</v>
      </c>
      <c r="M6" s="27" t="str">
        <f>IF(LEN($B$5)&lt;2,"",MID($B$5,6,1))</f>
        <v>0</v>
      </c>
      <c r="N6" s="27">
        <v>0</v>
      </c>
      <c r="O6" s="27">
        <v>0</v>
      </c>
    </row>
    <row r="7" spans="1:15" ht="20.100000000000001" customHeight="1">
      <c r="A7" s="25" t="s">
        <v>85</v>
      </c>
      <c r="B7" s="73" t="s">
        <v>86</v>
      </c>
      <c r="C7" s="73"/>
      <c r="D7" s="73"/>
      <c r="E7" s="73"/>
      <c r="F7" s="73"/>
      <c r="G7" s="74" t="s">
        <v>87</v>
      </c>
      <c r="H7" s="75"/>
      <c r="I7" s="75"/>
      <c r="J7" s="75"/>
      <c r="K7" s="75"/>
      <c r="L7" s="75"/>
      <c r="M7" s="75"/>
      <c r="N7" s="75"/>
      <c r="O7" s="76"/>
    </row>
    <row r="8" spans="1:15" ht="20.100000000000001" customHeight="1">
      <c r="A8" s="25" t="s">
        <v>88</v>
      </c>
      <c r="B8" s="25" t="s">
        <v>89</v>
      </c>
      <c r="C8" s="25" t="s">
        <v>90</v>
      </c>
      <c r="D8" s="25" t="s">
        <v>88</v>
      </c>
      <c r="E8" s="25" t="s">
        <v>89</v>
      </c>
      <c r="F8" s="25" t="s">
        <v>90</v>
      </c>
      <c r="G8" s="77"/>
      <c r="H8" s="78"/>
      <c r="I8" s="78"/>
      <c r="J8" s="78"/>
      <c r="K8" s="78"/>
      <c r="L8" s="78"/>
      <c r="M8" s="78"/>
      <c r="N8" s="78"/>
      <c r="O8" s="79"/>
    </row>
    <row r="9" spans="1:15" ht="20.100000000000001" customHeight="1">
      <c r="A9" s="25">
        <v>100</v>
      </c>
      <c r="B9" s="25">
        <v>2000</v>
      </c>
      <c r="C9" s="27">
        <f>A9*B9</f>
        <v>200000</v>
      </c>
      <c r="D9" s="25">
        <v>5</v>
      </c>
      <c r="E9" s="25">
        <v>32</v>
      </c>
      <c r="F9" s="27">
        <f>D9*E9</f>
        <v>160</v>
      </c>
      <c r="G9" s="77"/>
      <c r="H9" s="78"/>
      <c r="I9" s="78"/>
      <c r="J9" s="78"/>
      <c r="K9" s="78"/>
      <c r="L9" s="78"/>
      <c r="M9" s="78"/>
      <c r="N9" s="78"/>
      <c r="O9" s="79"/>
    </row>
    <row r="10" spans="1:15" ht="20.100000000000001" customHeight="1">
      <c r="A10" s="25">
        <v>50</v>
      </c>
      <c r="B10" s="25">
        <v>150</v>
      </c>
      <c r="C10" s="27">
        <f t="shared" ref="C10:C11" si="0">A10*B10</f>
        <v>7500</v>
      </c>
      <c r="D10" s="25">
        <v>2</v>
      </c>
      <c r="E10" s="25">
        <v>11</v>
      </c>
      <c r="F10" s="27">
        <f>D10*E10</f>
        <v>22</v>
      </c>
      <c r="G10" s="77"/>
      <c r="H10" s="78"/>
      <c r="I10" s="78"/>
      <c r="J10" s="78"/>
      <c r="K10" s="78"/>
      <c r="L10" s="78"/>
      <c r="M10" s="78"/>
      <c r="N10" s="78"/>
      <c r="O10" s="79"/>
    </row>
    <row r="11" spans="1:15" ht="20.100000000000001" customHeight="1">
      <c r="A11" s="25">
        <v>20</v>
      </c>
      <c r="B11" s="25">
        <v>40</v>
      </c>
      <c r="C11" s="27">
        <f t="shared" si="0"/>
        <v>800</v>
      </c>
      <c r="D11" s="25">
        <v>1</v>
      </c>
      <c r="E11" s="25">
        <v>18</v>
      </c>
      <c r="F11" s="27">
        <f t="shared" ref="F11" si="1">D11*E11</f>
        <v>18</v>
      </c>
      <c r="G11" s="77"/>
      <c r="H11" s="78"/>
      <c r="I11" s="78"/>
      <c r="J11" s="78"/>
      <c r="K11" s="78"/>
      <c r="L11" s="78"/>
      <c r="M11" s="78"/>
      <c r="N11" s="78"/>
      <c r="O11" s="79"/>
    </row>
    <row r="12" spans="1:15" ht="20.100000000000001" customHeight="1">
      <c r="A12" s="25">
        <v>10</v>
      </c>
      <c r="B12" s="25">
        <v>60</v>
      </c>
      <c r="C12" s="27">
        <f>A12*B12</f>
        <v>600</v>
      </c>
      <c r="D12" s="25"/>
      <c r="E12" s="25"/>
      <c r="F12" s="25"/>
      <c r="G12" s="80"/>
      <c r="H12" s="81"/>
      <c r="I12" s="81"/>
      <c r="J12" s="81"/>
      <c r="K12" s="81"/>
      <c r="L12" s="81"/>
      <c r="M12" s="81"/>
      <c r="N12" s="81"/>
      <c r="O12" s="82"/>
    </row>
    <row r="13" spans="1: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>
      <c r="A14" s="28"/>
      <c r="B14" s="28" t="s">
        <v>91</v>
      </c>
      <c r="C14" s="28" t="s">
        <v>92</v>
      </c>
      <c r="D14" s="28"/>
      <c r="E14" s="28" t="s">
        <v>93</v>
      </c>
      <c r="F14" s="28"/>
      <c r="G14" s="28"/>
      <c r="H14" s="83" t="s">
        <v>94</v>
      </c>
      <c r="I14" s="83"/>
      <c r="J14" s="28"/>
      <c r="K14" s="28"/>
      <c r="L14" s="28"/>
      <c r="M14" s="28"/>
      <c r="N14" s="28"/>
      <c r="O14" s="28"/>
    </row>
    <row r="16" spans="1:15">
      <c r="F16" s="29"/>
      <c r="G16" s="29"/>
      <c r="H16" s="29"/>
      <c r="I16" s="29"/>
    </row>
    <row r="17" spans="6:9">
      <c r="F17" s="29"/>
      <c r="G17" s="29"/>
      <c r="H17" s="29"/>
      <c r="I17" s="29"/>
    </row>
    <row r="18" spans="6:9">
      <c r="F18" s="29"/>
      <c r="G18" s="29"/>
      <c r="H18" s="29"/>
      <c r="I18" s="29"/>
    </row>
    <row r="19" spans="6:9">
      <c r="F19" s="29"/>
      <c r="G19" s="29"/>
      <c r="H19" s="29"/>
      <c r="I19" s="29"/>
    </row>
  </sheetData>
  <mergeCells count="10">
    <mergeCell ref="B7:F7"/>
    <mergeCell ref="G7:O12"/>
    <mergeCell ref="H14:I14"/>
    <mergeCell ref="A1:O1"/>
    <mergeCell ref="J2:K2"/>
    <mergeCell ref="L2:O2"/>
    <mergeCell ref="B4:O4"/>
    <mergeCell ref="A5:A6"/>
    <mergeCell ref="B5:F5"/>
    <mergeCell ref="C6:F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支出证明单</vt:lpstr>
      <vt:lpstr>差旅费报销单</vt:lpstr>
      <vt:lpstr>请款单</vt:lpstr>
      <vt:lpstr>缴款单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雨林木风</cp:lastModifiedBy>
  <cp:lastPrinted>2013-05-16T04:35:11Z</cp:lastPrinted>
  <dcterms:created xsi:type="dcterms:W3CDTF">2013-04-19T09:45:13Z</dcterms:created>
  <dcterms:modified xsi:type="dcterms:W3CDTF">2013-07-01T08:46:41Z</dcterms:modified>
</cp:coreProperties>
</file>