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60" yWindow="2610" windowWidth="9000" windowHeight="6750" activeTab="1"/>
  </bookViews>
  <sheets>
    <sheet name="会计科目表" sheetId="1" r:id="rId1"/>
    <sheet name="记账凭证" sheetId="2" r:id="rId2"/>
    <sheet name="Sheet3" sheetId="3" r:id="rId3"/>
  </sheets>
  <definedNames>
    <definedName name="会计科目1001">会计科目表!$B$4</definedName>
    <definedName name="会计科目1009">会计科目表!$B$12</definedName>
    <definedName name="科名4105">会计科目表!$B$73</definedName>
    <definedName name="科名5502">会计科目表!$B$84</definedName>
  </definedNames>
  <calcPr calcId="124519"/>
</workbook>
</file>

<file path=xl/calcChain.xml><?xml version="1.0" encoding="utf-8"?>
<calcChain xmlns="http://schemas.openxmlformats.org/spreadsheetml/2006/main">
  <c r="L17" i="2"/>
  <c r="K18" s="1"/>
  <c r="L16"/>
  <c r="L12" s="1"/>
  <c r="E15"/>
  <c r="F15"/>
  <c r="G15"/>
  <c r="H15"/>
  <c r="I15"/>
  <c r="J15"/>
  <c r="K15"/>
  <c r="L15"/>
  <c r="D15"/>
  <c r="B10"/>
  <c r="B11"/>
  <c r="B7"/>
  <c r="B8"/>
  <c r="B9"/>
  <c r="B6"/>
  <c r="K17" l="1"/>
  <c r="J18" s="1"/>
  <c r="J16" s="1"/>
  <c r="J12" s="1"/>
  <c r="K16"/>
  <c r="K12" s="1"/>
  <c r="J17"/>
  <c r="I18" s="1"/>
  <c r="I16" l="1"/>
  <c r="I12" s="1"/>
  <c r="I17"/>
  <c r="H18" s="1"/>
  <c r="H17" l="1"/>
  <c r="G18" s="1"/>
  <c r="H16"/>
  <c r="H12" s="1"/>
  <c r="G16" l="1"/>
  <c r="G12" s="1"/>
  <c r="G17"/>
  <c r="F18" s="1"/>
  <c r="F17" l="1"/>
  <c r="E18" s="1"/>
  <c r="F16"/>
  <c r="F12" s="1"/>
  <c r="E16" l="1"/>
  <c r="E12" s="1"/>
  <c r="E17"/>
  <c r="D18" s="1"/>
  <c r="D17" l="1"/>
  <c r="D16"/>
  <c r="D12" s="1"/>
</calcChain>
</file>

<file path=xl/sharedStrings.xml><?xml version="1.0" encoding="utf-8"?>
<sst xmlns="http://schemas.openxmlformats.org/spreadsheetml/2006/main" count="57" uniqueCount="40">
  <si>
    <r>
      <rPr>
        <sz val="36"/>
        <color theme="1"/>
        <rFont val="华文行楷"/>
        <family val="3"/>
        <charset val="134"/>
      </rPr>
      <t>骏逸</t>
    </r>
    <r>
      <rPr>
        <sz val="20"/>
        <color theme="1"/>
        <rFont val="宋体"/>
        <family val="3"/>
        <charset val="134"/>
        <scheme val="minor"/>
      </rPr>
      <t>股份有限公司</t>
    </r>
    <phoneticPr fontId="1" type="noConversion"/>
  </si>
  <si>
    <t>会计科目表</t>
    <phoneticPr fontId="1" type="noConversion"/>
  </si>
  <si>
    <t>编号</t>
    <phoneticPr fontId="1" type="noConversion"/>
  </si>
  <si>
    <t>科目名称</t>
    <phoneticPr fontId="1" type="noConversion"/>
  </si>
  <si>
    <t>现金</t>
    <phoneticPr fontId="1" type="noConversion"/>
  </si>
  <si>
    <t>银行存款</t>
    <phoneticPr fontId="1" type="noConversion"/>
  </si>
  <si>
    <t>其他货币资金</t>
    <phoneticPr fontId="1" type="noConversion"/>
  </si>
  <si>
    <t>短期投资</t>
    <phoneticPr fontId="1" type="noConversion"/>
  </si>
  <si>
    <t>短期投资跌价准备</t>
    <phoneticPr fontId="1" type="noConversion"/>
  </si>
  <si>
    <t>应收股利</t>
    <phoneticPr fontId="1" type="noConversion"/>
  </si>
  <si>
    <t>应收账款</t>
    <phoneticPr fontId="1" type="noConversion"/>
  </si>
  <si>
    <t>坏账准备</t>
    <phoneticPr fontId="1" type="noConversion"/>
  </si>
  <si>
    <t>物资采购</t>
    <phoneticPr fontId="1" type="noConversion"/>
  </si>
  <si>
    <t>记账凭证</t>
  </si>
  <si>
    <t>摘要</t>
    <phoneticPr fontId="8" type="noConversion"/>
  </si>
  <si>
    <t>会计科目</t>
    <phoneticPr fontId="8" type="noConversion"/>
  </si>
  <si>
    <t>明细科目</t>
    <phoneticPr fontId="8" type="noConversion"/>
  </si>
  <si>
    <t>借方金额</t>
    <phoneticPr fontId="8" type="noConversion"/>
  </si>
  <si>
    <t>贷方金额</t>
    <phoneticPr fontId="8" type="noConversion"/>
  </si>
  <si>
    <t>记账</t>
    <phoneticPr fontId="8" type="noConversion"/>
  </si>
  <si>
    <t>百</t>
    <phoneticPr fontId="8" type="noConversion"/>
  </si>
  <si>
    <t>十</t>
    <phoneticPr fontId="8" type="noConversion"/>
  </si>
  <si>
    <t>万</t>
    <phoneticPr fontId="8" type="noConversion"/>
  </si>
  <si>
    <t>千</t>
    <phoneticPr fontId="8" type="noConversion"/>
  </si>
  <si>
    <t>元</t>
    <phoneticPr fontId="8" type="noConversion"/>
  </si>
  <si>
    <t>角</t>
    <phoneticPr fontId="8" type="noConversion"/>
  </si>
  <si>
    <t>分</t>
    <phoneticPr fontId="8" type="noConversion"/>
  </si>
  <si>
    <t>合计</t>
    <phoneticPr fontId="8" type="noConversion"/>
  </si>
  <si>
    <t>会计主管</t>
    <phoneticPr fontId="8" type="noConversion"/>
  </si>
  <si>
    <t>审核</t>
    <phoneticPr fontId="8" type="noConversion"/>
  </si>
  <si>
    <t>制单</t>
    <phoneticPr fontId="8" type="noConversion"/>
  </si>
  <si>
    <r>
      <t xml:space="preserve">           2007 年 08 月 9 日                                     </t>
    </r>
    <r>
      <rPr>
        <u/>
        <sz val="12"/>
        <color indexed="8"/>
        <rFont val="宋体"/>
        <family val="3"/>
        <charset val="134"/>
      </rPr>
      <t xml:space="preserve"> 记 </t>
    </r>
    <r>
      <rPr>
        <sz val="12"/>
        <color indexed="8"/>
        <rFont val="宋体"/>
        <family val="3"/>
        <charset val="134"/>
      </rPr>
      <t xml:space="preserve">字 </t>
    </r>
    <r>
      <rPr>
        <u/>
        <sz val="12"/>
        <color indexed="8"/>
        <rFont val="宋体"/>
        <family val="3"/>
        <charset val="134"/>
      </rPr>
      <t xml:space="preserve"> 001 </t>
    </r>
    <r>
      <rPr>
        <sz val="12"/>
        <color indexed="8"/>
        <rFont val="宋体"/>
        <family val="3"/>
        <charset val="134"/>
      </rPr>
      <t>号</t>
    </r>
    <phoneticPr fontId="8" type="noConversion"/>
  </si>
  <si>
    <t>购买办公用品</t>
    <phoneticPr fontId="1" type="noConversion"/>
  </si>
  <si>
    <t>办公物品</t>
    <phoneticPr fontId="1" type="noConversion"/>
  </si>
  <si>
    <t>办公费</t>
    <phoneticPr fontId="1" type="noConversion"/>
  </si>
  <si>
    <t>技检部</t>
    <phoneticPr fontId="1" type="noConversion"/>
  </si>
  <si>
    <t>采购部</t>
    <phoneticPr fontId="1" type="noConversion"/>
  </si>
  <si>
    <t>设计部</t>
    <phoneticPr fontId="1" type="noConversion"/>
  </si>
  <si>
    <t>销售部</t>
    <phoneticPr fontId="1" type="noConversion"/>
  </si>
  <si>
    <t>附件  张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</si>
</sst>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36"/>
      <color theme="1"/>
      <name val="华文行楷"/>
      <family val="3"/>
      <charset val="134"/>
    </font>
    <font>
      <sz val="20"/>
      <color theme="1"/>
      <name val="宋体"/>
      <family val="3"/>
      <charset val="134"/>
      <scheme val="minor"/>
    </font>
    <font>
      <sz val="18"/>
      <color indexed="8"/>
      <name val="黑体"/>
      <family val="3"/>
      <charset val="134"/>
    </font>
    <font>
      <sz val="12"/>
      <color indexed="8"/>
      <name val="宋体"/>
      <family val="3"/>
      <charset val="134"/>
    </font>
    <font>
      <u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9" fillId="0" borderId="2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 textRotation="255"/>
    </xf>
    <xf numFmtId="0" fontId="6" fillId="0" borderId="25" xfId="0" applyFont="1" applyBorder="1" applyAlignment="1">
      <alignment horizontal="center" vertical="center" textRotation="255"/>
    </xf>
    <xf numFmtId="0" fontId="6" fillId="0" borderId="26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4" sqref="B4"/>
    </sheetView>
  </sheetViews>
  <sheetFormatPr defaultRowHeight="13.5"/>
  <cols>
    <col min="1" max="1" width="25.75" customWidth="1"/>
    <col min="2" max="2" width="23.875" customWidth="1"/>
  </cols>
  <sheetData>
    <row r="1" spans="1:2" ht="47.25">
      <c r="A1" s="27" t="s">
        <v>0</v>
      </c>
      <c r="B1" s="27"/>
    </row>
    <row r="2" spans="1:2" ht="14.25" thickBot="1">
      <c r="A2" s="28" t="s">
        <v>1</v>
      </c>
      <c r="B2" s="28"/>
    </row>
    <row r="3" spans="1:2">
      <c r="A3" s="1" t="s">
        <v>2</v>
      </c>
      <c r="B3" s="1" t="s">
        <v>3</v>
      </c>
    </row>
    <row r="4" spans="1:2">
      <c r="A4" s="2">
        <v>1001</v>
      </c>
      <c r="B4" s="2" t="s">
        <v>4</v>
      </c>
    </row>
    <row r="5" spans="1:2">
      <c r="A5" s="2">
        <v>1002</v>
      </c>
      <c r="B5" s="2" t="s">
        <v>5</v>
      </c>
    </row>
    <row r="6" spans="1:2">
      <c r="A6" s="2">
        <v>1003</v>
      </c>
      <c r="B6" s="2" t="s">
        <v>6</v>
      </c>
    </row>
    <row r="7" spans="1:2">
      <c r="A7" s="2">
        <v>1004</v>
      </c>
      <c r="B7" s="2" t="s">
        <v>7</v>
      </c>
    </row>
    <row r="8" spans="1:2">
      <c r="A8" s="2">
        <v>1005</v>
      </c>
      <c r="B8" s="2" t="s">
        <v>8</v>
      </c>
    </row>
    <row r="9" spans="1:2">
      <c r="A9" s="2">
        <v>1006</v>
      </c>
      <c r="B9" s="2" t="s">
        <v>9</v>
      </c>
    </row>
    <row r="10" spans="1:2">
      <c r="A10" s="2">
        <v>1007</v>
      </c>
      <c r="B10" s="2" t="s">
        <v>10</v>
      </c>
    </row>
    <row r="11" spans="1:2">
      <c r="A11" s="2">
        <v>1008</v>
      </c>
      <c r="B11" s="2" t="s">
        <v>11</v>
      </c>
    </row>
    <row r="12" spans="1:2">
      <c r="A12" s="2">
        <v>1009</v>
      </c>
      <c r="B12" s="2" t="s">
        <v>12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>
      <selection activeCell="P19" sqref="P19"/>
    </sheetView>
  </sheetViews>
  <sheetFormatPr defaultRowHeight="13.5"/>
  <cols>
    <col min="1" max="1" width="13.875" bestFit="1" customWidth="1"/>
    <col min="2" max="3" width="9.5" bestFit="1" customWidth="1"/>
    <col min="4" max="21" width="3.5" bestFit="1" customWidth="1"/>
    <col min="22" max="22" width="5.5" bestFit="1" customWidth="1"/>
  </cols>
  <sheetData>
    <row r="1" spans="1:23" ht="22.5">
      <c r="A1" s="35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23" ht="14.25">
      <c r="A2" s="31" t="s">
        <v>31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3" ht="14.25" thickBot="1"/>
    <row r="4" spans="1:23" ht="14.25">
      <c r="A4" s="36" t="s">
        <v>14</v>
      </c>
      <c r="B4" s="38" t="s">
        <v>15</v>
      </c>
      <c r="C4" s="40" t="s">
        <v>16</v>
      </c>
      <c r="D4" s="42" t="s">
        <v>17</v>
      </c>
      <c r="E4" s="38"/>
      <c r="F4" s="38"/>
      <c r="G4" s="38"/>
      <c r="H4" s="38"/>
      <c r="I4" s="38"/>
      <c r="J4" s="38"/>
      <c r="K4" s="38"/>
      <c r="L4" s="43"/>
      <c r="M4" s="42" t="s">
        <v>18</v>
      </c>
      <c r="N4" s="38"/>
      <c r="O4" s="38"/>
      <c r="P4" s="38"/>
      <c r="Q4" s="38"/>
      <c r="R4" s="38"/>
      <c r="S4" s="38"/>
      <c r="T4" s="38"/>
      <c r="U4" s="43"/>
      <c r="V4" s="44" t="s">
        <v>19</v>
      </c>
      <c r="W4" s="32" t="s">
        <v>39</v>
      </c>
    </row>
    <row r="5" spans="1:23" ht="14.25">
      <c r="A5" s="37"/>
      <c r="B5" s="39"/>
      <c r="C5" s="41"/>
      <c r="D5" s="3" t="s">
        <v>20</v>
      </c>
      <c r="E5" s="4" t="s">
        <v>21</v>
      </c>
      <c r="F5" s="4" t="s">
        <v>22</v>
      </c>
      <c r="G5" s="4" t="s">
        <v>23</v>
      </c>
      <c r="H5" s="4" t="s">
        <v>20</v>
      </c>
      <c r="I5" s="4" t="s">
        <v>21</v>
      </c>
      <c r="J5" s="4" t="s">
        <v>24</v>
      </c>
      <c r="K5" s="4" t="s">
        <v>25</v>
      </c>
      <c r="L5" s="5" t="s">
        <v>26</v>
      </c>
      <c r="M5" s="3" t="s">
        <v>20</v>
      </c>
      <c r="N5" s="4" t="s">
        <v>21</v>
      </c>
      <c r="O5" s="4" t="s">
        <v>22</v>
      </c>
      <c r="P5" s="4" t="s">
        <v>23</v>
      </c>
      <c r="Q5" s="4" t="s">
        <v>20</v>
      </c>
      <c r="R5" s="4" t="s">
        <v>21</v>
      </c>
      <c r="S5" s="4" t="s">
        <v>24</v>
      </c>
      <c r="T5" s="4" t="s">
        <v>25</v>
      </c>
      <c r="U5" s="5" t="s">
        <v>26</v>
      </c>
      <c r="V5" s="45"/>
      <c r="W5" s="33"/>
    </row>
    <row r="6" spans="1:23" ht="14.25">
      <c r="A6" s="6" t="s">
        <v>32</v>
      </c>
      <c r="B6" s="4" t="str">
        <f>会计科目1009</f>
        <v>物资采购</v>
      </c>
      <c r="C6" s="7" t="s">
        <v>33</v>
      </c>
      <c r="D6" s="3"/>
      <c r="E6" s="4"/>
      <c r="F6" s="16"/>
      <c r="G6" s="17">
        <v>3</v>
      </c>
      <c r="H6" s="18">
        <v>5</v>
      </c>
      <c r="I6" s="16">
        <v>0</v>
      </c>
      <c r="J6" s="19">
        <v>8</v>
      </c>
      <c r="K6" s="20">
        <v>0</v>
      </c>
      <c r="L6" s="21">
        <v>0</v>
      </c>
      <c r="M6" s="22"/>
      <c r="N6" s="4"/>
      <c r="O6" s="4"/>
      <c r="P6" s="7"/>
      <c r="Q6" s="8"/>
      <c r="R6" s="4"/>
      <c r="S6" s="9"/>
      <c r="T6" s="10"/>
      <c r="U6" s="5"/>
      <c r="V6" s="11"/>
      <c r="W6" s="33"/>
    </row>
    <row r="7" spans="1:23" ht="14.25">
      <c r="A7" s="6" t="s">
        <v>32</v>
      </c>
      <c r="B7" s="4" t="str">
        <f>会计科目1009</f>
        <v>物资采购</v>
      </c>
      <c r="C7" s="7" t="s">
        <v>34</v>
      </c>
      <c r="D7" s="3"/>
      <c r="E7" s="4"/>
      <c r="F7" s="16"/>
      <c r="G7" s="17">
        <v>2</v>
      </c>
      <c r="H7" s="18">
        <v>5</v>
      </c>
      <c r="I7" s="16">
        <v>8</v>
      </c>
      <c r="J7" s="19">
        <v>5</v>
      </c>
      <c r="K7" s="20">
        <v>0</v>
      </c>
      <c r="L7" s="21">
        <v>0</v>
      </c>
      <c r="M7" s="22"/>
      <c r="N7" s="4"/>
      <c r="O7" s="16"/>
      <c r="P7" s="17"/>
      <c r="Q7" s="18"/>
      <c r="R7" s="16"/>
      <c r="S7" s="19"/>
      <c r="T7" s="20"/>
      <c r="U7" s="21"/>
      <c r="V7" s="11"/>
      <c r="W7" s="33"/>
    </row>
    <row r="8" spans="1:23" ht="14.25">
      <c r="A8" s="6" t="s">
        <v>32</v>
      </c>
      <c r="B8" s="4" t="str">
        <f>会计科目1009</f>
        <v>物资采购</v>
      </c>
      <c r="C8" s="7" t="s">
        <v>35</v>
      </c>
      <c r="D8" s="3"/>
      <c r="E8" s="4"/>
      <c r="F8" s="16"/>
      <c r="G8" s="17">
        <v>4</v>
      </c>
      <c r="H8" s="18">
        <v>8</v>
      </c>
      <c r="I8" s="16">
        <v>7</v>
      </c>
      <c r="J8" s="19">
        <v>5</v>
      </c>
      <c r="K8" s="20">
        <v>0</v>
      </c>
      <c r="L8" s="21">
        <v>0</v>
      </c>
      <c r="M8" s="22"/>
      <c r="N8" s="4"/>
      <c r="O8" s="4"/>
      <c r="P8" s="7"/>
      <c r="Q8" s="8"/>
      <c r="R8" s="4"/>
      <c r="S8" s="9"/>
      <c r="T8" s="10"/>
      <c r="U8" s="5"/>
      <c r="V8" s="11"/>
      <c r="W8" s="33"/>
    </row>
    <row r="9" spans="1:23" ht="14.25">
      <c r="A9" s="6" t="s">
        <v>32</v>
      </c>
      <c r="B9" s="4" t="str">
        <f>会计科目1009</f>
        <v>物资采购</v>
      </c>
      <c r="C9" s="7" t="s">
        <v>36</v>
      </c>
      <c r="D9" s="3"/>
      <c r="E9" s="4"/>
      <c r="F9" s="16">
        <v>1</v>
      </c>
      <c r="G9" s="17">
        <v>2</v>
      </c>
      <c r="H9" s="18">
        <v>5</v>
      </c>
      <c r="I9" s="16">
        <v>6</v>
      </c>
      <c r="J9" s="19">
        <v>8</v>
      </c>
      <c r="K9" s="20">
        <v>9</v>
      </c>
      <c r="L9" s="21">
        <v>0</v>
      </c>
      <c r="M9" s="22"/>
      <c r="N9" s="4"/>
      <c r="O9" s="4"/>
      <c r="P9" s="7"/>
      <c r="Q9" s="8"/>
      <c r="R9" s="4"/>
      <c r="S9" s="9"/>
      <c r="T9" s="10"/>
      <c r="U9" s="5"/>
      <c r="V9" s="11"/>
      <c r="W9" s="33"/>
    </row>
    <row r="10" spans="1:23" ht="14.25">
      <c r="A10" s="6" t="s">
        <v>32</v>
      </c>
      <c r="B10" s="4" t="str">
        <f>会计科目1001</f>
        <v>现金</v>
      </c>
      <c r="C10" s="7" t="s">
        <v>37</v>
      </c>
      <c r="D10" s="3"/>
      <c r="E10" s="4"/>
      <c r="F10" s="16">
        <v>6</v>
      </c>
      <c r="G10" s="17">
        <v>5</v>
      </c>
      <c r="H10" s="18">
        <v>4</v>
      </c>
      <c r="I10" s="16">
        <v>5</v>
      </c>
      <c r="J10" s="19">
        <v>0</v>
      </c>
      <c r="K10" s="20">
        <v>0</v>
      </c>
      <c r="L10" s="21">
        <v>0</v>
      </c>
      <c r="M10" s="22"/>
      <c r="N10" s="4"/>
      <c r="O10" s="4"/>
      <c r="P10" s="7"/>
      <c r="Q10" s="8"/>
      <c r="R10" s="4"/>
      <c r="S10" s="9"/>
      <c r="T10" s="10"/>
      <c r="U10" s="5"/>
      <c r="V10" s="11"/>
      <c r="W10" s="33"/>
    </row>
    <row r="11" spans="1:23" ht="14.25">
      <c r="A11" s="6" t="s">
        <v>32</v>
      </c>
      <c r="B11" s="4" t="str">
        <f>会计科目1009</f>
        <v>物资采购</v>
      </c>
      <c r="C11" s="7" t="s">
        <v>38</v>
      </c>
      <c r="D11" s="3"/>
      <c r="E11" s="4"/>
      <c r="F11" s="16">
        <v>5</v>
      </c>
      <c r="G11" s="17">
        <v>6</v>
      </c>
      <c r="H11" s="18">
        <v>4</v>
      </c>
      <c r="I11" s="16">
        <v>8</v>
      </c>
      <c r="J11" s="19">
        <v>9</v>
      </c>
      <c r="K11" s="20">
        <v>0</v>
      </c>
      <c r="L11" s="21">
        <v>0</v>
      </c>
      <c r="M11" s="3"/>
      <c r="N11" s="4"/>
      <c r="O11" s="4"/>
      <c r="P11" s="7"/>
      <c r="Q11" s="8"/>
      <c r="R11" s="4"/>
      <c r="S11" s="9"/>
      <c r="T11" s="10"/>
      <c r="U11" s="5"/>
      <c r="V11" s="11"/>
      <c r="W11" s="33"/>
    </row>
    <row r="12" spans="1:23" ht="15" thickBot="1">
      <c r="A12" s="12" t="s">
        <v>27</v>
      </c>
      <c r="B12" s="29"/>
      <c r="C12" s="30"/>
      <c r="D12" s="13" t="str">
        <f>IF(D16=0,"0",D16)</f>
        <v>0</v>
      </c>
      <c r="E12" s="23">
        <f t="shared" ref="E12:L12" si="0">IF(E16=0,"0",E16)</f>
        <v>1</v>
      </c>
      <c r="F12" s="23">
        <f t="shared" si="0"/>
        <v>4</v>
      </c>
      <c r="G12" s="25">
        <f t="shared" si="0"/>
        <v>5</v>
      </c>
      <c r="H12" s="24">
        <f t="shared" si="0"/>
        <v>4</v>
      </c>
      <c r="I12" s="23">
        <f t="shared" si="0"/>
        <v>7</v>
      </c>
      <c r="J12" s="25">
        <f t="shared" si="0"/>
        <v>5</v>
      </c>
      <c r="K12" s="24">
        <f t="shared" si="0"/>
        <v>9</v>
      </c>
      <c r="L12" s="46" t="str">
        <f t="shared" si="0"/>
        <v>0</v>
      </c>
      <c r="M12" s="13"/>
      <c r="N12" s="23">
        <v>1</v>
      </c>
      <c r="O12" s="23">
        <v>4</v>
      </c>
      <c r="P12" s="25">
        <v>5</v>
      </c>
      <c r="Q12" s="24">
        <v>4</v>
      </c>
      <c r="R12" s="23">
        <v>7</v>
      </c>
      <c r="S12" s="25">
        <v>5</v>
      </c>
      <c r="T12" s="24">
        <v>9</v>
      </c>
      <c r="U12" s="26">
        <v>0</v>
      </c>
      <c r="V12" s="14"/>
      <c r="W12" s="34"/>
    </row>
    <row r="13" spans="1:23" ht="14.25">
      <c r="A13" s="15" t="s">
        <v>28</v>
      </c>
      <c r="B13" s="15"/>
      <c r="C13" s="31" t="s">
        <v>19</v>
      </c>
      <c r="D13" s="31"/>
      <c r="E13" s="31"/>
      <c r="F13" s="15"/>
      <c r="G13" s="15"/>
      <c r="H13" s="31" t="s">
        <v>29</v>
      </c>
      <c r="I13" s="31"/>
      <c r="J13" s="31"/>
      <c r="K13" s="31"/>
      <c r="L13" s="15"/>
      <c r="M13" s="15"/>
      <c r="N13" s="15"/>
      <c r="O13" s="15"/>
      <c r="P13" s="31" t="s">
        <v>30</v>
      </c>
      <c r="Q13" s="31"/>
      <c r="R13" s="31"/>
      <c r="S13" s="31"/>
      <c r="T13" s="31"/>
      <c r="U13" s="15"/>
      <c r="V13" s="15"/>
    </row>
    <row r="15" spans="1:23" hidden="1">
      <c r="D15">
        <f>SUM(D5:D11)</f>
        <v>0</v>
      </c>
      <c r="E15">
        <f t="shared" ref="E15:L15" si="1">SUM(E5:E11)</f>
        <v>0</v>
      </c>
      <c r="F15">
        <f t="shared" si="1"/>
        <v>12</v>
      </c>
      <c r="G15">
        <f t="shared" si="1"/>
        <v>22</v>
      </c>
      <c r="H15">
        <f t="shared" si="1"/>
        <v>31</v>
      </c>
      <c r="I15">
        <f t="shared" si="1"/>
        <v>34</v>
      </c>
      <c r="J15">
        <f t="shared" si="1"/>
        <v>35</v>
      </c>
      <c r="K15">
        <f t="shared" si="1"/>
        <v>9</v>
      </c>
      <c r="L15">
        <f t="shared" si="1"/>
        <v>0</v>
      </c>
    </row>
    <row r="16" spans="1:23" hidden="1">
      <c r="D16">
        <f>IF(D18&gt;0,VALUE(RIGHT(D18)),0)</f>
        <v>0</v>
      </c>
      <c r="E16">
        <f t="shared" ref="E16:K16" si="2">IF(E18&gt;0,VALUE(RIGHT(E18)),0)</f>
        <v>1</v>
      </c>
      <c r="F16">
        <f t="shared" si="2"/>
        <v>4</v>
      </c>
      <c r="G16">
        <f t="shared" si="2"/>
        <v>5</v>
      </c>
      <c r="H16">
        <f t="shared" si="2"/>
        <v>4</v>
      </c>
      <c r="I16">
        <f t="shared" si="2"/>
        <v>7</v>
      </c>
      <c r="J16">
        <f t="shared" si="2"/>
        <v>5</v>
      </c>
      <c r="K16">
        <f t="shared" si="2"/>
        <v>9</v>
      </c>
      <c r="L16">
        <f>VALUE(RIGHT(L15))</f>
        <v>0</v>
      </c>
    </row>
    <row r="17" spans="4:12" hidden="1">
      <c r="D17">
        <f>IF(D18&gt;9,VALUE(LEFT(D18)),0)</f>
        <v>0</v>
      </c>
      <c r="E17">
        <f t="shared" ref="E17:K17" si="3">IF(E18&gt;9,VALUE(LEFT(E18)),0)</f>
        <v>0</v>
      </c>
      <c r="F17">
        <f t="shared" si="3"/>
        <v>1</v>
      </c>
      <c r="G17">
        <f t="shared" si="3"/>
        <v>2</v>
      </c>
      <c r="H17">
        <f t="shared" si="3"/>
        <v>3</v>
      </c>
      <c r="I17">
        <f t="shared" si="3"/>
        <v>3</v>
      </c>
      <c r="J17">
        <f t="shared" si="3"/>
        <v>3</v>
      </c>
      <c r="K17">
        <f t="shared" si="3"/>
        <v>0</v>
      </c>
      <c r="L17">
        <f>VALUE(LEFT(L15))</f>
        <v>0</v>
      </c>
    </row>
    <row r="18" spans="4:12" hidden="1">
      <c r="D18">
        <f>D15+E17</f>
        <v>0</v>
      </c>
      <c r="E18">
        <f t="shared" ref="E18:K18" si="4">E15+F17</f>
        <v>1</v>
      </c>
      <c r="F18">
        <f t="shared" si="4"/>
        <v>14</v>
      </c>
      <c r="G18">
        <f t="shared" si="4"/>
        <v>25</v>
      </c>
      <c r="H18">
        <f t="shared" si="4"/>
        <v>34</v>
      </c>
      <c r="I18">
        <f t="shared" si="4"/>
        <v>37</v>
      </c>
      <c r="J18">
        <f t="shared" si="4"/>
        <v>35</v>
      </c>
      <c r="K18">
        <f t="shared" si="4"/>
        <v>9</v>
      </c>
    </row>
  </sheetData>
  <mergeCells count="13">
    <mergeCell ref="A1:W1"/>
    <mergeCell ref="A2:V2"/>
    <mergeCell ref="A4:A5"/>
    <mergeCell ref="B4:B5"/>
    <mergeCell ref="C4:C5"/>
    <mergeCell ref="D4:L4"/>
    <mergeCell ref="M4:U4"/>
    <mergeCell ref="V4:V5"/>
    <mergeCell ref="B12:C12"/>
    <mergeCell ref="C13:E13"/>
    <mergeCell ref="H13:K13"/>
    <mergeCell ref="P13:T13"/>
    <mergeCell ref="W4:W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会计科目表</vt:lpstr>
      <vt:lpstr>记账凭证</vt:lpstr>
      <vt:lpstr>Sheet3</vt:lpstr>
      <vt:lpstr>会计科目1001</vt:lpstr>
      <vt:lpstr>会计科目1009</vt:lpstr>
      <vt:lpstr>科名4105</vt:lpstr>
      <vt:lpstr>科名5502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qqq</dc:title>
  <dc:subject>qq</dc:subject>
  <dc:creator>qq</dc:creator>
  <cp:keywords>qqq</cp:keywords>
  <cp:lastModifiedBy>周</cp:lastModifiedBy>
  <dcterms:created xsi:type="dcterms:W3CDTF">2007-09-05T06:16:13Z</dcterms:created>
  <dcterms:modified xsi:type="dcterms:W3CDTF">2007-09-10T07:15:39Z</dcterms:modified>
  <cp:category>qq</cp:category>
</cp:coreProperties>
</file>