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955" windowHeight="9570" tabRatio="674"/>
  </bookViews>
  <sheets>
    <sheet name="货币资金支付能力分析" sheetId="10" r:id="rId1"/>
  </sheets>
  <calcPr calcId="145621"/>
</workbook>
</file>

<file path=xl/calcChain.xml><?xml version="1.0" encoding="utf-8"?>
<calcChain xmlns="http://schemas.openxmlformats.org/spreadsheetml/2006/main">
  <c r="C17" i="10" l="1"/>
  <c r="C11" i="10"/>
  <c r="D11" i="10" s="1"/>
  <c r="E8" i="10"/>
  <c r="C8" i="10"/>
  <c r="E9" i="10" s="1"/>
  <c r="E10" i="10" l="1"/>
  <c r="C9" i="10"/>
  <c r="C10" i="10"/>
</calcChain>
</file>

<file path=xl/sharedStrings.xml><?xml version="1.0" encoding="utf-8"?>
<sst xmlns="http://schemas.openxmlformats.org/spreadsheetml/2006/main" count="27" uniqueCount="24">
  <si>
    <t>可用于支付的资金</t>
    <phoneticPr fontId="3" type="noConversion"/>
  </si>
  <si>
    <t>金额</t>
    <phoneticPr fontId="3" type="noConversion"/>
  </si>
  <si>
    <t>返期支付款项</t>
    <phoneticPr fontId="3" type="noConversion"/>
  </si>
  <si>
    <t>1.银行存款</t>
    <phoneticPr fontId="3" type="noConversion"/>
  </si>
  <si>
    <t>1.应付账款</t>
    <phoneticPr fontId="3" type="noConversion"/>
  </si>
  <si>
    <t>2.现金</t>
    <phoneticPr fontId="3" type="noConversion"/>
  </si>
  <si>
    <t>2.应付税金</t>
    <phoneticPr fontId="3" type="noConversion"/>
  </si>
  <si>
    <t>3.应收账款</t>
    <phoneticPr fontId="3" type="noConversion"/>
  </si>
  <si>
    <t>3.应付工资</t>
    <phoneticPr fontId="3" type="noConversion"/>
  </si>
  <si>
    <t>4.其他应收款</t>
    <phoneticPr fontId="3" type="noConversion"/>
  </si>
  <si>
    <t>4.应付利润</t>
    <phoneticPr fontId="3" type="noConversion"/>
  </si>
  <si>
    <t>5.其他应付款</t>
    <phoneticPr fontId="3" type="noConversion"/>
  </si>
  <si>
    <t>合计</t>
    <phoneticPr fontId="3" type="noConversion"/>
  </si>
  <si>
    <t>不足数</t>
    <phoneticPr fontId="3" type="noConversion"/>
  </si>
  <si>
    <t>多余数</t>
    <phoneticPr fontId="3" type="noConversion"/>
  </si>
  <si>
    <t>平衡</t>
    <phoneticPr fontId="3" type="noConversion"/>
  </si>
  <si>
    <t>货币资金支付能力</t>
    <phoneticPr fontId="3" type="noConversion"/>
  </si>
  <si>
    <t>货币资金周转率</t>
    <phoneticPr fontId="3" type="noConversion"/>
  </si>
  <si>
    <t>货币资金期初余额</t>
    <phoneticPr fontId="3" type="noConversion"/>
  </si>
  <si>
    <t>本期销售额</t>
    <phoneticPr fontId="3" type="noConversion"/>
  </si>
  <si>
    <t>现销比例</t>
    <phoneticPr fontId="3" type="noConversion"/>
  </si>
  <si>
    <t>收回以前赊销款项</t>
    <phoneticPr fontId="3" type="noConversion"/>
  </si>
  <si>
    <t>资金周转率</t>
    <phoneticPr fontId="3" type="noConversion"/>
  </si>
  <si>
    <t>货币资金支付能力分析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</si>
</sst>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￥&quot;* #,##0.00_ ;_ &quot;￥&quot;* \-#,##0.00_ ;_ &quot;￥&quot;* &quot;-&quot;??_ ;_ @_ "/>
    <numFmt numFmtId="178" formatCode="0.00_);[Red]\(0.00\)"/>
  </numFmts>
  <fonts count="10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1"/>
      <name val="宋体"/>
      <family val="3"/>
      <charset val="134"/>
    </font>
    <font>
      <b/>
      <sz val="20"/>
      <name val="华文中宋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Protection="0">
      <alignment horizontal="center" vertical="center"/>
    </xf>
  </cellStyleXfs>
  <cellXfs count="25">
    <xf numFmtId="0" fontId="0" fillId="0" borderId="0" xfId="0">
      <alignment vertical="center"/>
    </xf>
    <xf numFmtId="44" fontId="4" fillId="3" borderId="4" xfId="0" applyNumberFormat="1" applyFont="1" applyFill="1" applyBorder="1" applyAlignment="1">
      <alignment horizontal="center" vertical="center"/>
    </xf>
    <xf numFmtId="44" fontId="4" fillId="3" borderId="5" xfId="0" applyNumberFormat="1" applyFont="1" applyFill="1" applyBorder="1" applyAlignment="1">
      <alignment horizontal="center" vertical="center"/>
    </xf>
    <xf numFmtId="44" fontId="4" fillId="3" borderId="6" xfId="0" applyNumberFormat="1" applyFont="1" applyFill="1" applyBorder="1" applyAlignment="1">
      <alignment horizontal="center" vertical="center"/>
    </xf>
    <xf numFmtId="44" fontId="4" fillId="3" borderId="7" xfId="0" applyNumberFormat="1" applyFont="1" applyFill="1" applyBorder="1" applyAlignment="1">
      <alignment horizontal="center" vertical="center"/>
    </xf>
    <xf numFmtId="44" fontId="8" fillId="0" borderId="3" xfId="0" applyNumberFormat="1" applyFont="1" applyBorder="1" applyAlignment="1">
      <alignment horizontal="center" vertical="center"/>
    </xf>
    <xf numFmtId="44" fontId="4" fillId="3" borderId="3" xfId="0" applyNumberFormat="1" applyFont="1" applyFill="1" applyBorder="1" applyAlignment="1">
      <alignment horizontal="center" vertical="center"/>
    </xf>
    <xf numFmtId="44" fontId="8" fillId="0" borderId="8" xfId="0" applyNumberFormat="1" applyFont="1" applyBorder="1" applyAlignment="1">
      <alignment horizontal="center" vertical="center"/>
    </xf>
    <xf numFmtId="44" fontId="6" fillId="0" borderId="7" xfId="0" applyNumberFormat="1" applyFont="1" applyBorder="1" applyAlignment="1">
      <alignment horizontal="center" vertical="center"/>
    </xf>
    <xf numFmtId="44" fontId="6" fillId="0" borderId="3" xfId="0" applyNumberFormat="1" applyFont="1" applyBorder="1" applyAlignment="1">
      <alignment horizontal="center" vertical="center"/>
    </xf>
    <xf numFmtId="44" fontId="6" fillId="4" borderId="3" xfId="0" applyNumberFormat="1" applyFont="1" applyFill="1" applyBorder="1" applyAlignment="1">
      <alignment horizontal="center" vertical="center"/>
    </xf>
    <xf numFmtId="44" fontId="6" fillId="4" borderId="8" xfId="0" applyNumberFormat="1" applyFont="1" applyFill="1" applyBorder="1" applyAlignment="1">
      <alignment horizontal="center" vertical="center"/>
    </xf>
    <xf numFmtId="44" fontId="4" fillId="3" borderId="9" xfId="0" applyNumberFormat="1" applyFont="1" applyFill="1" applyBorder="1" applyAlignment="1">
      <alignment horizontal="center" vertical="center"/>
    </xf>
    <xf numFmtId="44" fontId="6" fillId="5" borderId="10" xfId="0" applyNumberFormat="1" applyFont="1" applyFill="1" applyBorder="1" applyAlignment="1">
      <alignment horizontal="center" vertical="center"/>
    </xf>
    <xf numFmtId="44" fontId="6" fillId="0" borderId="0" xfId="0" applyNumberFormat="1" applyFont="1" applyFill="1" applyBorder="1" applyAlignment="1">
      <alignment horizontal="center" vertical="center"/>
    </xf>
    <xf numFmtId="44" fontId="8" fillId="0" borderId="0" xfId="0" applyNumberFormat="1" applyFont="1" applyAlignment="1">
      <alignment horizontal="center" vertical="center"/>
    </xf>
    <xf numFmtId="44" fontId="8" fillId="0" borderId="6" xfId="0" applyNumberFormat="1" applyFont="1" applyBorder="1" applyAlignment="1">
      <alignment horizontal="center" vertical="center"/>
    </xf>
    <xf numFmtId="44" fontId="6" fillId="0" borderId="8" xfId="0" applyNumberFormat="1" applyFont="1" applyBorder="1" applyAlignment="1">
      <alignment horizontal="center" vertical="center"/>
    </xf>
    <xf numFmtId="44" fontId="5" fillId="3" borderId="9" xfId="0" applyNumberFormat="1" applyFont="1" applyFill="1" applyBorder="1" applyAlignment="1"/>
    <xf numFmtId="44" fontId="0" fillId="0" borderId="0" xfId="0" applyNumberFormat="1" applyAlignment="1"/>
    <xf numFmtId="10" fontId="6" fillId="0" borderId="8" xfId="0" applyNumberFormat="1" applyFont="1" applyBorder="1" applyAlignment="1">
      <alignment horizontal="center" vertical="center"/>
    </xf>
    <xf numFmtId="178" fontId="1" fillId="4" borderId="11" xfId="0" applyNumberFormat="1" applyFont="1" applyFill="1" applyBorder="1" applyAlignment="1">
      <alignment horizontal="center"/>
    </xf>
    <xf numFmtId="44" fontId="9" fillId="0" borderId="10" xfId="0" applyNumberFormat="1" applyFont="1" applyBorder="1" applyAlignment="1">
      <alignment horizontal="center" vertical="center"/>
    </xf>
    <xf numFmtId="44" fontId="9" fillId="0" borderId="11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</cellXfs>
  <cellStyles count="2">
    <cellStyle name="常规" xfId="0" builtinId="0"/>
    <cellStyle name="自定义1" xfId="1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showGridLines="0" tabSelected="1" workbookViewId="0">
      <selection activeCell="H11" sqref="H11"/>
    </sheetView>
  </sheetViews>
  <sheetFormatPr defaultRowHeight="13.5"/>
  <cols>
    <col min="1" max="1" width="4.875" customWidth="1"/>
    <col min="2" max="2" width="20.625" customWidth="1"/>
    <col min="3" max="3" width="24.5" customWidth="1"/>
    <col min="4" max="4" width="21.625" customWidth="1"/>
    <col min="5" max="5" width="25.125" customWidth="1"/>
  </cols>
  <sheetData>
    <row r="1" spans="2:5" ht="50.25" customHeight="1" thickBot="1">
      <c r="B1" s="24" t="s">
        <v>23</v>
      </c>
      <c r="C1" s="24"/>
      <c r="D1" s="24"/>
      <c r="E1" s="24"/>
    </row>
    <row r="2" spans="2:5" ht="20.100000000000001" customHeight="1">
      <c r="B2" s="1" t="s">
        <v>0</v>
      </c>
      <c r="C2" s="2" t="s">
        <v>1</v>
      </c>
      <c r="D2" s="2" t="s">
        <v>2</v>
      </c>
      <c r="E2" s="3" t="s">
        <v>1</v>
      </c>
    </row>
    <row r="3" spans="2:5" ht="24.95" customHeight="1">
      <c r="B3" s="4" t="s">
        <v>3</v>
      </c>
      <c r="C3" s="5">
        <v>41732</v>
      </c>
      <c r="D3" s="6" t="s">
        <v>4</v>
      </c>
      <c r="E3" s="7">
        <v>60132</v>
      </c>
    </row>
    <row r="4" spans="2:5" ht="24.95" customHeight="1">
      <c r="B4" s="4" t="s">
        <v>5</v>
      </c>
      <c r="C4" s="5">
        <v>532</v>
      </c>
      <c r="D4" s="6" t="s">
        <v>6</v>
      </c>
      <c r="E4" s="7">
        <v>22132</v>
      </c>
    </row>
    <row r="5" spans="2:5" ht="24.95" customHeight="1">
      <c r="B5" s="4" t="s">
        <v>7</v>
      </c>
      <c r="C5" s="5">
        <v>100132</v>
      </c>
      <c r="D5" s="6" t="s">
        <v>8</v>
      </c>
      <c r="E5" s="7">
        <v>40132</v>
      </c>
    </row>
    <row r="6" spans="2:5" ht="24.95" customHeight="1">
      <c r="B6" s="4" t="s">
        <v>9</v>
      </c>
      <c r="C6" s="5">
        <v>3132</v>
      </c>
      <c r="D6" s="6" t="s">
        <v>10</v>
      </c>
      <c r="E6" s="7">
        <v>4132</v>
      </c>
    </row>
    <row r="7" spans="2:5" ht="24.95" customHeight="1">
      <c r="B7" s="8"/>
      <c r="C7" s="9"/>
      <c r="D7" s="6" t="s">
        <v>11</v>
      </c>
      <c r="E7" s="7">
        <v>2132</v>
      </c>
    </row>
    <row r="8" spans="2:5" ht="24.95" customHeight="1">
      <c r="B8" s="4" t="s">
        <v>12</v>
      </c>
      <c r="C8" s="10">
        <f>SUM(C3:C6)</f>
        <v>145528</v>
      </c>
      <c r="D8" s="6" t="s">
        <v>12</v>
      </c>
      <c r="E8" s="11">
        <f>SUM(E3:E7)</f>
        <v>128660</v>
      </c>
    </row>
    <row r="9" spans="2:5" ht="24.95" customHeight="1">
      <c r="B9" s="4" t="s">
        <v>13</v>
      </c>
      <c r="C9" s="10">
        <f>IF(C8&gt;E8,0,C8-E8)</f>
        <v>0</v>
      </c>
      <c r="D9" s="6" t="s">
        <v>14</v>
      </c>
      <c r="E9" s="11">
        <f>IF(C8&lt;E8,0,C8-E8)</f>
        <v>16868</v>
      </c>
    </row>
    <row r="10" spans="2:5" ht="24.95" customHeight="1">
      <c r="B10" s="4" t="s">
        <v>15</v>
      </c>
      <c r="C10" s="10">
        <f>C8+C9</f>
        <v>145528</v>
      </c>
      <c r="D10" s="6" t="s">
        <v>15</v>
      </c>
      <c r="E10" s="11">
        <f>E8+E9</f>
        <v>145528</v>
      </c>
    </row>
    <row r="11" spans="2:5" ht="24.95" customHeight="1" thickBot="1">
      <c r="B11" s="12" t="s">
        <v>16</v>
      </c>
      <c r="C11" s="13">
        <f>(C3+C4)/(E8-C5-C6)</f>
        <v>1.6641990864703102</v>
      </c>
      <c r="D11" s="22" t="str">
        <f>IF(C11&gt;1,"支付能力较强","支付能力不足")</f>
        <v>支付能力较强</v>
      </c>
      <c r="E11" s="23"/>
    </row>
    <row r="12" spans="2:5" ht="24.95" customHeight="1" thickBot="1">
      <c r="B12" s="14" t="s">
        <v>17</v>
      </c>
      <c r="C12" s="15"/>
      <c r="D12" s="15"/>
      <c r="E12" s="15"/>
    </row>
    <row r="13" spans="2:5" ht="24.95" customHeight="1">
      <c r="B13" s="1" t="s">
        <v>18</v>
      </c>
      <c r="C13" s="16">
        <v>1713200</v>
      </c>
      <c r="D13" s="15"/>
      <c r="E13" s="15"/>
    </row>
    <row r="14" spans="2:5" ht="24.95" customHeight="1">
      <c r="B14" s="4" t="s">
        <v>19</v>
      </c>
      <c r="C14" s="7">
        <v>2113260</v>
      </c>
      <c r="D14" s="15"/>
      <c r="E14" s="15"/>
    </row>
    <row r="15" spans="2:5" ht="24.95" customHeight="1">
      <c r="B15" s="4" t="s">
        <v>20</v>
      </c>
      <c r="C15" s="20">
        <v>0.8</v>
      </c>
      <c r="D15" s="15"/>
      <c r="E15" s="15"/>
    </row>
    <row r="16" spans="2:5" ht="24.95" customHeight="1">
      <c r="B16" s="4" t="s">
        <v>21</v>
      </c>
      <c r="C16" s="17">
        <v>1755000</v>
      </c>
      <c r="D16" s="15"/>
      <c r="E16" s="15"/>
    </row>
    <row r="17" spans="2:5" ht="24.95" customHeight="1" thickBot="1">
      <c r="B17" s="18" t="s">
        <v>22</v>
      </c>
      <c r="C17" s="21">
        <f>(C14*C15+C16)/C13</f>
        <v>2.0112117674527199</v>
      </c>
      <c r="D17" s="19"/>
      <c r="E17" s="19"/>
    </row>
  </sheetData>
  <mergeCells count="2">
    <mergeCell ref="D11:E11"/>
    <mergeCell ref="B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货币资金支付能力分析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2012-06-26T01:06:30Z</dcterms:created>
  <dcterms:modified xsi:type="dcterms:W3CDTF">2012-08-27T23:18:39Z</dcterms:modified>
</cp:coreProperties>
</file>