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4955" windowHeight="8895" tabRatio="377"/>
  </bookViews>
  <sheets>
    <sheet name="股票筹资分析模型" sheetId="7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I9" i="7" l="1"/>
  <c r="I8" i="7"/>
  <c r="I7" i="7"/>
  <c r="I6" i="7"/>
  <c r="I5" i="7"/>
  <c r="I4" i="7"/>
</calcChain>
</file>

<file path=xl/sharedStrings.xml><?xml version="1.0" encoding="utf-8"?>
<sst xmlns="http://schemas.openxmlformats.org/spreadsheetml/2006/main" count="11" uniqueCount="8">
  <si>
    <t>年份</t>
    <phoneticPr fontId="2" type="noConversion"/>
  </si>
  <si>
    <t>股票筹资分析模型</t>
    <phoneticPr fontId="2" type="noConversion"/>
  </si>
  <si>
    <t>股票发行量（亿股）</t>
    <phoneticPr fontId="2" type="noConversion"/>
  </si>
  <si>
    <t>股票发行价格（元）</t>
    <phoneticPr fontId="2" type="noConversion"/>
  </si>
  <si>
    <t>股票筹资额（亿元）</t>
    <phoneticPr fontId="2" type="noConversion"/>
  </si>
  <si>
    <t>A股</t>
    <phoneticPr fontId="2" type="noConversion"/>
  </si>
  <si>
    <t>H股，N股</t>
    <phoneticPr fontId="2" type="noConversion"/>
  </si>
  <si>
    <t>B股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</si>
</sst>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.00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20"/>
      <name val="宋体"/>
      <family val="3"/>
      <charset val="134"/>
    </font>
    <font>
      <b/>
      <sz val="10"/>
      <color indexed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  <color rgb="FF06B1BA"/>
      <color rgb="FFFF0066"/>
      <color rgb="FFB028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en-US" sz="1600"/>
              <a:t>股票筹资趋势变化图表</a:t>
            </a:r>
          </a:p>
        </c:rich>
      </c:tx>
      <c:layout>
        <c:manualLayout>
          <c:xMode val="edge"/>
          <c:yMode val="edge"/>
          <c:x val="0.31400116652085158"/>
          <c:y val="3.5190615835777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733131479600636E-2"/>
          <c:y val="0.12880817142439238"/>
          <c:w val="0.88069141291225117"/>
          <c:h val="0.74802467029082664"/>
        </c:manualLayout>
      </c:layout>
      <c:lineChart>
        <c:grouping val="standard"/>
        <c:varyColors val="0"/>
        <c:ser>
          <c:idx val="1"/>
          <c:order val="0"/>
          <c:tx>
            <c:strRef>
              <c:f>股票筹资分析模型!$I$3</c:f>
              <c:strCache>
                <c:ptCount val="1"/>
              </c:strCache>
            </c:strRef>
          </c:tx>
          <c:spPr>
            <a:ln w="28575">
              <a:solidFill>
                <a:schemeClr val="tx1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00"/>
              </a:solidFill>
              <a:ln w="28575">
                <a:solidFill>
                  <a:schemeClr val="tx1"/>
                </a:solidFill>
                <a:prstDash val="solid"/>
              </a:ln>
            </c:spPr>
          </c:marker>
          <c:cat>
            <c:numRef>
              <c:f>股票筹资分析模型!$B$4:$B$9</c:f>
              <c:numCache>
                <c:formatCode>General</c:formatCode>
                <c:ptCount val="6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</c:numCache>
            </c:numRef>
          </c:cat>
          <c:val>
            <c:numRef>
              <c:f>股票筹资分析模型!$I$4:$I$9</c:f>
              <c:numCache>
                <c:formatCode>0.000_ </c:formatCode>
                <c:ptCount val="6"/>
                <c:pt idx="0">
                  <c:v>3219.2156999999997</c:v>
                </c:pt>
                <c:pt idx="1">
                  <c:v>3716.2529999999997</c:v>
                </c:pt>
                <c:pt idx="2">
                  <c:v>4134.1175999999996</c:v>
                </c:pt>
                <c:pt idx="3">
                  <c:v>4752.7773999999999</c:v>
                </c:pt>
                <c:pt idx="4">
                  <c:v>4361.3455000000004</c:v>
                </c:pt>
                <c:pt idx="5">
                  <c:v>3768.29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73024"/>
        <c:axId val="199479680"/>
      </c:lineChart>
      <c:catAx>
        <c:axId val="19947302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994796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94796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99473024"/>
        <c:crosses val="autoZero"/>
        <c:crossBetween val="between"/>
      </c:valAx>
      <c:spPr>
        <a:solidFill>
          <a:schemeClr val="bg1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gradFill>
      <a:gsLst>
        <a:gs pos="17000">
          <a:srgbClr val="796BB9"/>
        </a:gs>
        <a:gs pos="0">
          <a:srgbClr val="B028A0"/>
        </a:gs>
        <a:gs pos="49000">
          <a:srgbClr val="21D6E0"/>
        </a:gs>
        <a:gs pos="75000">
          <a:srgbClr val="0087E6"/>
        </a:gs>
        <a:gs pos="100000">
          <a:srgbClr val="06B1BA"/>
        </a:gs>
      </a:gsLst>
      <a:lin ang="5400000" scaled="0"/>
    </a:gra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9525</xdr:rowOff>
    </xdr:from>
    <xdr:to>
      <xdr:col>9</xdr:col>
      <xdr:colOff>180975</xdr:colOff>
      <xdr:row>28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7754;&#27915;&#24935;/&#30446;&#24405;/&#20250;&#35745;/&#23454;&#20363;&#25991;&#20214;/&#31532;18&#31456;/&#26368;&#32456;&#25991;&#20214;/&#21518;5&#20010;&#25991;&#20214;/&#20225;&#19994;&#36164;&#37329;&#26469;&#28304;&#32467;&#26500;&#20998;&#265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">
          <cell r="B3" t="str">
            <v>自有资金</v>
          </cell>
          <cell r="D3">
            <v>289000</v>
          </cell>
        </row>
        <row r="4">
          <cell r="B4" t="str">
            <v>筹措资金</v>
          </cell>
          <cell r="C4" t="str">
            <v>长期借款</v>
          </cell>
          <cell r="D4">
            <v>800000</v>
          </cell>
        </row>
        <row r="5">
          <cell r="C5" t="str">
            <v>租赁筹资</v>
          </cell>
          <cell r="D5">
            <v>150000</v>
          </cell>
        </row>
        <row r="6">
          <cell r="C6" t="str">
            <v>股票筹资</v>
          </cell>
          <cell r="D6">
            <v>368700</v>
          </cell>
        </row>
        <row r="7">
          <cell r="C7" t="str">
            <v>债券筹资</v>
          </cell>
          <cell r="D7">
            <v>57800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abSelected="1" workbookViewId="0">
      <selection activeCell="K25" sqref="K25"/>
    </sheetView>
  </sheetViews>
  <sheetFormatPr defaultRowHeight="13.5" x14ac:dyDescent="0.15"/>
  <cols>
    <col min="1" max="2" width="9" style="1"/>
    <col min="3" max="3" width="12.875" style="1" customWidth="1"/>
    <col min="4" max="4" width="10.375" style="1" customWidth="1"/>
    <col min="5" max="8" width="9" style="1"/>
    <col min="9" max="9" width="18.75" style="1" customWidth="1"/>
    <col min="10" max="16384" width="9" style="1"/>
  </cols>
  <sheetData>
    <row r="1" spans="2:12" ht="44.25" customHeight="1" x14ac:dyDescent="0.15">
      <c r="B1" s="10" t="s">
        <v>1</v>
      </c>
      <c r="C1" s="10"/>
      <c r="D1" s="10"/>
      <c r="E1" s="10"/>
      <c r="F1" s="10"/>
      <c r="G1" s="10"/>
      <c r="H1" s="10"/>
      <c r="I1" s="10"/>
    </row>
    <row r="2" spans="2:12" s="2" customFormat="1" ht="24.75" customHeight="1" x14ac:dyDescent="0.15">
      <c r="B2" s="11" t="s">
        <v>0</v>
      </c>
      <c r="C2" s="13" t="s">
        <v>2</v>
      </c>
      <c r="D2" s="13"/>
      <c r="E2" s="13"/>
      <c r="F2" s="13" t="s">
        <v>3</v>
      </c>
      <c r="G2" s="13"/>
      <c r="H2" s="13"/>
      <c r="I2" s="11" t="s">
        <v>4</v>
      </c>
    </row>
    <row r="3" spans="2:12" s="6" customFormat="1" ht="25.5" customHeight="1" x14ac:dyDescent="0.15">
      <c r="B3" s="12"/>
      <c r="C3" s="5" t="s">
        <v>5</v>
      </c>
      <c r="D3" s="5" t="s">
        <v>6</v>
      </c>
      <c r="E3" s="5" t="s">
        <v>7</v>
      </c>
      <c r="F3" s="5" t="s">
        <v>5</v>
      </c>
      <c r="G3" s="5" t="s">
        <v>6</v>
      </c>
      <c r="H3" s="5" t="s">
        <v>7</v>
      </c>
      <c r="I3" s="12"/>
    </row>
    <row r="4" spans="2:12" s="2" customFormat="1" x14ac:dyDescent="0.15">
      <c r="B4" s="8">
        <v>2007</v>
      </c>
      <c r="C4" s="3">
        <v>132.09</v>
      </c>
      <c r="D4" s="3">
        <v>356.01</v>
      </c>
      <c r="E4" s="7">
        <v>7.1</v>
      </c>
      <c r="F4" s="7">
        <v>10.48</v>
      </c>
      <c r="G4" s="3">
        <v>5.05</v>
      </c>
      <c r="H4" s="3">
        <v>5.22</v>
      </c>
      <c r="I4" s="9">
        <f t="shared" ref="I4:I9" si="0">SUMPRODUCT(C4:E4,F4:H4)</f>
        <v>3219.2156999999997</v>
      </c>
    </row>
    <row r="5" spans="2:12" s="2" customFormat="1" x14ac:dyDescent="0.15">
      <c r="B5" s="8">
        <v>2008</v>
      </c>
      <c r="C5" s="3">
        <v>149.05000000000001</v>
      </c>
      <c r="D5" s="3">
        <v>316.75</v>
      </c>
      <c r="E5" s="3">
        <v>13.45</v>
      </c>
      <c r="F5" s="3">
        <v>13.73</v>
      </c>
      <c r="G5" s="3">
        <v>5.05</v>
      </c>
      <c r="H5" s="3">
        <v>5.22</v>
      </c>
      <c r="I5" s="9">
        <f t="shared" si="0"/>
        <v>3716.2529999999997</v>
      </c>
    </row>
    <row r="6" spans="2:12" s="2" customFormat="1" x14ac:dyDescent="0.15">
      <c r="B6" s="8">
        <v>2009</v>
      </c>
      <c r="C6" s="3">
        <v>159.07</v>
      </c>
      <c r="D6" s="3">
        <v>309.55</v>
      </c>
      <c r="E6" s="3">
        <v>15.15</v>
      </c>
      <c r="F6" s="3">
        <v>14.93</v>
      </c>
      <c r="G6" s="3">
        <v>5.41</v>
      </c>
      <c r="H6" s="3">
        <v>5.58</v>
      </c>
      <c r="I6" s="9">
        <f t="shared" si="0"/>
        <v>4134.1175999999996</v>
      </c>
    </row>
    <row r="7" spans="2:12" s="2" customFormat="1" x14ac:dyDescent="0.15">
      <c r="B7" s="8">
        <v>2010</v>
      </c>
      <c r="C7" s="3">
        <v>185.63</v>
      </c>
      <c r="D7" s="3">
        <v>345.45</v>
      </c>
      <c r="E7" s="3">
        <v>20.149999999999999</v>
      </c>
      <c r="F7" s="3">
        <v>14.93</v>
      </c>
      <c r="G7" s="3">
        <v>5.41</v>
      </c>
      <c r="H7" s="3">
        <v>5.58</v>
      </c>
      <c r="I7" s="9">
        <f t="shared" si="0"/>
        <v>4752.7773999999999</v>
      </c>
    </row>
    <row r="8" spans="2:12" s="2" customFormat="1" x14ac:dyDescent="0.15">
      <c r="B8" s="8">
        <v>2011</v>
      </c>
      <c r="C8" s="3">
        <v>166.95</v>
      </c>
      <c r="D8" s="3">
        <v>356.35</v>
      </c>
      <c r="E8" s="3">
        <v>15.75</v>
      </c>
      <c r="F8" s="3">
        <v>14.45</v>
      </c>
      <c r="G8" s="3">
        <v>5.23</v>
      </c>
      <c r="H8" s="3">
        <v>5.41</v>
      </c>
      <c r="I8" s="9">
        <f t="shared" si="0"/>
        <v>4361.3455000000004</v>
      </c>
    </row>
    <row r="9" spans="2:12" s="2" customFormat="1" x14ac:dyDescent="0.15">
      <c r="B9" s="8">
        <v>2012</v>
      </c>
      <c r="C9" s="3">
        <v>150.35</v>
      </c>
      <c r="D9" s="3">
        <v>322.25</v>
      </c>
      <c r="E9" s="3">
        <v>12.75</v>
      </c>
      <c r="F9" s="3">
        <v>13.85</v>
      </c>
      <c r="G9" s="3">
        <v>5.03</v>
      </c>
      <c r="H9" s="3">
        <v>5.0999999999999996</v>
      </c>
      <c r="I9" s="9">
        <f t="shared" si="0"/>
        <v>3768.29</v>
      </c>
    </row>
    <row r="10" spans="2:12" x14ac:dyDescent="0.15">
      <c r="C10" s="4"/>
      <c r="D10" s="4"/>
      <c r="E10" s="4"/>
      <c r="F10" s="4"/>
      <c r="G10" s="4"/>
      <c r="H10" s="4"/>
    </row>
    <row r="11" spans="2:12" x14ac:dyDescent="0.15">
      <c r="L11" s="3"/>
    </row>
  </sheetData>
  <mergeCells count="5">
    <mergeCell ref="B1:I1"/>
    <mergeCell ref="B2:B3"/>
    <mergeCell ref="C2:E2"/>
    <mergeCell ref="F2:H2"/>
    <mergeCell ref="I2:I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股票筹资分析模型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aa</cp:lastModifiedBy>
  <dcterms:created xsi:type="dcterms:W3CDTF">2012-06-28T01:16:00Z</dcterms:created>
  <dcterms:modified xsi:type="dcterms:W3CDTF">2012-08-27T23:29:05Z</dcterms:modified>
</cp:coreProperties>
</file>