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逆算利率和贷款额模型" sheetId="5" r:id="rId1"/>
  </sheets>
  <calcPr calcId="145621"/>
</workbook>
</file>

<file path=xl/calcChain.xml><?xml version="1.0" encoding="utf-8"?>
<calcChain xmlns="http://schemas.openxmlformats.org/spreadsheetml/2006/main">
  <c r="H15" i="5" l="1"/>
  <c r="D13" i="5"/>
  <c r="D8" i="5"/>
  <c r="H7" i="5"/>
</calcChain>
</file>

<file path=xl/sharedStrings.xml><?xml version="1.0" encoding="utf-8"?>
<sst xmlns="http://schemas.openxmlformats.org/spreadsheetml/2006/main" count="32" uniqueCount="20">
  <si>
    <t>逆算利率和贷款额模型</t>
    <phoneticPr fontId="2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</si>
  <si>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</si>
  <si>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</si>
  <si>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</si>
  <si>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逆算利率:函数法</t>
    <phoneticPr fontId="2" type="noConversion"/>
  </si>
  <si>
    <t>逆算利率：单变量求解</t>
    <phoneticPr fontId="2" type="noConversion"/>
  </si>
  <si>
    <t>贷款总额</t>
    <phoneticPr fontId="2" type="noConversion"/>
  </si>
  <si>
    <t>贷款期限</t>
    <phoneticPr fontId="2" type="noConversion"/>
  </si>
  <si>
    <t>可承受月偿还额</t>
    <phoneticPr fontId="2" type="noConversion"/>
  </si>
  <si>
    <t>可承受年利率</t>
    <phoneticPr fontId="2" type="noConversion"/>
  </si>
  <si>
    <t>逆算贷款额：函数法</t>
    <phoneticPr fontId="2" type="noConversion"/>
  </si>
  <si>
    <t>逆算贷款额：单变量求解</t>
    <phoneticPr fontId="2" type="noConversion"/>
  </si>
  <si>
    <t>需要贷款总额</t>
    <phoneticPr fontId="2" type="noConversion"/>
  </si>
  <si>
    <t>贷款利率</t>
    <phoneticPr fontId="2" type="noConversion"/>
  </si>
  <si>
    <t>可承受月偿还额</t>
    <phoneticPr fontId="2" type="noConversion"/>
  </si>
  <si>
    <t>贷款期限</t>
    <phoneticPr fontId="2" type="noConversion"/>
  </si>
  <si>
    <t>财务部意见</t>
    <phoneticPr fontId="1" type="noConversion"/>
  </si>
  <si>
    <t>签字</t>
    <phoneticPr fontId="1" type="noConversion"/>
  </si>
  <si>
    <t>盖章</t>
    <phoneticPr fontId="1" type="noConversion"/>
  </si>
  <si>
    <t xml:space="preserve">年   月   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</si>
</sst>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￥&quot;#,##0.00;&quot;￥&quot;\-#,##0.00"/>
    <numFmt numFmtId="8" formatCode="&quot;￥&quot;#,##0.00;[Red]&quot;￥&quot;\-#,##0.00"/>
    <numFmt numFmtId="176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4"/>
      <name val="宋体"/>
      <family val="3"/>
      <charset val="134"/>
    </font>
    <font>
      <sz val="12"/>
      <name val="华文中宋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6B1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F1DC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/>
    </xf>
    <xf numFmtId="0" fontId="6" fillId="0" borderId="0" xfId="0" applyFont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5" xfId="0" applyFill="1" applyBorder="1" applyAlignment="1"/>
    <xf numFmtId="0" fontId="4" fillId="3" borderId="6" xfId="0" applyFont="1" applyFill="1" applyBorder="1" applyAlignment="1"/>
    <xf numFmtId="0" fontId="7" fillId="0" borderId="2" xfId="0" applyFont="1" applyBorder="1" applyAlignment="1">
      <alignment horizontal="center"/>
    </xf>
    <xf numFmtId="0" fontId="8" fillId="3" borderId="7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0" borderId="1" xfId="0" applyFont="1" applyBorder="1" applyAlignment="1"/>
    <xf numFmtId="7" fontId="8" fillId="0" borderId="1" xfId="0" applyNumberFormat="1" applyFont="1" applyBorder="1" applyAlignment="1"/>
    <xf numFmtId="176" fontId="8" fillId="2" borderId="1" xfId="0" applyNumberFormat="1" applyFont="1" applyFill="1" applyBorder="1" applyAlignment="1"/>
    <xf numFmtId="10" fontId="8" fillId="2" borderId="1" xfId="0" applyNumberFormat="1" applyFont="1" applyFill="1" applyBorder="1" applyAlignment="1"/>
    <xf numFmtId="10" fontId="8" fillId="4" borderId="1" xfId="0" applyNumberFormat="1" applyFont="1" applyFill="1" applyBorder="1" applyAlignment="1"/>
    <xf numFmtId="0" fontId="4" fillId="3" borderId="8" xfId="0" applyFont="1" applyFill="1" applyBorder="1" applyAlignment="1"/>
    <xf numFmtId="0" fontId="8" fillId="3" borderId="2" xfId="0" applyFont="1" applyFill="1" applyBorder="1" applyAlignment="1"/>
    <xf numFmtId="0" fontId="8" fillId="3" borderId="9" xfId="0" applyFont="1" applyFill="1" applyBorder="1" applyAlignment="1"/>
    <xf numFmtId="0" fontId="8" fillId="5" borderId="8" xfId="0" applyFont="1" applyFill="1" applyBorder="1" applyAlignment="1"/>
    <xf numFmtId="0" fontId="8" fillId="5" borderId="2" xfId="0" applyFont="1" applyFill="1" applyBorder="1" applyAlignment="1"/>
    <xf numFmtId="0" fontId="8" fillId="5" borderId="9" xfId="0" applyFont="1" applyFill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4" fillId="3" borderId="3" xfId="0" applyFont="1" applyFill="1" applyBorder="1" applyAlignment="1"/>
    <xf numFmtId="0" fontId="8" fillId="3" borderId="4" xfId="0" applyFont="1" applyFill="1" applyBorder="1" applyAlignment="1"/>
    <xf numFmtId="0" fontId="8" fillId="3" borderId="5" xfId="0" applyFont="1" applyFill="1" applyBorder="1" applyAlignment="1"/>
    <xf numFmtId="0" fontId="8" fillId="5" borderId="3" xfId="0" applyFont="1" applyFill="1" applyBorder="1" applyAlignment="1"/>
    <xf numFmtId="0" fontId="8" fillId="5" borderId="4" xfId="0" applyFont="1" applyFill="1" applyBorder="1" applyAlignment="1"/>
    <xf numFmtId="0" fontId="8" fillId="5" borderId="5" xfId="0" applyFont="1" applyFill="1" applyBorder="1" applyAlignment="1"/>
    <xf numFmtId="8" fontId="8" fillId="3" borderId="1" xfId="0" applyNumberFormat="1" applyFont="1" applyFill="1" applyBorder="1" applyAlignment="1"/>
    <xf numFmtId="10" fontId="8" fillId="0" borderId="1" xfId="0" applyNumberFormat="1" applyFont="1" applyBorder="1" applyAlignment="1"/>
    <xf numFmtId="8" fontId="8" fillId="2" borderId="1" xfId="0" applyNumberFormat="1" applyFont="1" applyFill="1" applyBorder="1" applyAlignment="1"/>
    <xf numFmtId="0" fontId="0" fillId="3" borderId="8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5" borderId="8" xfId="0" applyFill="1" applyBorder="1" applyAlignment="1"/>
    <xf numFmtId="0" fontId="0" fillId="5" borderId="2" xfId="0" applyFill="1" applyBorder="1" applyAlignment="1"/>
    <xf numFmtId="0" fontId="0" fillId="5" borderId="9" xfId="0" applyFill="1" applyBorder="1" applyAlignment="1"/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topLeftCell="B1" workbookViewId="0">
      <selection activeCell="B1" sqref="A1:XFD1048576"/>
    </sheetView>
  </sheetViews>
  <sheetFormatPr defaultRowHeight="13.5" x14ac:dyDescent="0.15"/>
  <cols>
    <col min="1" max="1" width="2.875" style="1" customWidth="1"/>
    <col min="2" max="2" width="4.75" style="1" customWidth="1"/>
    <col min="3" max="3" width="16.125" style="1" customWidth="1"/>
    <col min="4" max="4" width="18.125" style="1" customWidth="1"/>
    <col min="5" max="5" width="5.5" style="1" customWidth="1"/>
    <col min="6" max="6" width="5" style="1" customWidth="1"/>
    <col min="7" max="7" width="18.25" style="1" customWidth="1"/>
    <col min="8" max="8" width="16" style="1" customWidth="1"/>
    <col min="9" max="9" width="4.875" style="1" customWidth="1"/>
    <col min="10" max="16384" width="9" style="1"/>
  </cols>
  <sheetData>
    <row r="1" spans="2:9" ht="31.5" x14ac:dyDescent="0.15">
      <c r="B1" s="4" t="s">
        <v>0</v>
      </c>
      <c r="C1" s="4"/>
      <c r="D1" s="4"/>
      <c r="E1" s="4"/>
      <c r="F1" s="4"/>
      <c r="G1" s="4"/>
      <c r="H1" s="4"/>
      <c r="I1" s="4"/>
    </row>
    <row r="2" spans="2:9" x14ac:dyDescent="0.15">
      <c r="B2" s="5" t="s">
        <v>1</v>
      </c>
      <c r="C2" s="5"/>
      <c r="D2" s="6" t="s">
        <v>2</v>
      </c>
      <c r="E2" s="6"/>
      <c r="F2" s="6"/>
      <c r="G2" s="6" t="s">
        <v>3</v>
      </c>
      <c r="H2" s="7">
        <v>41121</v>
      </c>
      <c r="I2" s="8"/>
    </row>
    <row r="3" spans="2:9" x14ac:dyDescent="0.15">
      <c r="B3" s="9"/>
      <c r="C3" s="10"/>
      <c r="D3" s="10"/>
      <c r="E3" s="11"/>
      <c r="F3" s="12"/>
      <c r="G3" s="13"/>
      <c r="H3" s="13"/>
      <c r="I3" s="14"/>
    </row>
    <row r="4" spans="2:9" s="2" customFormat="1" ht="17.25" x14ac:dyDescent="0.3">
      <c r="B4" s="15"/>
      <c r="C4" s="16" t="s">
        <v>4</v>
      </c>
      <c r="D4" s="16"/>
      <c r="E4" s="17"/>
      <c r="F4" s="18"/>
      <c r="G4" s="16" t="s">
        <v>5</v>
      </c>
      <c r="H4" s="16"/>
      <c r="I4" s="19"/>
    </row>
    <row r="5" spans="2:9" s="2" customFormat="1" ht="17.25" x14ac:dyDescent="0.3">
      <c r="B5" s="15"/>
      <c r="C5" s="20" t="s">
        <v>6</v>
      </c>
      <c r="D5" s="21">
        <v>300000</v>
      </c>
      <c r="E5" s="17"/>
      <c r="F5" s="18"/>
      <c r="G5" s="20" t="s">
        <v>6</v>
      </c>
      <c r="H5" s="21">
        <v>250000</v>
      </c>
      <c r="I5" s="19"/>
    </row>
    <row r="6" spans="2:9" s="2" customFormat="1" ht="17.25" x14ac:dyDescent="0.3">
      <c r="B6" s="15"/>
      <c r="C6" s="20" t="s">
        <v>7</v>
      </c>
      <c r="D6" s="20">
        <v>20</v>
      </c>
      <c r="E6" s="17"/>
      <c r="F6" s="18"/>
      <c r="G6" s="20" t="s">
        <v>7</v>
      </c>
      <c r="H6" s="20">
        <v>15</v>
      </c>
      <c r="I6" s="19"/>
    </row>
    <row r="7" spans="2:9" s="2" customFormat="1" ht="17.25" x14ac:dyDescent="0.3">
      <c r="B7" s="15"/>
      <c r="C7" s="20" t="s">
        <v>8</v>
      </c>
      <c r="D7" s="20">
        <v>1800</v>
      </c>
      <c r="E7" s="17"/>
      <c r="F7" s="18"/>
      <c r="G7" s="20" t="s">
        <v>8</v>
      </c>
      <c r="H7" s="22">
        <f>PMT(H8/12,H6*12,-H5)</f>
        <v>1800.0002256049127</v>
      </c>
      <c r="I7" s="19"/>
    </row>
    <row r="8" spans="2:9" s="2" customFormat="1" ht="17.25" x14ac:dyDescent="0.3">
      <c r="B8" s="15"/>
      <c r="C8" s="20" t="s">
        <v>9</v>
      </c>
      <c r="D8" s="23">
        <f>RATE(D6*12,D7,-D5)*12</f>
        <v>3.8861873637515892E-2</v>
      </c>
      <c r="E8" s="17"/>
      <c r="F8" s="18"/>
      <c r="G8" s="20" t="s">
        <v>9</v>
      </c>
      <c r="H8" s="24">
        <v>3.6039886537487208E-2</v>
      </c>
      <c r="I8" s="19"/>
    </row>
    <row r="9" spans="2:9" s="2" customFormat="1" ht="17.25" x14ac:dyDescent="0.3">
      <c r="B9" s="25"/>
      <c r="C9" s="26"/>
      <c r="D9" s="26"/>
      <c r="E9" s="27"/>
      <c r="F9" s="28"/>
      <c r="G9" s="29"/>
      <c r="H9" s="29"/>
      <c r="I9" s="30"/>
    </row>
    <row r="10" spans="2:9" s="2" customFormat="1" ht="17.25" x14ac:dyDescent="0.3">
      <c r="B10" s="3"/>
      <c r="C10" s="31"/>
      <c r="D10" s="31"/>
      <c r="E10" s="32"/>
      <c r="F10" s="31"/>
      <c r="G10" s="31"/>
      <c r="H10" s="31"/>
      <c r="I10" s="31"/>
    </row>
    <row r="11" spans="2:9" s="2" customFormat="1" ht="17.25" x14ac:dyDescent="0.3">
      <c r="B11" s="33"/>
      <c r="C11" s="34"/>
      <c r="D11" s="34"/>
      <c r="E11" s="35"/>
      <c r="F11" s="36"/>
      <c r="G11" s="37"/>
      <c r="H11" s="37"/>
      <c r="I11" s="38"/>
    </row>
    <row r="12" spans="2:9" s="2" customFormat="1" ht="17.25" x14ac:dyDescent="0.3">
      <c r="B12" s="15"/>
      <c r="C12" s="16" t="s">
        <v>10</v>
      </c>
      <c r="D12" s="16"/>
      <c r="E12" s="17"/>
      <c r="F12" s="18"/>
      <c r="G12" s="16" t="s">
        <v>11</v>
      </c>
      <c r="H12" s="16"/>
      <c r="I12" s="19"/>
    </row>
    <row r="13" spans="2:9" s="2" customFormat="1" ht="17.25" x14ac:dyDescent="0.3">
      <c r="B13" s="15"/>
      <c r="C13" s="20" t="s">
        <v>12</v>
      </c>
      <c r="D13" s="39">
        <f>PV(D14/12,D16*12,-D15)</f>
        <v>1483586.6560808599</v>
      </c>
      <c r="E13" s="17"/>
      <c r="F13" s="18"/>
      <c r="G13" s="20" t="s">
        <v>12</v>
      </c>
      <c r="H13" s="39">
        <v>14835866.560808681</v>
      </c>
      <c r="I13" s="19"/>
    </row>
    <row r="14" spans="2:9" s="2" customFormat="1" ht="17.25" x14ac:dyDescent="0.3">
      <c r="B14" s="15"/>
      <c r="C14" s="20" t="s">
        <v>13</v>
      </c>
      <c r="D14" s="40">
        <v>0.08</v>
      </c>
      <c r="E14" s="17"/>
      <c r="F14" s="18"/>
      <c r="G14" s="20" t="s">
        <v>13</v>
      </c>
      <c r="H14" s="40">
        <v>0.08</v>
      </c>
      <c r="I14" s="19"/>
    </row>
    <row r="15" spans="2:9" s="2" customFormat="1" ht="17.25" x14ac:dyDescent="0.3">
      <c r="B15" s="15"/>
      <c r="C15" s="20" t="s">
        <v>14</v>
      </c>
      <c r="D15" s="20">
        <v>18000</v>
      </c>
      <c r="E15" s="17"/>
      <c r="F15" s="18"/>
      <c r="G15" s="20" t="s">
        <v>14</v>
      </c>
      <c r="H15" s="41">
        <f>PMT(H14/12,H16*12,-H13)</f>
        <v>180000</v>
      </c>
      <c r="I15" s="19"/>
    </row>
    <row r="16" spans="2:9" s="2" customFormat="1" ht="17.25" x14ac:dyDescent="0.3">
      <c r="B16" s="15"/>
      <c r="C16" s="20" t="s">
        <v>15</v>
      </c>
      <c r="D16" s="20">
        <v>10</v>
      </c>
      <c r="E16" s="17"/>
      <c r="F16" s="18"/>
      <c r="G16" s="20" t="s">
        <v>15</v>
      </c>
      <c r="H16" s="20">
        <v>10</v>
      </c>
      <c r="I16" s="19"/>
    </row>
    <row r="17" spans="2:9" x14ac:dyDescent="0.15">
      <c r="B17" s="42"/>
      <c r="C17" s="43"/>
      <c r="D17" s="43"/>
      <c r="E17" s="44"/>
      <c r="F17" s="45"/>
      <c r="G17" s="46"/>
      <c r="H17" s="46"/>
      <c r="I17" s="47"/>
    </row>
    <row r="18" spans="2:9" x14ac:dyDescent="0.15">
      <c r="B18" s="48" t="s">
        <v>16</v>
      </c>
      <c r="C18" s="49"/>
      <c r="D18" s="49"/>
      <c r="E18" s="49"/>
      <c r="F18" s="49" t="s">
        <v>16</v>
      </c>
      <c r="G18" s="49"/>
      <c r="H18" s="49"/>
      <c r="I18" s="50"/>
    </row>
    <row r="19" spans="2:9" x14ac:dyDescent="0.15">
      <c r="B19" s="51" t="s">
        <v>17</v>
      </c>
      <c r="C19" s="52"/>
      <c r="D19" s="52"/>
      <c r="E19" s="52"/>
      <c r="F19" s="52" t="s">
        <v>17</v>
      </c>
      <c r="G19" s="52"/>
      <c r="H19" s="52"/>
      <c r="I19" s="53"/>
    </row>
    <row r="20" spans="2:9" x14ac:dyDescent="0.15">
      <c r="B20" s="51" t="s">
        <v>18</v>
      </c>
      <c r="C20" s="52"/>
      <c r="D20" s="52"/>
      <c r="E20" s="52"/>
      <c r="F20" s="52" t="s">
        <v>18</v>
      </c>
      <c r="G20" s="52"/>
      <c r="H20" s="52"/>
      <c r="I20" s="53"/>
    </row>
    <row r="21" spans="2:9" x14ac:dyDescent="0.15">
      <c r="B21" s="54" t="s">
        <v>19</v>
      </c>
      <c r="C21" s="55"/>
      <c r="D21" s="55"/>
      <c r="E21" s="55"/>
      <c r="F21" s="55" t="s">
        <v>19</v>
      </c>
      <c r="G21" s="55"/>
      <c r="H21" s="55"/>
      <c r="I21" s="56"/>
    </row>
    <row r="22" spans="2:9" x14ac:dyDescent="0.15">
      <c r="B22" s="52"/>
      <c r="C22" s="52"/>
      <c r="D22" s="52"/>
      <c r="E22" s="52"/>
      <c r="F22" s="57"/>
      <c r="G22" s="57"/>
      <c r="H22" s="57"/>
      <c r="I22" s="57"/>
    </row>
    <row r="23" spans="2:9" x14ac:dyDescent="0.15">
      <c r="B23" s="58"/>
      <c r="C23" s="58"/>
      <c r="D23" s="58"/>
      <c r="E23" s="58"/>
      <c r="F23" s="59"/>
      <c r="G23" s="59"/>
      <c r="H23" s="59"/>
      <c r="I23" s="59"/>
    </row>
    <row r="24" spans="2:9" x14ac:dyDescent="0.15">
      <c r="B24" s="58"/>
      <c r="C24" s="58"/>
      <c r="D24" s="58"/>
      <c r="E24" s="58"/>
      <c r="F24" s="59"/>
      <c r="G24" s="59"/>
      <c r="H24" s="59"/>
      <c r="I24" s="59"/>
    </row>
    <row r="25" spans="2:9" x14ac:dyDescent="0.15">
      <c r="B25" s="58"/>
      <c r="C25" s="58"/>
      <c r="D25" s="58"/>
      <c r="E25" s="58"/>
    </row>
  </sheetData>
  <mergeCells count="18">
    <mergeCell ref="B23:E23"/>
    <mergeCell ref="B24:E24"/>
    <mergeCell ref="B25:E25"/>
    <mergeCell ref="B20:E20"/>
    <mergeCell ref="F20:I20"/>
    <mergeCell ref="B21:E21"/>
    <mergeCell ref="F21:I21"/>
    <mergeCell ref="B22:E22"/>
    <mergeCell ref="C12:D12"/>
    <mergeCell ref="G12:H12"/>
    <mergeCell ref="B18:E18"/>
    <mergeCell ref="F18:I18"/>
    <mergeCell ref="B19:E19"/>
    <mergeCell ref="F19:I19"/>
    <mergeCell ref="B1:I1"/>
    <mergeCell ref="B2:C2"/>
    <mergeCell ref="C4:D4"/>
    <mergeCell ref="G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逆算利率和贷款额模型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2012-08-28T03:29:45Z</dcterms:modified>
</cp:coreProperties>
</file>