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955" windowHeight="8895" tabRatio="377"/>
  </bookViews>
  <sheets>
    <sheet name="长期借双变量模拟运算表" sheetId="6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C7" i="6" l="1"/>
  <c r="B13" i="6" s="1"/>
  <c r="C8" i="6" l="1"/>
</calcChain>
</file>

<file path=xl/sharedStrings.xml><?xml version="1.0" encoding="utf-8"?>
<sst xmlns="http://schemas.openxmlformats.org/spreadsheetml/2006/main" count="9" uniqueCount="9">
  <si>
    <t>贷款本金</t>
    <phoneticPr fontId="3" type="noConversion"/>
  </si>
  <si>
    <t>借款年利率</t>
    <phoneticPr fontId="3" type="noConversion"/>
  </si>
  <si>
    <t>借款期限</t>
    <phoneticPr fontId="3" type="noConversion"/>
  </si>
  <si>
    <t>每年还款期数</t>
    <phoneticPr fontId="3" type="noConversion"/>
  </si>
  <si>
    <t>还款总期数</t>
    <phoneticPr fontId="3" type="noConversion"/>
  </si>
  <si>
    <t>分期等额还款金额</t>
    <phoneticPr fontId="3" type="noConversion"/>
  </si>
  <si>
    <t>长期借款基本信息</t>
    <phoneticPr fontId="3" type="noConversion"/>
  </si>
  <si>
    <t>不同的借款年利率</t>
    <phoneticPr fontId="1" type="noConversion"/>
  </si>
  <si>
    <t>长期借款双变量模拟运算表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</si>
</sst>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￥&quot;#,##0.00;[Red]&quot;￥&quot;\-#,##0.00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8" fontId="5" fillId="0" borderId="8" xfId="0" applyNumberFormat="1" applyFont="1" applyBorder="1" applyAlignment="1">
      <alignment horizontal="center"/>
    </xf>
    <xf numFmtId="8" fontId="6" fillId="0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8" fontId="6" fillId="0" borderId="8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8" fontId="5" fillId="0" borderId="0" xfId="0" applyNumberFormat="1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8" fontId="6" fillId="0" borderId="5" xfId="0" applyNumberFormat="1" applyFont="1" applyFill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8" fontId="0" fillId="0" borderId="1" xfId="0" applyNumberFormat="1" applyBorder="1" applyAlignment="1"/>
    <xf numFmtId="8" fontId="0" fillId="0" borderId="6" xfId="0" applyNumberFormat="1" applyBorder="1" applyAlignment="1"/>
    <xf numFmtId="8" fontId="0" fillId="0" borderId="8" xfId="0" applyNumberFormat="1" applyBorder="1" applyAlignment="1"/>
    <xf numFmtId="8" fontId="0" fillId="0" borderId="9" xfId="0" applyNumberFormat="1" applyBorder="1" applyAlignment="1"/>
    <xf numFmtId="0" fontId="4" fillId="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06B1BA"/>
      <color rgb="FFFF0066"/>
      <color rgb="FFB028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54;&#27915;&#24935;/&#30446;&#24405;/&#20250;&#35745;/&#23454;&#20363;&#25991;&#20214;/&#31532;18&#31456;/&#26368;&#32456;&#25991;&#20214;/&#21518;5&#20010;&#25991;&#20214;/&#20225;&#19994;&#36164;&#37329;&#26469;&#28304;&#32467;&#26500;&#20998;&#26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B3" t="str">
            <v>自有资金</v>
          </cell>
          <cell r="D3">
            <v>289000</v>
          </cell>
        </row>
        <row r="4">
          <cell r="B4" t="str">
            <v>筹措资金</v>
          </cell>
          <cell r="C4" t="str">
            <v>长期借款</v>
          </cell>
          <cell r="D4">
            <v>800000</v>
          </cell>
        </row>
        <row r="5">
          <cell r="C5" t="str">
            <v>租赁筹资</v>
          </cell>
          <cell r="D5">
            <v>150000</v>
          </cell>
        </row>
        <row r="6">
          <cell r="C6" t="str">
            <v>股票筹资</v>
          </cell>
          <cell r="D6">
            <v>368700</v>
          </cell>
        </row>
        <row r="7">
          <cell r="C7" t="str">
            <v>债券筹资</v>
          </cell>
          <cell r="D7">
            <v>57800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showGridLines="0" tabSelected="1" workbookViewId="0">
      <selection activeCell="J28" sqref="J28"/>
    </sheetView>
  </sheetViews>
  <sheetFormatPr defaultRowHeight="13.5"/>
  <cols>
    <col min="1" max="1" width="12.5" style="1" customWidth="1"/>
    <col min="2" max="2" width="21.75" style="1" customWidth="1"/>
    <col min="3" max="3" width="17.75" style="1" customWidth="1"/>
    <col min="4" max="4" width="14.25" style="1" customWidth="1"/>
    <col min="5" max="8" width="13.75" style="1" bestFit="1" customWidth="1"/>
    <col min="9" max="9" width="15.25" style="1" customWidth="1"/>
    <col min="10" max="16384" width="9" style="1"/>
  </cols>
  <sheetData>
    <row r="1" spans="2:9" ht="14.25" thickBot="1"/>
    <row r="2" spans="2:9" ht="20.25" customHeight="1">
      <c r="B2" s="23" t="s">
        <v>6</v>
      </c>
      <c r="C2" s="24"/>
    </row>
    <row r="3" spans="2:9" ht="17.100000000000001" customHeight="1">
      <c r="B3" s="2" t="s">
        <v>0</v>
      </c>
      <c r="C3" s="4">
        <v>250000</v>
      </c>
    </row>
    <row r="4" spans="2:9" ht="17.100000000000001" customHeight="1">
      <c r="B4" s="2" t="s">
        <v>1</v>
      </c>
      <c r="C4" s="5">
        <v>0.08</v>
      </c>
    </row>
    <row r="5" spans="2:9" ht="17.100000000000001" customHeight="1">
      <c r="B5" s="2" t="s">
        <v>2</v>
      </c>
      <c r="C5" s="6">
        <v>8</v>
      </c>
    </row>
    <row r="6" spans="2:9" ht="17.100000000000001" customHeight="1">
      <c r="B6" s="2" t="s">
        <v>3</v>
      </c>
      <c r="C6" s="6">
        <v>1</v>
      </c>
    </row>
    <row r="7" spans="2:9" ht="17.100000000000001" customHeight="1">
      <c r="B7" s="2" t="s">
        <v>4</v>
      </c>
      <c r="C7" s="6">
        <f>C5*C6</f>
        <v>8</v>
      </c>
    </row>
    <row r="8" spans="2:9" ht="17.100000000000001" customHeight="1" thickBot="1">
      <c r="B8" s="3" t="s">
        <v>5</v>
      </c>
      <c r="C8" s="7">
        <f>PMT($C$4/$C$6,$C$7,$C$3,)</f>
        <v>-43503.690147955538</v>
      </c>
    </row>
    <row r="9" spans="2:9" ht="17.100000000000001" customHeight="1">
      <c r="B9" s="12"/>
      <c r="C9" s="13"/>
    </row>
    <row r="10" spans="2:9" ht="17.100000000000001" customHeight="1">
      <c r="B10" s="22"/>
      <c r="C10" s="13"/>
    </row>
    <row r="11" spans="2:9" ht="17.100000000000001" customHeight="1" thickBot="1">
      <c r="B11" s="25" t="s">
        <v>8</v>
      </c>
      <c r="C11" s="25"/>
      <c r="D11" s="25"/>
      <c r="E11" s="25"/>
      <c r="F11" s="25"/>
      <c r="G11" s="25"/>
      <c r="H11" s="25"/>
      <c r="I11" s="25"/>
    </row>
    <row r="12" spans="2:9" ht="17.100000000000001" customHeight="1" thickBot="1">
      <c r="B12" s="14" t="s">
        <v>7</v>
      </c>
    </row>
    <row r="13" spans="2:9" ht="17.100000000000001" customHeight="1">
      <c r="B13" s="15">
        <f>PMT($C$4/$C$6,$C$7,$C$3,)</f>
        <v>-43503.690147955538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10">
        <v>8</v>
      </c>
    </row>
    <row r="14" spans="2:9" ht="17.100000000000001" customHeight="1">
      <c r="B14" s="16">
        <v>0.06</v>
      </c>
      <c r="C14" s="8">
        <f t="dataTable" ref="C14:I18" dt2D="1" dtr="1" r1="C7" r2="C4"/>
        <v>-136359.22330097086</v>
      </c>
      <c r="D14" s="18">
        <v>-93527.453197637922</v>
      </c>
      <c r="E14" s="18">
        <v>-72147.873093318369</v>
      </c>
      <c r="F14" s="18">
        <v>-59349.1001077974</v>
      </c>
      <c r="G14" s="18">
        <v>-50840.657118723881</v>
      </c>
      <c r="H14" s="18">
        <v>-44783.754514752727</v>
      </c>
      <c r="I14" s="19">
        <v>-40258.985662032283</v>
      </c>
    </row>
    <row r="15" spans="2:9" ht="17.100000000000001" customHeight="1">
      <c r="B15" s="16">
        <v>7.0000000000000007E-2</v>
      </c>
      <c r="C15" s="8">
        <v>-138272.94685990337</v>
      </c>
      <c r="D15" s="18">
        <v>-95262.91642041743</v>
      </c>
      <c r="E15" s="18">
        <v>-73807.02916681589</v>
      </c>
      <c r="F15" s="18">
        <v>-60972.673610343518</v>
      </c>
      <c r="G15" s="18">
        <v>-52448.949939582024</v>
      </c>
      <c r="H15" s="18">
        <v>-46388.304907789832</v>
      </c>
      <c r="I15" s="19">
        <v>-41866.940622688664</v>
      </c>
    </row>
    <row r="16" spans="2:9" ht="17.100000000000001" customHeight="1">
      <c r="B16" s="16">
        <v>0.08</v>
      </c>
      <c r="C16" s="8">
        <v>-140192.30769230772</v>
      </c>
      <c r="D16" s="18">
        <v>-97008.37851158205</v>
      </c>
      <c r="E16" s="18">
        <v>-75480.201113509829</v>
      </c>
      <c r="F16" s="18">
        <v>-62614.113641709147</v>
      </c>
      <c r="G16" s="18">
        <v>-54078.846557252458</v>
      </c>
      <c r="H16" s="18">
        <v>-48018.100357102638</v>
      </c>
      <c r="I16" s="19">
        <v>-43503.690147955538</v>
      </c>
    </row>
    <row r="17" spans="2:9" ht="17.100000000000001" customHeight="1">
      <c r="B17" s="16">
        <v>0.09</v>
      </c>
      <c r="C17" s="8">
        <v>-142117.22488038274</v>
      </c>
      <c r="D17" s="18">
        <v>-98763.68933223511</v>
      </c>
      <c r="E17" s="18">
        <v>-77167.165522774434</v>
      </c>
      <c r="F17" s="18">
        <v>-64273.114239186238</v>
      </c>
      <c r="G17" s="18">
        <v>-55729.945823009242</v>
      </c>
      <c r="H17" s="18">
        <v>-49672.629208398248</v>
      </c>
      <c r="I17" s="19">
        <v>-45168.594459374079</v>
      </c>
    </row>
    <row r="18" spans="2:9" ht="17.100000000000001" customHeight="1" thickBot="1">
      <c r="B18" s="17">
        <v>0.1</v>
      </c>
      <c r="C18" s="11">
        <v>-144047.61904761908</v>
      </c>
      <c r="D18" s="20">
        <v>-100528.70090634444</v>
      </c>
      <c r="E18" s="20">
        <v>-78867.700926524471</v>
      </c>
      <c r="F18" s="20">
        <v>-65949.37019868636</v>
      </c>
      <c r="G18" s="20">
        <v>-57401.845090666859</v>
      </c>
      <c r="H18" s="20">
        <v>-51351.374925148928</v>
      </c>
      <c r="I18" s="21">
        <v>-46861.00439370337</v>
      </c>
    </row>
    <row r="19" spans="2:9" ht="17.100000000000001" customHeight="1"/>
    <row r="20" spans="2:9" ht="17.100000000000001" customHeight="1"/>
    <row r="21" spans="2:9" ht="17.100000000000001" customHeight="1"/>
    <row r="22" spans="2:9" ht="17.100000000000001" customHeight="1"/>
    <row r="23" spans="2:9" ht="17.100000000000001" customHeight="1"/>
  </sheetData>
  <mergeCells count="2">
    <mergeCell ref="B2:C2"/>
    <mergeCell ref="B11:I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长期借双变量模拟运算表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2012-06-28T01:16:00Z</dcterms:created>
  <dcterms:modified xsi:type="dcterms:W3CDTF">2012-08-27T23:28:43Z</dcterms:modified>
</cp:coreProperties>
</file>