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4955" windowHeight="8220" tabRatio="729" activeTab="1"/>
  </bookViews>
  <sheets>
    <sheet name="各部门员工性别数据透视表" sheetId="4" r:id="rId1"/>
    <sheet name="人事信息管理表" sheetId="2" r:id="rId2"/>
    <sheet name="Sheet3" sheetId="3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G30" i="2" l="1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</calcChain>
</file>

<file path=xl/sharedStrings.xml><?xml version="1.0" encoding="utf-8"?>
<sst xmlns="http://schemas.openxmlformats.org/spreadsheetml/2006/main" count="225" uniqueCount="154">
  <si>
    <t>行标签</t>
  </si>
  <si>
    <t>本科</t>
  </si>
  <si>
    <t>初中</t>
  </si>
  <si>
    <t>硕士</t>
  </si>
  <si>
    <t>中专</t>
  </si>
  <si>
    <t>专科</t>
  </si>
  <si>
    <t>总计</t>
  </si>
  <si>
    <t>序号</t>
    <phoneticPr fontId="1" type="noConversion"/>
  </si>
  <si>
    <t>员工编号</t>
    <phoneticPr fontId="1" type="noConversion"/>
  </si>
  <si>
    <t>姓名</t>
    <phoneticPr fontId="1" type="noConversion"/>
  </si>
  <si>
    <t>性别</t>
    <phoneticPr fontId="1" type="noConversion"/>
  </si>
  <si>
    <t>籍贯</t>
    <phoneticPr fontId="1" type="noConversion"/>
  </si>
  <si>
    <t>身份证号码</t>
    <phoneticPr fontId="1" type="noConversion"/>
  </si>
  <si>
    <t>出生日期</t>
    <phoneticPr fontId="1" type="noConversion"/>
  </si>
  <si>
    <t>学历</t>
    <phoneticPr fontId="1" type="noConversion"/>
  </si>
  <si>
    <t>职位</t>
    <phoneticPr fontId="1" type="noConversion"/>
  </si>
  <si>
    <t>入职时间</t>
    <phoneticPr fontId="1" type="noConversion"/>
  </si>
  <si>
    <t>基本工资</t>
    <phoneticPr fontId="1" type="noConversion"/>
  </si>
  <si>
    <t>联系方式</t>
    <phoneticPr fontId="1" type="noConversion"/>
  </si>
  <si>
    <t>HY001</t>
    <phoneticPr fontId="1" type="noConversion"/>
  </si>
  <si>
    <t>张云</t>
    <phoneticPr fontId="1" type="noConversion"/>
  </si>
  <si>
    <t>安徽  芜湖</t>
    <phoneticPr fontId="1" type="noConversion"/>
  </si>
  <si>
    <t>340222198805065000</t>
    <phoneticPr fontId="1" type="noConversion"/>
  </si>
  <si>
    <t>本科</t>
    <phoneticPr fontId="1" type="noConversion"/>
  </si>
  <si>
    <t>行政助理</t>
    <phoneticPr fontId="1" type="noConversion"/>
  </si>
  <si>
    <t>HY002</t>
  </si>
  <si>
    <t>蔡静</t>
  </si>
  <si>
    <t>湖南 株洲</t>
  </si>
  <si>
    <t>340025197605162522</t>
  </si>
  <si>
    <t xml:space="preserve">厂长 </t>
  </si>
  <si>
    <t>HY003</t>
  </si>
  <si>
    <t>陈媛</t>
  </si>
  <si>
    <t>四川 广汉</t>
  </si>
  <si>
    <t>342001198011202528</t>
  </si>
  <si>
    <t>主管</t>
  </si>
  <si>
    <t>HY004</t>
  </si>
  <si>
    <t>王密</t>
  </si>
  <si>
    <t>湖北 武汉</t>
  </si>
  <si>
    <t>340001198203088452</t>
  </si>
  <si>
    <t>员工</t>
  </si>
  <si>
    <t>HY005</t>
  </si>
  <si>
    <t>吕芬芬</t>
  </si>
  <si>
    <t>江西 赣州</t>
  </si>
  <si>
    <t>340025198311043224</t>
  </si>
  <si>
    <t>HY006</t>
  </si>
  <si>
    <t>路高泽</t>
  </si>
  <si>
    <t>340025197902281235</t>
  </si>
  <si>
    <t>HY007</t>
  </si>
  <si>
    <t>陈山</t>
  </si>
  <si>
    <t>湖南 株洲</t>
    <phoneticPr fontId="1" type="noConversion"/>
  </si>
  <si>
    <t>340031198303026285</t>
  </si>
  <si>
    <t>总监</t>
  </si>
  <si>
    <t>HY008</t>
  </si>
  <si>
    <t>廖晓</t>
  </si>
  <si>
    <t>340025840312056</t>
  </si>
  <si>
    <t>经理</t>
  </si>
  <si>
    <t>HY009</t>
  </si>
  <si>
    <t>张丽君</t>
  </si>
  <si>
    <t>340025198502138578</t>
  </si>
  <si>
    <t>大区经理</t>
  </si>
  <si>
    <t>HY010</t>
  </si>
  <si>
    <t>吴华波</t>
  </si>
  <si>
    <t>340025198603058573</t>
  </si>
  <si>
    <t>HY011</t>
  </si>
  <si>
    <t>黄孝铭</t>
  </si>
  <si>
    <t>四川 成都</t>
  </si>
  <si>
    <t>342031830214857</t>
  </si>
  <si>
    <t>HY012</t>
  </si>
  <si>
    <t>丁锐</t>
  </si>
  <si>
    <t>342025830213857</t>
  </si>
  <si>
    <t>HY013</t>
  </si>
  <si>
    <t>庄霞</t>
  </si>
  <si>
    <t>340025198402288563</t>
    <phoneticPr fontId="1" type="noConversion"/>
  </si>
  <si>
    <t>HY014</t>
  </si>
  <si>
    <t>黄鹂</t>
  </si>
  <si>
    <t>四川 资阳</t>
  </si>
  <si>
    <t>340025198802138548</t>
    <phoneticPr fontId="1" type="noConversion"/>
  </si>
  <si>
    <t>HY015</t>
  </si>
  <si>
    <t>侯娟娟</t>
  </si>
  <si>
    <t>四川 简阳</t>
  </si>
  <si>
    <t>340025197803170540</t>
  </si>
  <si>
    <t>人事专员</t>
  </si>
  <si>
    <t>HY016</t>
  </si>
  <si>
    <t>王福鑫</t>
  </si>
  <si>
    <t>浙江 温州</t>
  </si>
  <si>
    <t>340042198210160517</t>
    <phoneticPr fontId="1" type="noConversion"/>
  </si>
  <si>
    <t>HY017</t>
  </si>
  <si>
    <t>王琪</t>
  </si>
  <si>
    <t>山西 晋中</t>
  </si>
  <si>
    <t>340025198506100224</t>
  </si>
  <si>
    <t>行政经理</t>
    <phoneticPr fontId="1" type="noConversion"/>
  </si>
  <si>
    <t>HY018</t>
  </si>
  <si>
    <t>陈潇</t>
  </si>
  <si>
    <t>340025198506100214</t>
    <phoneticPr fontId="1" type="noConversion"/>
  </si>
  <si>
    <t>HY019</t>
  </si>
  <si>
    <t>杨浪</t>
  </si>
  <si>
    <t>340025197503240657</t>
    <phoneticPr fontId="1" type="noConversion"/>
  </si>
  <si>
    <t>行政文员</t>
  </si>
  <si>
    <t>HY020</t>
  </si>
  <si>
    <t>张点点</t>
  </si>
  <si>
    <t>四川 自贡</t>
  </si>
  <si>
    <t>342701860213857</t>
  </si>
  <si>
    <t>销售内勤</t>
  </si>
  <si>
    <t>HY021</t>
  </si>
  <si>
    <t>于青青</t>
  </si>
  <si>
    <t>江苏 常州</t>
    <phoneticPr fontId="1" type="noConversion"/>
  </si>
  <si>
    <t>342701197002178573</t>
  </si>
  <si>
    <t>主办会计</t>
  </si>
  <si>
    <t>HY022</t>
  </si>
  <si>
    <t>邓兰兰</t>
  </si>
  <si>
    <t xml:space="preserve">江西 南昌 </t>
    <phoneticPr fontId="1" type="noConversion"/>
  </si>
  <si>
    <t>342701198202148521</t>
  </si>
  <si>
    <t>会计</t>
  </si>
  <si>
    <t>HY023</t>
  </si>
  <si>
    <t>罗羽</t>
  </si>
  <si>
    <t>湖北 武汉</t>
    <phoneticPr fontId="1" type="noConversion"/>
  </si>
  <si>
    <t>342701198504018543</t>
  </si>
  <si>
    <t>HY024</t>
  </si>
  <si>
    <t>杨宽</t>
  </si>
  <si>
    <t>安徽 宿州</t>
    <phoneticPr fontId="1" type="noConversion"/>
  </si>
  <si>
    <t>342701198202138579</t>
  </si>
  <si>
    <t>HY025</t>
  </si>
  <si>
    <t>金鑫</t>
  </si>
  <si>
    <t>河北 石家庄</t>
    <phoneticPr fontId="1" type="noConversion"/>
  </si>
  <si>
    <t>342701781213857</t>
  </si>
  <si>
    <t>专科</t>
    <phoneticPr fontId="1" type="noConversion"/>
  </si>
  <si>
    <t>仓管</t>
  </si>
  <si>
    <t>HY026</t>
  </si>
  <si>
    <t>刘猛</t>
  </si>
  <si>
    <t>江苏 徐州</t>
    <phoneticPr fontId="1" type="noConversion"/>
  </si>
  <si>
    <t>342701198302138572</t>
  </si>
  <si>
    <t>司机</t>
  </si>
  <si>
    <t>HY027</t>
  </si>
  <si>
    <t>郑淑娟</t>
  </si>
  <si>
    <t>江苏 宿迁</t>
    <phoneticPr fontId="1" type="noConversion"/>
  </si>
  <si>
    <t>342701198302138000</t>
    <phoneticPr fontId="1" type="noConversion"/>
  </si>
  <si>
    <t>食堂</t>
  </si>
  <si>
    <t>HY028</t>
  </si>
  <si>
    <t>钟菲菲</t>
  </si>
  <si>
    <t>安徽 阜阳</t>
    <phoneticPr fontId="1" type="noConversion"/>
  </si>
  <si>
    <t>342701700213858</t>
  </si>
  <si>
    <t>部门</t>
    <phoneticPr fontId="1" type="noConversion"/>
  </si>
  <si>
    <t>生产部</t>
  </si>
  <si>
    <t>生产部</t>
    <phoneticPr fontId="1" type="noConversion"/>
  </si>
  <si>
    <t>销售部</t>
  </si>
  <si>
    <t>销售部</t>
    <phoneticPr fontId="1" type="noConversion"/>
  </si>
  <si>
    <t>综合部</t>
  </si>
  <si>
    <t>综合部</t>
    <phoneticPr fontId="1" type="noConversion"/>
  </si>
  <si>
    <t>财务部</t>
  </si>
  <si>
    <t>财务部</t>
    <phoneticPr fontId="1" type="noConversion"/>
  </si>
  <si>
    <t>男</t>
  </si>
  <si>
    <t>女</t>
  </si>
  <si>
    <t>计数项:性别</t>
  </si>
  <si>
    <t>人事信息管理表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</si>
</sst>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华文中宋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[文件 52 各部门员工性别分布图.xlsx]各部门员工性别数据透视表!数据透视表3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zh-CN" altLang="en-US"/>
              <a:t>各部门员工性别分布图</a:t>
            </a:r>
          </a:p>
        </c:rich>
      </c:tx>
      <c:layout/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</c:spPr>
        <c:marker>
          <c:symbol val="none"/>
        </c:marker>
      </c:pivotFmt>
      <c:pivotFmt>
        <c:idx val="1"/>
        <c:spPr>
          <a:solidFill>
            <a:srgbClr val="00B0F0"/>
          </a:solidFill>
          <a:ln>
            <a:noFill/>
          </a:ln>
        </c:spPr>
      </c:pivotFmt>
      <c:pivotFmt>
        <c:idx val="2"/>
        <c:spPr>
          <a:solidFill>
            <a:srgbClr val="00B0F0"/>
          </a:solidFill>
          <a:ln>
            <a:noFill/>
          </a:ln>
        </c:spPr>
      </c:pivotFmt>
      <c:pivotFmt>
        <c:idx val="3"/>
        <c:spPr>
          <a:solidFill>
            <a:srgbClr val="00B0F0"/>
          </a:solidFill>
          <a:ln>
            <a:noFill/>
          </a:ln>
        </c:spPr>
      </c:pivotFmt>
      <c:pivotFmt>
        <c:idx val="4"/>
        <c:spPr>
          <a:solidFill>
            <a:srgbClr val="00B0F0"/>
          </a:solidFill>
          <a:ln>
            <a:noFill/>
          </a:ln>
        </c:spPr>
      </c:pivotFmt>
      <c:pivotFmt>
        <c:idx val="5"/>
        <c:spPr>
          <a:solidFill>
            <a:srgbClr val="FF0000"/>
          </a:solidFill>
          <a:ln>
            <a:noFill/>
          </a:ln>
        </c:spPr>
      </c:pivotFmt>
      <c:pivotFmt>
        <c:idx val="6"/>
        <c:spPr>
          <a:solidFill>
            <a:srgbClr val="FF0000"/>
          </a:solidFill>
          <a:ln>
            <a:noFill/>
          </a:ln>
        </c:spPr>
      </c:pivotFmt>
      <c:pivotFmt>
        <c:idx val="7"/>
        <c:spPr>
          <a:solidFill>
            <a:srgbClr val="FF0000"/>
          </a:solidFill>
          <a:ln>
            <a:noFill/>
          </a:ln>
        </c:spPr>
      </c:pivotFmt>
      <c:pivotFmt>
        <c:idx val="8"/>
        <c:spPr>
          <a:solidFill>
            <a:srgbClr val="FF0000"/>
          </a:solidFill>
          <a:ln>
            <a:noFill/>
          </a:ln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各部门员工性别数据透视表!$B$3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</c:spPr>
          </c:dPt>
          <c:cat>
            <c:multiLvlStrRef>
              <c:f>各部门员工性别数据透视表!$A$4:$A$16</c:f>
              <c:multiLvlStrCache>
                <c:ptCount val="8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  <c:pt idx="4">
                    <c:v>男</c:v>
                  </c:pt>
                  <c:pt idx="5">
                    <c:v>女</c:v>
                  </c:pt>
                  <c:pt idx="6">
                    <c:v>男</c:v>
                  </c:pt>
                  <c:pt idx="7">
                    <c:v>女</c:v>
                  </c:pt>
                </c:lvl>
                <c:lvl>
                  <c:pt idx="0">
                    <c:v>财务部</c:v>
                  </c:pt>
                  <c:pt idx="2">
                    <c:v>生产部</c:v>
                  </c:pt>
                  <c:pt idx="4">
                    <c:v>销售部</c:v>
                  </c:pt>
                  <c:pt idx="6">
                    <c:v>综合部</c:v>
                  </c:pt>
                </c:lvl>
              </c:multiLvlStrCache>
            </c:multiLvlStrRef>
          </c:cat>
          <c:val>
            <c:numRef>
              <c:f>各部门员工性别数据透视表!$B$4:$B$16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7375104"/>
        <c:axId val="327376896"/>
      </c:barChart>
      <c:catAx>
        <c:axId val="3273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327376896"/>
        <c:crosses val="autoZero"/>
        <c:auto val="1"/>
        <c:lblAlgn val="ctr"/>
        <c:lblOffset val="100"/>
        <c:noMultiLvlLbl val="0"/>
      </c:catAx>
      <c:valAx>
        <c:axId val="32737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737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5</xdr:row>
      <xdr:rowOff>23812</xdr:rowOff>
    </xdr:from>
    <xdr:to>
      <xdr:col>9</xdr:col>
      <xdr:colOff>209550</xdr:colOff>
      <xdr:row>21</xdr:row>
      <xdr:rowOff>23812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" refreshedDate="41146.466117592594" createdVersion="4" refreshedVersion="4" minRefreshableVersion="3" recordCount="28">
  <cacheSource type="worksheet">
    <worksheetSource ref="A2:M30" sheet="人事信息管理表"/>
  </cacheSource>
  <cacheFields count="13">
    <cacheField name="序号" numFmtId="0">
      <sharedItems containsSemiMixedTypes="0" containsString="0" containsNumber="1" containsInteger="1" minValue="1" maxValue="28"/>
    </cacheField>
    <cacheField name="员工编号" numFmtId="0">
      <sharedItems/>
    </cacheField>
    <cacheField name="姓名" numFmtId="0">
      <sharedItems/>
    </cacheField>
    <cacheField name="性别" numFmtId="0">
      <sharedItems count="2">
        <s v="女"/>
        <s v="男"/>
      </sharedItems>
    </cacheField>
    <cacheField name="籍贯" numFmtId="0">
      <sharedItems/>
    </cacheField>
    <cacheField name="身份证号码" numFmtId="49">
      <sharedItems/>
    </cacheField>
    <cacheField name="出生日期" numFmtId="0">
      <sharedItems/>
    </cacheField>
    <cacheField name="学历" numFmtId="0">
      <sharedItems/>
    </cacheField>
    <cacheField name="部门" numFmtId="0">
      <sharedItems count="4">
        <s v="综合部"/>
        <s v="生产部"/>
        <s v="销售部"/>
        <s v="财务部"/>
      </sharedItems>
    </cacheField>
    <cacheField name="职位" numFmtId="0">
      <sharedItems/>
    </cacheField>
    <cacheField name="入职时间" numFmtId="14">
      <sharedItems containsSemiMixedTypes="0" containsNonDate="0" containsDate="1" containsString="0" minDate="2001-03-01T00:00:00" maxDate="2011-07-16T00:00:00"/>
    </cacheField>
    <cacheField name="基本工资" numFmtId="0">
      <sharedItems containsSemiMixedTypes="0" containsString="0" containsNumber="1" containsInteger="1" minValue="1500" maxValue="3500"/>
    </cacheField>
    <cacheField name="联系方式" numFmtId="0">
      <sharedItems containsSemiMixedTypes="0" containsString="0" containsNumber="1" containsInteger="1" minValue="13111111109" maxValue="15855178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1"/>
    <s v="HY001"/>
    <s v="张云"/>
    <x v="0"/>
    <s v="安徽  芜湖"/>
    <s v="340222198805065000"/>
    <s v="1988-05-06"/>
    <s v="本科"/>
    <x v="0"/>
    <s v="行政助理"/>
    <d v="2011-02-15T00:00:00"/>
    <n v="1800"/>
    <n v="15855178569"/>
  </r>
  <r>
    <n v="2"/>
    <s v="HY002"/>
    <s v="蔡静"/>
    <x v="0"/>
    <s v="湖南 株洲"/>
    <s v="340025197605162522"/>
    <s v="1976-05-16"/>
    <s v="本科"/>
    <x v="1"/>
    <s v="厂长 "/>
    <d v="2010-06-07T00:00:00"/>
    <n v="3000"/>
    <n v="13800000000"/>
  </r>
  <r>
    <n v="3"/>
    <s v="HY003"/>
    <s v="陈媛"/>
    <x v="0"/>
    <s v="四川 广汉"/>
    <s v="342001198011202528"/>
    <s v="1980-11-20"/>
    <s v="本科"/>
    <x v="1"/>
    <s v="主管"/>
    <d v="2011-05-10T00:00:00"/>
    <n v="2000"/>
    <n v="13811111111"/>
  </r>
  <r>
    <n v="4"/>
    <s v="HY004"/>
    <s v="王密"/>
    <x v="1"/>
    <s v="湖北 武汉"/>
    <s v="340001198203088452"/>
    <s v="1982-03-08"/>
    <s v="专科"/>
    <x v="1"/>
    <s v="员工"/>
    <d v="2010-09-08T00:00:00"/>
    <n v="1500"/>
    <n v="13822222222"/>
  </r>
  <r>
    <n v="5"/>
    <s v="HY005"/>
    <s v="吕芬芬"/>
    <x v="0"/>
    <s v="江西 赣州"/>
    <s v="340025198311043224"/>
    <s v="1983-11-04"/>
    <s v="本科"/>
    <x v="1"/>
    <s v="员工"/>
    <d v="2011-05-14T00:00:00"/>
    <n v="1500"/>
    <n v="13833333333"/>
  </r>
  <r>
    <n v="6"/>
    <s v="HY006"/>
    <s v="路高泽"/>
    <x v="1"/>
    <s v="江西 赣州"/>
    <s v="340025197902281235"/>
    <s v="1979-02-28"/>
    <s v="专科"/>
    <x v="1"/>
    <s v="员工"/>
    <d v="2009-04-05T00:00:00"/>
    <n v="1500"/>
    <n v="13844444444"/>
  </r>
  <r>
    <n v="7"/>
    <s v="HY007"/>
    <s v="陈山"/>
    <x v="0"/>
    <s v="湖南 株洲"/>
    <s v="340031198303026285"/>
    <s v="1983-03-02"/>
    <s v="本科"/>
    <x v="2"/>
    <s v="总监"/>
    <d v="2010-05-10T00:00:00"/>
    <n v="3000"/>
    <n v="13855555555"/>
  </r>
  <r>
    <n v="8"/>
    <s v="HY008"/>
    <s v="廖晓"/>
    <x v="0"/>
    <s v="湖北 武汉"/>
    <s v="340025840312056"/>
    <s v="1984-03-12"/>
    <s v="专科"/>
    <x v="2"/>
    <s v="经理"/>
    <d v="2010-06-18T00:00:00"/>
    <n v="2000"/>
    <n v="13866666666"/>
  </r>
  <r>
    <n v="9"/>
    <s v="HY009"/>
    <s v="张丽君"/>
    <x v="1"/>
    <s v="四川 广汉"/>
    <s v="340025198502138578"/>
    <s v="1985-02-13"/>
    <s v="本科"/>
    <x v="2"/>
    <s v="大区经理"/>
    <d v="2010-07-18T00:00:00"/>
    <n v="1500"/>
    <n v="13877777777"/>
  </r>
  <r>
    <n v="10"/>
    <s v="HY010"/>
    <s v="吴华波"/>
    <x v="1"/>
    <s v="江西 赣州"/>
    <s v="340025198603058573"/>
    <s v="1986-03-05"/>
    <s v="专科"/>
    <x v="2"/>
    <s v="大区经理"/>
    <d v="2008-07-05T00:00:00"/>
    <n v="1500"/>
    <n v="13888888888"/>
  </r>
  <r>
    <n v="11"/>
    <s v="HY011"/>
    <s v="黄孝铭"/>
    <x v="1"/>
    <s v="四川 成都"/>
    <s v="342031830214857"/>
    <s v="1983-02-14"/>
    <s v="本科"/>
    <x v="2"/>
    <s v="大区经理"/>
    <d v="2011-05-04T00:00:00"/>
    <n v="1500"/>
    <n v="13899999999"/>
  </r>
  <r>
    <n v="12"/>
    <s v="HY012"/>
    <s v="丁锐"/>
    <x v="1"/>
    <s v="四川 成都"/>
    <s v="342025830213857"/>
    <s v="1983-02-13"/>
    <s v="专科"/>
    <x v="2"/>
    <s v="大区经理"/>
    <d v="2010-05-03T00:00:00"/>
    <n v="1500"/>
    <n v="13911111110"/>
  </r>
  <r>
    <n v="13"/>
    <s v="HY013"/>
    <s v="庄霞"/>
    <x v="0"/>
    <s v="湖南 株洲"/>
    <s v="340025198402288563"/>
    <s v="1984-02-28"/>
    <s v="专科"/>
    <x v="2"/>
    <s v="大区经理"/>
    <d v="2010-11-05T00:00:00"/>
    <n v="1500"/>
    <n v="13922222221"/>
  </r>
  <r>
    <n v="14"/>
    <s v="HY014"/>
    <s v="黄鹂"/>
    <x v="0"/>
    <s v="四川 资阳"/>
    <s v="340025198802138548"/>
    <s v="1988-02-13"/>
    <s v="专科"/>
    <x v="0"/>
    <s v="主管"/>
    <d v="2011-07-01T00:00:00"/>
    <n v="2000"/>
    <n v="13933333332"/>
  </r>
  <r>
    <n v="15"/>
    <s v="HY015"/>
    <s v="侯娟娟"/>
    <x v="0"/>
    <s v="四川 简阳"/>
    <s v="340025197803170540"/>
    <s v="1978-03-17"/>
    <s v="专科"/>
    <x v="0"/>
    <s v="人事专员"/>
    <d v="2011-04-08T00:00:00"/>
    <n v="1500"/>
    <n v="13944444443"/>
  </r>
  <r>
    <n v="16"/>
    <s v="HY016"/>
    <s v="王福鑫"/>
    <x v="1"/>
    <s v="浙江 温州"/>
    <s v="340042198210160517"/>
    <s v="1982-10-16"/>
    <s v="本科"/>
    <x v="0"/>
    <s v="人事专员"/>
    <d v="2011-07-08T00:00:00"/>
    <n v="1500"/>
    <n v="13955555554"/>
  </r>
  <r>
    <n v="17"/>
    <s v="HY017"/>
    <s v="王琪"/>
    <x v="0"/>
    <s v="山西 晋中"/>
    <s v="340025198506100224"/>
    <s v="1985-06-10"/>
    <s v="本科"/>
    <x v="0"/>
    <s v="行政经理"/>
    <d v="2009-05-08T00:00:00"/>
    <n v="3500"/>
    <n v="13966666665"/>
  </r>
  <r>
    <n v="18"/>
    <s v="HY018"/>
    <s v="陈潇"/>
    <x v="1"/>
    <s v="山西 晋中"/>
    <s v="340025198506100214"/>
    <s v="1985-06-10"/>
    <s v="专科"/>
    <x v="0"/>
    <s v="主管"/>
    <d v="2008-07-09T00:00:00"/>
    <n v="2000"/>
    <n v="13977777776"/>
  </r>
  <r>
    <n v="19"/>
    <s v="HY019"/>
    <s v="杨浪"/>
    <x v="1"/>
    <s v="四川 简阳"/>
    <s v="340025197503240657"/>
    <s v="1975-03-24"/>
    <s v="本科"/>
    <x v="0"/>
    <s v="行政文员"/>
    <d v="2008-09-10T00:00:00"/>
    <n v="1500"/>
    <n v="13988888887"/>
  </r>
  <r>
    <n v="20"/>
    <s v="HY020"/>
    <s v="张点点"/>
    <x v="1"/>
    <s v="四川 自贡"/>
    <s v="342701860213857"/>
    <s v="1986-02-13"/>
    <s v="专科"/>
    <x v="0"/>
    <s v="销售内勤"/>
    <d v="2011-07-15T00:00:00"/>
    <n v="3000"/>
    <n v="13999999998"/>
  </r>
  <r>
    <n v="21"/>
    <s v="HY021"/>
    <s v="于青青"/>
    <x v="1"/>
    <s v="江苏 常州"/>
    <s v="342701197002178573"/>
    <s v="1970-02-17"/>
    <s v="硕士"/>
    <x v="3"/>
    <s v="主办会计"/>
    <d v="2001-03-01T00:00:00"/>
    <n v="2800"/>
    <n v="13111111109"/>
  </r>
  <r>
    <n v="22"/>
    <s v="HY022"/>
    <s v="邓兰兰"/>
    <x v="0"/>
    <s v="江西 南昌 "/>
    <s v="342701198202148521"/>
    <s v="1982-02-14"/>
    <s v="本科"/>
    <x v="3"/>
    <s v="会计"/>
    <d v="2007-04-08T00:00:00"/>
    <n v="1800"/>
    <n v="13122222220"/>
  </r>
  <r>
    <n v="23"/>
    <s v="HY023"/>
    <s v="罗羽"/>
    <x v="0"/>
    <s v="湖北 武汉"/>
    <s v="342701198504018543"/>
    <s v="1985-04-01"/>
    <s v="本科"/>
    <x v="3"/>
    <s v="会计"/>
    <d v="2010-04-15T00:00:00"/>
    <n v="1800"/>
    <n v="13133333331"/>
  </r>
  <r>
    <n v="24"/>
    <s v="HY024"/>
    <s v="杨宽"/>
    <x v="1"/>
    <s v="安徽 宿州"/>
    <s v="342701198202138579"/>
    <s v="1982-02-13"/>
    <s v="本科"/>
    <x v="0"/>
    <s v="主管"/>
    <d v="2005-05-15T00:00:00"/>
    <n v="2000"/>
    <n v="13144444442"/>
  </r>
  <r>
    <n v="25"/>
    <s v="HY025"/>
    <s v="金鑫"/>
    <x v="1"/>
    <s v="河北 石家庄"/>
    <s v="342701781213857"/>
    <s v="1978-12-13"/>
    <s v="专科"/>
    <x v="0"/>
    <s v="仓管"/>
    <d v="2008-05-15T00:00:00"/>
    <n v="2000"/>
    <n v="13155555553"/>
  </r>
  <r>
    <n v="26"/>
    <s v="HY026"/>
    <s v="刘猛"/>
    <x v="1"/>
    <s v="江苏 徐州"/>
    <s v="342701198302138572"/>
    <s v="1983-02-13"/>
    <s v="中专"/>
    <x v="0"/>
    <s v="司机"/>
    <d v="2010-05-15T00:00:00"/>
    <n v="2000"/>
    <n v="13166666664"/>
  </r>
  <r>
    <n v="27"/>
    <s v="HY027"/>
    <s v="郑淑娟"/>
    <x v="0"/>
    <s v="江苏 宿迁"/>
    <s v="342701198302138000"/>
    <s v="1983-02-13"/>
    <s v="初中"/>
    <x v="0"/>
    <s v="食堂"/>
    <d v="2010-06-03T00:00:00"/>
    <n v="1500"/>
    <n v="13177777775"/>
  </r>
  <r>
    <n v="28"/>
    <s v="HY028"/>
    <s v="钟菲菲"/>
    <x v="0"/>
    <s v="安徽 阜阳"/>
    <s v="342701700213858"/>
    <s v="1970-02-13"/>
    <s v="初中"/>
    <x v="0"/>
    <s v="食堂"/>
    <d v="2010-06-04T00:00:00"/>
    <n v="1500"/>
    <n v="131888888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4">
  <location ref="A3:B16" firstHeaderRow="1" firstDataRow="1" firstDataCol="1"/>
  <pivotFields count="13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numFmtId="14" showAll="0"/>
    <pivotField showAll="0"/>
    <pivotField showAll="0"/>
  </pivotFields>
  <rowFields count="2">
    <field x="8"/>
    <field x="3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计数项:性别" fld="3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0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1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2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8" count="1" selected="0">
            <x v="3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1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2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8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opLeftCell="A3" workbookViewId="0">
      <selection activeCell="K9" sqref="K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3" t="s">
        <v>0</v>
      </c>
      <c r="B3" t="s">
        <v>152</v>
      </c>
    </row>
    <row r="4" spans="1:2" x14ac:dyDescent="0.15">
      <c r="A4" s="1" t="s">
        <v>148</v>
      </c>
      <c r="B4" s="2">
        <v>3</v>
      </c>
    </row>
    <row r="5" spans="1:2" x14ac:dyDescent="0.15">
      <c r="A5" s="21" t="s">
        <v>150</v>
      </c>
      <c r="B5" s="2">
        <v>1</v>
      </c>
    </row>
    <row r="6" spans="1:2" x14ac:dyDescent="0.15">
      <c r="A6" s="21" t="s">
        <v>151</v>
      </c>
      <c r="B6" s="2">
        <v>2</v>
      </c>
    </row>
    <row r="7" spans="1:2" x14ac:dyDescent="0.15">
      <c r="A7" s="1" t="s">
        <v>142</v>
      </c>
      <c r="B7" s="2">
        <v>5</v>
      </c>
    </row>
    <row r="8" spans="1:2" x14ac:dyDescent="0.15">
      <c r="A8" s="21" t="s">
        <v>150</v>
      </c>
      <c r="B8" s="2">
        <v>2</v>
      </c>
    </row>
    <row r="9" spans="1:2" x14ac:dyDescent="0.15">
      <c r="A9" s="21" t="s">
        <v>151</v>
      </c>
      <c r="B9" s="2">
        <v>3</v>
      </c>
    </row>
    <row r="10" spans="1:2" x14ac:dyDescent="0.15">
      <c r="A10" s="1" t="s">
        <v>144</v>
      </c>
      <c r="B10" s="2">
        <v>7</v>
      </c>
    </row>
    <row r="11" spans="1:2" x14ac:dyDescent="0.15">
      <c r="A11" s="21" t="s">
        <v>150</v>
      </c>
      <c r="B11" s="2">
        <v>4</v>
      </c>
    </row>
    <row r="12" spans="1:2" x14ac:dyDescent="0.15">
      <c r="A12" s="21" t="s">
        <v>151</v>
      </c>
      <c r="B12" s="2">
        <v>3</v>
      </c>
    </row>
    <row r="13" spans="1:2" x14ac:dyDescent="0.15">
      <c r="A13" s="1" t="s">
        <v>146</v>
      </c>
      <c r="B13" s="2">
        <v>13</v>
      </c>
    </row>
    <row r="14" spans="1:2" x14ac:dyDescent="0.15">
      <c r="A14" s="21" t="s">
        <v>150</v>
      </c>
      <c r="B14" s="2">
        <v>7</v>
      </c>
    </row>
    <row r="15" spans="1:2" x14ac:dyDescent="0.15">
      <c r="A15" s="21" t="s">
        <v>151</v>
      </c>
      <c r="B15" s="2">
        <v>6</v>
      </c>
    </row>
    <row r="16" spans="1:2" x14ac:dyDescent="0.15">
      <c r="A16" s="1" t="s">
        <v>6</v>
      </c>
      <c r="B16" s="2">
        <v>28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C18" sqref="C18:C21"/>
    </sheetView>
  </sheetViews>
  <sheetFormatPr defaultRowHeight="13.5" x14ac:dyDescent="0.15"/>
  <cols>
    <col min="1" max="1" width="5.875" customWidth="1"/>
    <col min="5" max="5" width="11" customWidth="1"/>
    <col min="6" max="6" width="21.125" customWidth="1"/>
    <col min="7" max="7" width="15.875" customWidth="1"/>
    <col min="11" max="11" width="12.75" customWidth="1"/>
    <col min="12" max="12" width="9.5" customWidth="1"/>
    <col min="13" max="13" width="12.75" bestFit="1" customWidth="1"/>
  </cols>
  <sheetData>
    <row r="1" spans="1:13" ht="31.5" thickBot="1" x14ac:dyDescent="0.2">
      <c r="A1" s="22" t="s">
        <v>153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15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141</v>
      </c>
      <c r="J2" s="5" t="s">
        <v>15</v>
      </c>
      <c r="K2" s="5" t="s">
        <v>16</v>
      </c>
      <c r="L2" s="5" t="s">
        <v>17</v>
      </c>
      <c r="M2" s="6" t="s">
        <v>18</v>
      </c>
    </row>
    <row r="3" spans="1:13" x14ac:dyDescent="0.15">
      <c r="A3" s="7">
        <v>1</v>
      </c>
      <c r="B3" s="8" t="s">
        <v>19</v>
      </c>
      <c r="C3" s="8" t="s">
        <v>20</v>
      </c>
      <c r="D3" s="8" t="str">
        <f t="shared" ref="D3:D30" si="0">IF(LEN(F3)=15,IF(MOD(MID(F3,15,1),2)=1,"男","女"),IF(MOD(MID(F3,17,1),2)=1,"男","女"))</f>
        <v>女</v>
      </c>
      <c r="E3" s="8" t="s">
        <v>21</v>
      </c>
      <c r="F3" s="9" t="s">
        <v>22</v>
      </c>
      <c r="G3" s="8" t="str">
        <f>IF(LEN(F3)=15,CONCATENATE("19",MID(F3,7,2),"-",MID(F3,9,2),"-",MID(F3,11,2)),CONCATENATE(MID(F3,7,4),"-",MID(F3,11,2),"-",MID(F3,13,2)))</f>
        <v>1988-05-06</v>
      </c>
      <c r="H3" s="8" t="s">
        <v>23</v>
      </c>
      <c r="I3" s="8" t="s">
        <v>147</v>
      </c>
      <c r="J3" s="8" t="s">
        <v>24</v>
      </c>
      <c r="K3" s="10">
        <v>40589</v>
      </c>
      <c r="L3" s="8">
        <v>1800</v>
      </c>
      <c r="M3" s="11">
        <v>15855178569</v>
      </c>
    </row>
    <row r="4" spans="1:13" x14ac:dyDescent="0.15">
      <c r="A4" s="7">
        <v>2</v>
      </c>
      <c r="B4" s="8" t="s">
        <v>25</v>
      </c>
      <c r="C4" s="8" t="s">
        <v>26</v>
      </c>
      <c r="D4" s="8" t="str">
        <f t="shared" si="0"/>
        <v>女</v>
      </c>
      <c r="E4" s="8" t="s">
        <v>27</v>
      </c>
      <c r="F4" s="9" t="s">
        <v>28</v>
      </c>
      <c r="G4" s="8" t="str">
        <f t="shared" ref="G4:G30" si="1">IF(LEN(F4)=15,CONCATENATE("19",MID(F4,7,2),"-",MID(F4,9,2),"-",MID(F4,11,2)),CONCATENATE(MID(F4,7,4),"-",MID(F4,11,2),"-",MID(F4,13,2)))</f>
        <v>1976-05-16</v>
      </c>
      <c r="H4" s="8" t="s">
        <v>1</v>
      </c>
      <c r="I4" s="8" t="s">
        <v>143</v>
      </c>
      <c r="J4" s="8" t="s">
        <v>29</v>
      </c>
      <c r="K4" s="10">
        <v>40336</v>
      </c>
      <c r="L4" s="8">
        <v>3000</v>
      </c>
      <c r="M4" s="11">
        <v>13800000000</v>
      </c>
    </row>
    <row r="5" spans="1:13" x14ac:dyDescent="0.15">
      <c r="A5" s="7">
        <v>3</v>
      </c>
      <c r="B5" s="8" t="s">
        <v>30</v>
      </c>
      <c r="C5" s="8" t="s">
        <v>31</v>
      </c>
      <c r="D5" s="8" t="str">
        <f t="shared" si="0"/>
        <v>女</v>
      </c>
      <c r="E5" s="8" t="s">
        <v>32</v>
      </c>
      <c r="F5" s="9" t="s">
        <v>33</v>
      </c>
      <c r="G5" s="8" t="str">
        <f t="shared" si="1"/>
        <v>1980-11-20</v>
      </c>
      <c r="H5" s="8" t="s">
        <v>1</v>
      </c>
      <c r="I5" s="8" t="s">
        <v>143</v>
      </c>
      <c r="J5" s="8" t="s">
        <v>34</v>
      </c>
      <c r="K5" s="10">
        <v>40673</v>
      </c>
      <c r="L5" s="8">
        <v>2000</v>
      </c>
      <c r="M5" s="11">
        <v>13811111111</v>
      </c>
    </row>
    <row r="6" spans="1:13" x14ac:dyDescent="0.15">
      <c r="A6" s="7">
        <v>4</v>
      </c>
      <c r="B6" s="8" t="s">
        <v>35</v>
      </c>
      <c r="C6" s="8" t="s">
        <v>36</v>
      </c>
      <c r="D6" s="8" t="str">
        <f t="shared" si="0"/>
        <v>男</v>
      </c>
      <c r="E6" s="8" t="s">
        <v>37</v>
      </c>
      <c r="F6" s="9" t="s">
        <v>38</v>
      </c>
      <c r="G6" s="8" t="str">
        <f t="shared" si="1"/>
        <v>1982-03-08</v>
      </c>
      <c r="H6" s="8" t="s">
        <v>5</v>
      </c>
      <c r="I6" s="8" t="s">
        <v>143</v>
      </c>
      <c r="J6" s="8" t="s">
        <v>39</v>
      </c>
      <c r="K6" s="10">
        <v>40429</v>
      </c>
      <c r="L6" s="8">
        <v>1500</v>
      </c>
      <c r="M6" s="11">
        <v>13822222222</v>
      </c>
    </row>
    <row r="7" spans="1:13" x14ac:dyDescent="0.15">
      <c r="A7" s="7">
        <v>5</v>
      </c>
      <c r="B7" s="8" t="s">
        <v>40</v>
      </c>
      <c r="C7" s="8" t="s">
        <v>41</v>
      </c>
      <c r="D7" s="8" t="str">
        <f t="shared" si="0"/>
        <v>女</v>
      </c>
      <c r="E7" s="8" t="s">
        <v>42</v>
      </c>
      <c r="F7" s="9" t="s">
        <v>43</v>
      </c>
      <c r="G7" s="8" t="str">
        <f t="shared" si="1"/>
        <v>1983-11-04</v>
      </c>
      <c r="H7" s="8" t="s">
        <v>1</v>
      </c>
      <c r="I7" s="8" t="s">
        <v>143</v>
      </c>
      <c r="J7" s="8" t="s">
        <v>39</v>
      </c>
      <c r="K7" s="10">
        <v>40677</v>
      </c>
      <c r="L7" s="8">
        <v>1500</v>
      </c>
      <c r="M7" s="11">
        <v>13833333333</v>
      </c>
    </row>
    <row r="8" spans="1:13" x14ac:dyDescent="0.15">
      <c r="A8" s="7">
        <v>6</v>
      </c>
      <c r="B8" s="8" t="s">
        <v>44</v>
      </c>
      <c r="C8" s="8" t="s">
        <v>45</v>
      </c>
      <c r="D8" s="8" t="str">
        <f t="shared" si="0"/>
        <v>男</v>
      </c>
      <c r="E8" s="8" t="s">
        <v>42</v>
      </c>
      <c r="F8" s="9" t="s">
        <v>46</v>
      </c>
      <c r="G8" s="8" t="str">
        <f t="shared" si="1"/>
        <v>1979-02-28</v>
      </c>
      <c r="H8" s="8" t="s">
        <v>5</v>
      </c>
      <c r="I8" s="8" t="s">
        <v>143</v>
      </c>
      <c r="J8" s="8" t="s">
        <v>39</v>
      </c>
      <c r="K8" s="10">
        <v>39908</v>
      </c>
      <c r="L8" s="8">
        <v>1500</v>
      </c>
      <c r="M8" s="11">
        <v>13844444444</v>
      </c>
    </row>
    <row r="9" spans="1:13" x14ac:dyDescent="0.15">
      <c r="A9" s="7">
        <v>7</v>
      </c>
      <c r="B9" s="8" t="s">
        <v>47</v>
      </c>
      <c r="C9" s="8" t="s">
        <v>48</v>
      </c>
      <c r="D9" s="8" t="str">
        <f t="shared" si="0"/>
        <v>女</v>
      </c>
      <c r="E9" s="8" t="s">
        <v>49</v>
      </c>
      <c r="F9" s="9" t="s">
        <v>50</v>
      </c>
      <c r="G9" s="8" t="str">
        <f t="shared" si="1"/>
        <v>1983-03-02</v>
      </c>
      <c r="H9" s="8" t="s">
        <v>1</v>
      </c>
      <c r="I9" s="8" t="s">
        <v>145</v>
      </c>
      <c r="J9" s="8" t="s">
        <v>51</v>
      </c>
      <c r="K9" s="10">
        <v>40308</v>
      </c>
      <c r="L9" s="8">
        <v>3000</v>
      </c>
      <c r="M9" s="11">
        <v>13855555555</v>
      </c>
    </row>
    <row r="10" spans="1:13" x14ac:dyDescent="0.15">
      <c r="A10" s="7">
        <v>8</v>
      </c>
      <c r="B10" s="8" t="s">
        <v>52</v>
      </c>
      <c r="C10" s="8" t="s">
        <v>53</v>
      </c>
      <c r="D10" s="8" t="str">
        <f t="shared" si="0"/>
        <v>女</v>
      </c>
      <c r="E10" s="8" t="s">
        <v>37</v>
      </c>
      <c r="F10" s="9" t="s">
        <v>54</v>
      </c>
      <c r="G10" s="8" t="str">
        <f t="shared" si="1"/>
        <v>1984-03-12</v>
      </c>
      <c r="H10" s="8" t="s">
        <v>5</v>
      </c>
      <c r="I10" s="8" t="s">
        <v>145</v>
      </c>
      <c r="J10" s="8" t="s">
        <v>55</v>
      </c>
      <c r="K10" s="10">
        <v>40347</v>
      </c>
      <c r="L10" s="8">
        <v>2000</v>
      </c>
      <c r="M10" s="11">
        <v>13866666666</v>
      </c>
    </row>
    <row r="11" spans="1:13" x14ac:dyDescent="0.15">
      <c r="A11" s="7">
        <v>9</v>
      </c>
      <c r="B11" s="8" t="s">
        <v>56</v>
      </c>
      <c r="C11" s="8" t="s">
        <v>57</v>
      </c>
      <c r="D11" s="8" t="str">
        <f t="shared" si="0"/>
        <v>男</v>
      </c>
      <c r="E11" s="8" t="s">
        <v>32</v>
      </c>
      <c r="F11" s="9" t="s">
        <v>58</v>
      </c>
      <c r="G11" s="8" t="str">
        <f t="shared" si="1"/>
        <v>1985-02-13</v>
      </c>
      <c r="H11" s="8" t="s">
        <v>1</v>
      </c>
      <c r="I11" s="8" t="s">
        <v>145</v>
      </c>
      <c r="J11" s="8" t="s">
        <v>59</v>
      </c>
      <c r="K11" s="10">
        <v>40377</v>
      </c>
      <c r="L11" s="8">
        <v>1500</v>
      </c>
      <c r="M11" s="11">
        <v>13877777777</v>
      </c>
    </row>
    <row r="12" spans="1:13" x14ac:dyDescent="0.15">
      <c r="A12" s="7">
        <v>10</v>
      </c>
      <c r="B12" s="8" t="s">
        <v>60</v>
      </c>
      <c r="C12" s="8" t="s">
        <v>61</v>
      </c>
      <c r="D12" s="8" t="str">
        <f t="shared" si="0"/>
        <v>男</v>
      </c>
      <c r="E12" s="8" t="s">
        <v>42</v>
      </c>
      <c r="F12" s="9" t="s">
        <v>62</v>
      </c>
      <c r="G12" s="8" t="str">
        <f t="shared" si="1"/>
        <v>1986-03-05</v>
      </c>
      <c r="H12" s="8" t="s">
        <v>5</v>
      </c>
      <c r="I12" s="8" t="s">
        <v>145</v>
      </c>
      <c r="J12" s="8" t="s">
        <v>59</v>
      </c>
      <c r="K12" s="10">
        <v>39634</v>
      </c>
      <c r="L12" s="8">
        <v>1500</v>
      </c>
      <c r="M12" s="11">
        <v>13888888888</v>
      </c>
    </row>
    <row r="13" spans="1:13" x14ac:dyDescent="0.15">
      <c r="A13" s="7">
        <v>11</v>
      </c>
      <c r="B13" s="8" t="s">
        <v>63</v>
      </c>
      <c r="C13" s="8" t="s">
        <v>64</v>
      </c>
      <c r="D13" s="8" t="str">
        <f t="shared" si="0"/>
        <v>男</v>
      </c>
      <c r="E13" s="8" t="s">
        <v>65</v>
      </c>
      <c r="F13" s="9" t="s">
        <v>66</v>
      </c>
      <c r="G13" s="8" t="str">
        <f t="shared" si="1"/>
        <v>1983-02-14</v>
      </c>
      <c r="H13" s="8" t="s">
        <v>1</v>
      </c>
      <c r="I13" s="8" t="s">
        <v>145</v>
      </c>
      <c r="J13" s="8" t="s">
        <v>59</v>
      </c>
      <c r="K13" s="10">
        <v>40667</v>
      </c>
      <c r="L13" s="8">
        <v>1500</v>
      </c>
      <c r="M13" s="11">
        <v>13899999999</v>
      </c>
    </row>
    <row r="14" spans="1:13" x14ac:dyDescent="0.15">
      <c r="A14" s="7">
        <v>12</v>
      </c>
      <c r="B14" s="8" t="s">
        <v>67</v>
      </c>
      <c r="C14" s="8" t="s">
        <v>68</v>
      </c>
      <c r="D14" s="8" t="str">
        <f t="shared" si="0"/>
        <v>男</v>
      </c>
      <c r="E14" s="8" t="s">
        <v>65</v>
      </c>
      <c r="F14" s="9" t="s">
        <v>69</v>
      </c>
      <c r="G14" s="8" t="str">
        <f t="shared" si="1"/>
        <v>1983-02-13</v>
      </c>
      <c r="H14" s="8" t="s">
        <v>5</v>
      </c>
      <c r="I14" s="8" t="s">
        <v>145</v>
      </c>
      <c r="J14" s="8" t="s">
        <v>59</v>
      </c>
      <c r="K14" s="10">
        <v>40301</v>
      </c>
      <c r="L14" s="8">
        <v>1500</v>
      </c>
      <c r="M14" s="11">
        <v>13911111110</v>
      </c>
    </row>
    <row r="15" spans="1:13" x14ac:dyDescent="0.15">
      <c r="A15" s="7">
        <v>13</v>
      </c>
      <c r="B15" s="8" t="s">
        <v>70</v>
      </c>
      <c r="C15" s="8" t="s">
        <v>71</v>
      </c>
      <c r="D15" s="8" t="str">
        <f t="shared" si="0"/>
        <v>女</v>
      </c>
      <c r="E15" s="8" t="s">
        <v>27</v>
      </c>
      <c r="F15" s="9" t="s">
        <v>72</v>
      </c>
      <c r="G15" s="8" t="str">
        <f t="shared" si="1"/>
        <v>1984-02-28</v>
      </c>
      <c r="H15" s="8" t="s">
        <v>5</v>
      </c>
      <c r="I15" s="8" t="s">
        <v>145</v>
      </c>
      <c r="J15" s="8" t="s">
        <v>59</v>
      </c>
      <c r="K15" s="10">
        <v>40487</v>
      </c>
      <c r="L15" s="8">
        <v>1500</v>
      </c>
      <c r="M15" s="11">
        <v>13922222221</v>
      </c>
    </row>
    <row r="16" spans="1:13" x14ac:dyDescent="0.15">
      <c r="A16" s="7">
        <v>14</v>
      </c>
      <c r="B16" s="8" t="s">
        <v>73</v>
      </c>
      <c r="C16" s="8" t="s">
        <v>74</v>
      </c>
      <c r="D16" s="8" t="str">
        <f t="shared" si="0"/>
        <v>女</v>
      </c>
      <c r="E16" s="8" t="s">
        <v>75</v>
      </c>
      <c r="F16" s="9" t="s">
        <v>76</v>
      </c>
      <c r="G16" s="8" t="str">
        <f t="shared" si="1"/>
        <v>1988-02-13</v>
      </c>
      <c r="H16" s="8" t="s">
        <v>5</v>
      </c>
      <c r="I16" s="8" t="s">
        <v>147</v>
      </c>
      <c r="J16" s="8" t="s">
        <v>34</v>
      </c>
      <c r="K16" s="10">
        <v>40725</v>
      </c>
      <c r="L16" s="8">
        <v>2000</v>
      </c>
      <c r="M16" s="11">
        <v>13933333332</v>
      </c>
    </row>
    <row r="17" spans="1:13" x14ac:dyDescent="0.15">
      <c r="A17" s="7">
        <v>15</v>
      </c>
      <c r="B17" s="8" t="s">
        <v>77</v>
      </c>
      <c r="C17" s="8" t="s">
        <v>78</v>
      </c>
      <c r="D17" s="8" t="str">
        <f t="shared" si="0"/>
        <v>女</v>
      </c>
      <c r="E17" s="8" t="s">
        <v>79</v>
      </c>
      <c r="F17" s="9" t="s">
        <v>80</v>
      </c>
      <c r="G17" s="8" t="str">
        <f t="shared" si="1"/>
        <v>1978-03-17</v>
      </c>
      <c r="H17" s="8" t="s">
        <v>5</v>
      </c>
      <c r="I17" s="8" t="s">
        <v>147</v>
      </c>
      <c r="J17" s="8" t="s">
        <v>81</v>
      </c>
      <c r="K17" s="10">
        <v>40641</v>
      </c>
      <c r="L17" s="8">
        <v>1500</v>
      </c>
      <c r="M17" s="11">
        <v>13944444443</v>
      </c>
    </row>
    <row r="18" spans="1:13" x14ac:dyDescent="0.15">
      <c r="A18" s="7">
        <v>16</v>
      </c>
      <c r="B18" s="8" t="s">
        <v>82</v>
      </c>
      <c r="C18" s="8" t="s">
        <v>83</v>
      </c>
      <c r="D18" s="8" t="str">
        <f t="shared" si="0"/>
        <v>男</v>
      </c>
      <c r="E18" s="8" t="s">
        <v>84</v>
      </c>
      <c r="F18" s="9" t="s">
        <v>85</v>
      </c>
      <c r="G18" s="8" t="str">
        <f>IF(LEN(F18)=15,CONCATENATE("19",MID(F18,7,2),"-",MID(F18,9,2),"-",MID(F18,11,2)),CONCATENATE(MID(F18,7,4),"-",MID(F18,11,2),"-",MID(F18,13,2)))</f>
        <v>1982-10-16</v>
      </c>
      <c r="H18" s="8" t="s">
        <v>1</v>
      </c>
      <c r="I18" s="8" t="s">
        <v>147</v>
      </c>
      <c r="J18" s="8" t="s">
        <v>81</v>
      </c>
      <c r="K18" s="10">
        <v>40732</v>
      </c>
      <c r="L18" s="8">
        <v>1500</v>
      </c>
      <c r="M18" s="11">
        <v>13955555554</v>
      </c>
    </row>
    <row r="19" spans="1:13" x14ac:dyDescent="0.15">
      <c r="A19" s="7">
        <v>17</v>
      </c>
      <c r="B19" s="8" t="s">
        <v>86</v>
      </c>
      <c r="C19" s="8" t="s">
        <v>87</v>
      </c>
      <c r="D19" s="8" t="str">
        <f t="shared" si="0"/>
        <v>女</v>
      </c>
      <c r="E19" s="8" t="s">
        <v>88</v>
      </c>
      <c r="F19" s="9" t="s">
        <v>89</v>
      </c>
      <c r="G19" s="8" t="str">
        <f t="shared" si="1"/>
        <v>1985-06-10</v>
      </c>
      <c r="H19" s="8" t="s">
        <v>1</v>
      </c>
      <c r="I19" s="8" t="s">
        <v>147</v>
      </c>
      <c r="J19" s="8" t="s">
        <v>90</v>
      </c>
      <c r="K19" s="10">
        <v>39941</v>
      </c>
      <c r="L19" s="8">
        <v>3500</v>
      </c>
      <c r="M19" s="11">
        <v>13966666665</v>
      </c>
    </row>
    <row r="20" spans="1:13" x14ac:dyDescent="0.15">
      <c r="A20" s="7">
        <v>18</v>
      </c>
      <c r="B20" s="8" t="s">
        <v>91</v>
      </c>
      <c r="C20" s="8" t="s">
        <v>92</v>
      </c>
      <c r="D20" s="8" t="str">
        <f t="shared" si="0"/>
        <v>男</v>
      </c>
      <c r="E20" s="8" t="s">
        <v>88</v>
      </c>
      <c r="F20" s="9" t="s">
        <v>93</v>
      </c>
      <c r="G20" s="8" t="str">
        <f t="shared" si="1"/>
        <v>1985-06-10</v>
      </c>
      <c r="H20" s="8" t="s">
        <v>5</v>
      </c>
      <c r="I20" s="8" t="s">
        <v>147</v>
      </c>
      <c r="J20" s="8" t="s">
        <v>34</v>
      </c>
      <c r="K20" s="10">
        <v>39638</v>
      </c>
      <c r="L20" s="8">
        <v>2000</v>
      </c>
      <c r="M20" s="11">
        <v>13977777776</v>
      </c>
    </row>
    <row r="21" spans="1:13" x14ac:dyDescent="0.15">
      <c r="A21" s="7">
        <v>19</v>
      </c>
      <c r="B21" s="8" t="s">
        <v>94</v>
      </c>
      <c r="C21" s="8" t="s">
        <v>95</v>
      </c>
      <c r="D21" s="8" t="str">
        <f t="shared" si="0"/>
        <v>男</v>
      </c>
      <c r="E21" s="8" t="s">
        <v>79</v>
      </c>
      <c r="F21" s="9" t="s">
        <v>96</v>
      </c>
      <c r="G21" s="8" t="str">
        <f t="shared" si="1"/>
        <v>1975-03-24</v>
      </c>
      <c r="H21" s="8" t="s">
        <v>1</v>
      </c>
      <c r="I21" s="8" t="s">
        <v>147</v>
      </c>
      <c r="J21" s="8" t="s">
        <v>97</v>
      </c>
      <c r="K21" s="10">
        <v>39701</v>
      </c>
      <c r="L21" s="8">
        <v>1500</v>
      </c>
      <c r="M21" s="11">
        <v>13988888887</v>
      </c>
    </row>
    <row r="22" spans="1:13" x14ac:dyDescent="0.15">
      <c r="A22" s="7">
        <v>20</v>
      </c>
      <c r="B22" s="8" t="s">
        <v>98</v>
      </c>
      <c r="C22" s="8" t="s">
        <v>99</v>
      </c>
      <c r="D22" s="8" t="str">
        <f t="shared" si="0"/>
        <v>男</v>
      </c>
      <c r="E22" s="8" t="s">
        <v>100</v>
      </c>
      <c r="F22" s="9" t="s">
        <v>101</v>
      </c>
      <c r="G22" s="8" t="str">
        <f t="shared" si="1"/>
        <v>1986-02-13</v>
      </c>
      <c r="H22" s="8" t="s">
        <v>5</v>
      </c>
      <c r="I22" s="8" t="s">
        <v>147</v>
      </c>
      <c r="J22" s="8" t="s">
        <v>102</v>
      </c>
      <c r="K22" s="10">
        <v>40739</v>
      </c>
      <c r="L22" s="8">
        <v>3000</v>
      </c>
      <c r="M22" s="11">
        <v>13999999998</v>
      </c>
    </row>
    <row r="23" spans="1:13" x14ac:dyDescent="0.15">
      <c r="A23" s="7">
        <v>21</v>
      </c>
      <c r="B23" s="8" t="s">
        <v>103</v>
      </c>
      <c r="C23" s="8" t="s">
        <v>104</v>
      </c>
      <c r="D23" s="8" t="str">
        <f t="shared" si="0"/>
        <v>男</v>
      </c>
      <c r="E23" s="8" t="s">
        <v>105</v>
      </c>
      <c r="F23" s="9" t="s">
        <v>106</v>
      </c>
      <c r="G23" s="8" t="str">
        <f t="shared" si="1"/>
        <v>1970-02-17</v>
      </c>
      <c r="H23" s="8" t="s">
        <v>3</v>
      </c>
      <c r="I23" s="8" t="s">
        <v>149</v>
      </c>
      <c r="J23" s="8" t="s">
        <v>107</v>
      </c>
      <c r="K23" s="10">
        <v>36951</v>
      </c>
      <c r="L23" s="8">
        <v>2800</v>
      </c>
      <c r="M23" s="11">
        <v>13111111109</v>
      </c>
    </row>
    <row r="24" spans="1:13" x14ac:dyDescent="0.15">
      <c r="A24" s="7">
        <v>22</v>
      </c>
      <c r="B24" s="8" t="s">
        <v>108</v>
      </c>
      <c r="C24" s="12" t="s">
        <v>109</v>
      </c>
      <c r="D24" s="8" t="str">
        <f t="shared" si="0"/>
        <v>女</v>
      </c>
      <c r="E24" s="8" t="s">
        <v>110</v>
      </c>
      <c r="F24" s="9" t="s">
        <v>111</v>
      </c>
      <c r="G24" s="8" t="str">
        <f t="shared" si="1"/>
        <v>1982-02-14</v>
      </c>
      <c r="H24" s="8" t="s">
        <v>1</v>
      </c>
      <c r="I24" s="8" t="s">
        <v>149</v>
      </c>
      <c r="J24" s="8" t="s">
        <v>112</v>
      </c>
      <c r="K24" s="10">
        <v>39180</v>
      </c>
      <c r="L24" s="8">
        <v>1800</v>
      </c>
      <c r="M24" s="11">
        <v>13122222220</v>
      </c>
    </row>
    <row r="25" spans="1:13" x14ac:dyDescent="0.15">
      <c r="A25" s="7">
        <v>23</v>
      </c>
      <c r="B25" s="8" t="s">
        <v>113</v>
      </c>
      <c r="C25" s="12" t="s">
        <v>114</v>
      </c>
      <c r="D25" s="8" t="str">
        <f t="shared" si="0"/>
        <v>女</v>
      </c>
      <c r="E25" s="8" t="s">
        <v>115</v>
      </c>
      <c r="F25" s="9" t="s">
        <v>116</v>
      </c>
      <c r="G25" s="8" t="str">
        <f t="shared" si="1"/>
        <v>1985-04-01</v>
      </c>
      <c r="H25" s="8" t="s">
        <v>1</v>
      </c>
      <c r="I25" s="8" t="s">
        <v>149</v>
      </c>
      <c r="J25" s="8" t="s">
        <v>112</v>
      </c>
      <c r="K25" s="10">
        <v>40283</v>
      </c>
      <c r="L25" s="8">
        <v>1800</v>
      </c>
      <c r="M25" s="11">
        <v>13133333331</v>
      </c>
    </row>
    <row r="26" spans="1:13" x14ac:dyDescent="0.15">
      <c r="A26" s="7">
        <v>24</v>
      </c>
      <c r="B26" s="8" t="s">
        <v>117</v>
      </c>
      <c r="C26" s="12" t="s">
        <v>118</v>
      </c>
      <c r="D26" s="8" t="str">
        <f t="shared" si="0"/>
        <v>男</v>
      </c>
      <c r="E26" s="12" t="s">
        <v>119</v>
      </c>
      <c r="F26" s="9" t="s">
        <v>120</v>
      </c>
      <c r="G26" s="8" t="str">
        <f t="shared" si="1"/>
        <v>1982-02-13</v>
      </c>
      <c r="H26" s="12" t="s">
        <v>1</v>
      </c>
      <c r="I26" s="12" t="s">
        <v>147</v>
      </c>
      <c r="J26" s="12" t="s">
        <v>34</v>
      </c>
      <c r="K26" s="13">
        <v>38487</v>
      </c>
      <c r="L26" s="12">
        <v>2000</v>
      </c>
      <c r="M26" s="14">
        <v>13144444442</v>
      </c>
    </row>
    <row r="27" spans="1:13" x14ac:dyDescent="0.15">
      <c r="A27" s="7">
        <v>25</v>
      </c>
      <c r="B27" s="8" t="s">
        <v>121</v>
      </c>
      <c r="C27" s="12" t="s">
        <v>122</v>
      </c>
      <c r="D27" s="8" t="str">
        <f t="shared" si="0"/>
        <v>男</v>
      </c>
      <c r="E27" s="12" t="s">
        <v>123</v>
      </c>
      <c r="F27" s="9" t="s">
        <v>124</v>
      </c>
      <c r="G27" s="8" t="str">
        <f t="shared" si="1"/>
        <v>1978-12-13</v>
      </c>
      <c r="H27" s="12" t="s">
        <v>125</v>
      </c>
      <c r="I27" s="12" t="s">
        <v>147</v>
      </c>
      <c r="J27" s="12" t="s">
        <v>126</v>
      </c>
      <c r="K27" s="13">
        <v>39583</v>
      </c>
      <c r="L27" s="12">
        <v>2000</v>
      </c>
      <c r="M27" s="14">
        <v>13155555553</v>
      </c>
    </row>
    <row r="28" spans="1:13" x14ac:dyDescent="0.15">
      <c r="A28" s="7">
        <v>26</v>
      </c>
      <c r="B28" s="8" t="s">
        <v>127</v>
      </c>
      <c r="C28" s="12" t="s">
        <v>128</v>
      </c>
      <c r="D28" s="8" t="str">
        <f t="shared" si="0"/>
        <v>男</v>
      </c>
      <c r="E28" s="12" t="s">
        <v>129</v>
      </c>
      <c r="F28" s="9" t="s">
        <v>130</v>
      </c>
      <c r="G28" s="8" t="str">
        <f t="shared" si="1"/>
        <v>1983-02-13</v>
      </c>
      <c r="H28" s="12" t="s">
        <v>4</v>
      </c>
      <c r="I28" s="12" t="s">
        <v>147</v>
      </c>
      <c r="J28" s="12" t="s">
        <v>131</v>
      </c>
      <c r="K28" s="13">
        <v>40313</v>
      </c>
      <c r="L28" s="12">
        <v>2000</v>
      </c>
      <c r="M28" s="14">
        <v>13166666664</v>
      </c>
    </row>
    <row r="29" spans="1:13" x14ac:dyDescent="0.15">
      <c r="A29" s="7">
        <v>27</v>
      </c>
      <c r="B29" s="8" t="s">
        <v>132</v>
      </c>
      <c r="C29" s="12" t="s">
        <v>133</v>
      </c>
      <c r="D29" s="8" t="str">
        <f t="shared" si="0"/>
        <v>女</v>
      </c>
      <c r="E29" s="12" t="s">
        <v>134</v>
      </c>
      <c r="F29" s="9" t="s">
        <v>135</v>
      </c>
      <c r="G29" s="8" t="str">
        <f t="shared" si="1"/>
        <v>1983-02-13</v>
      </c>
      <c r="H29" s="12" t="s">
        <v>2</v>
      </c>
      <c r="I29" s="12" t="s">
        <v>147</v>
      </c>
      <c r="J29" s="12" t="s">
        <v>136</v>
      </c>
      <c r="K29" s="13">
        <v>40332</v>
      </c>
      <c r="L29" s="12">
        <v>1500</v>
      </c>
      <c r="M29" s="14">
        <v>13177777775</v>
      </c>
    </row>
    <row r="30" spans="1:13" ht="14.25" thickBot="1" x14ac:dyDescent="0.2">
      <c r="A30" s="15">
        <v>28</v>
      </c>
      <c r="B30" s="16" t="s">
        <v>137</v>
      </c>
      <c r="C30" s="17" t="s">
        <v>138</v>
      </c>
      <c r="D30" s="16" t="str">
        <f t="shared" si="0"/>
        <v>女</v>
      </c>
      <c r="E30" s="17" t="s">
        <v>139</v>
      </c>
      <c r="F30" s="18" t="s">
        <v>140</v>
      </c>
      <c r="G30" s="16" t="str">
        <f t="shared" si="1"/>
        <v>1970-02-13</v>
      </c>
      <c r="H30" s="17" t="s">
        <v>2</v>
      </c>
      <c r="I30" s="12" t="s">
        <v>147</v>
      </c>
      <c r="J30" s="17" t="s">
        <v>136</v>
      </c>
      <c r="K30" s="19">
        <v>40333</v>
      </c>
      <c r="L30" s="17">
        <v>1500</v>
      </c>
      <c r="M30" s="20">
        <v>13188888886</v>
      </c>
    </row>
  </sheetData>
  <mergeCells count="1">
    <mergeCell ref="A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各部门员工性别数据透视表</vt:lpstr>
      <vt:lpstr>人事信息管理表</vt:lpstr>
      <vt:lpstr>Sheet3</vt:lpstr>
    </vt:vector>
  </TitlesOfParts>
  <Company>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Microsoft Office</cp:lastModifiedBy>
  <dcterms:created xsi:type="dcterms:W3CDTF">2012-08-25T03:07:19Z</dcterms:created>
  <dcterms:modified xsi:type="dcterms:W3CDTF">2012-08-31T05:52:05Z</dcterms:modified>
</cp:coreProperties>
</file>