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5" windowHeight="4530" firstSheet="1" activeTab="2"/>
  </bookViews>
  <sheets>
    <sheet name="员工月度业绩图" sheetId="4" r:id="rId1"/>
    <sheet name="员工月度业绩表" sheetId="1" r:id="rId2"/>
    <sheet name="业绩评定" sheetId="5" r:id="rId3"/>
    <sheet name="Sheet2" sheetId="7" r:id="rId4"/>
  </sheets>
  <calcPr calcId="145621"/>
</workbook>
</file>

<file path=xl/calcChain.xml><?xml version="1.0" encoding="utf-8"?>
<calcChain xmlns="http://schemas.openxmlformats.org/spreadsheetml/2006/main">
  <c r="G3" i="7" l="1"/>
  <c r="F3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5"/>
  <c r="F3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<sst xmlns="http://schemas.openxmlformats.org/spreadsheetml/2006/main" count="171" uniqueCount="74">
  <si>
    <t>员工月度业绩表</t>
    <phoneticPr fontId="1" type="noConversion"/>
  </si>
  <si>
    <t>员工姓名</t>
    <phoneticPr fontId="1" type="noConversion"/>
  </si>
  <si>
    <t>季度总额</t>
    <phoneticPr fontId="1" type="noConversion"/>
  </si>
  <si>
    <t>员工编号</t>
    <phoneticPr fontId="1" type="noConversion"/>
  </si>
  <si>
    <t>10月销售额</t>
    <phoneticPr fontId="1" type="noConversion"/>
  </si>
  <si>
    <t>12月销售额</t>
    <phoneticPr fontId="1" type="noConversion"/>
  </si>
  <si>
    <t>何艳</t>
  </si>
  <si>
    <t>何艳</t>
    <phoneticPr fontId="1" type="noConversion"/>
  </si>
  <si>
    <t>11月销售额</t>
    <phoneticPr fontId="1" type="noConversion"/>
  </si>
  <si>
    <t>员工
编号</t>
    <phoneticPr fontId="1" type="noConversion"/>
  </si>
  <si>
    <t>员工
姓名</t>
    <phoneticPr fontId="1" type="noConversion"/>
  </si>
  <si>
    <t>季度
总额</t>
    <phoneticPr fontId="1" type="noConversion"/>
  </si>
  <si>
    <t>季度
奖金</t>
    <phoneticPr fontId="1" type="noConversion"/>
  </si>
  <si>
    <t>季度最高销售员</t>
    <phoneticPr fontId="1" type="noConversion"/>
  </si>
  <si>
    <t>季度最低售员</t>
    <phoneticPr fontId="1" type="noConversion"/>
  </si>
  <si>
    <t>员工季度业绩评定</t>
    <phoneticPr fontId="1" type="noConversion"/>
  </si>
  <si>
    <t>王荣</t>
  </si>
  <si>
    <t>周国菊</t>
  </si>
  <si>
    <t>葛丽</t>
  </si>
  <si>
    <t>王磊</t>
  </si>
  <si>
    <t>刘泰</t>
  </si>
  <si>
    <t>周礼</t>
  </si>
  <si>
    <t>陶莉莉</t>
  </si>
  <si>
    <t>方航</t>
  </si>
  <si>
    <t>张天宇</t>
  </si>
  <si>
    <t>王贝贝</t>
  </si>
  <si>
    <t>刘飞</t>
  </si>
  <si>
    <t>张东方</t>
  </si>
  <si>
    <t>王北峰</t>
  </si>
  <si>
    <t>周涛利</t>
  </si>
  <si>
    <t>姜鹏鹏</t>
  </si>
  <si>
    <t>何玲玲</t>
  </si>
  <si>
    <t>何玲玲</t>
    <phoneticPr fontId="1" type="noConversion"/>
  </si>
  <si>
    <t>刘宇</t>
  </si>
  <si>
    <t>刘宇</t>
    <phoneticPr fontId="1" type="noConversion"/>
  </si>
  <si>
    <t>黄元超</t>
  </si>
  <si>
    <t>黄元超</t>
    <phoneticPr fontId="1" type="noConversion"/>
  </si>
  <si>
    <t>谢俊杰</t>
  </si>
  <si>
    <t>谢俊杰</t>
    <phoneticPr fontId="1" type="noConversion"/>
  </si>
  <si>
    <t>戴梅梅</t>
  </si>
  <si>
    <t>戴梅梅</t>
    <phoneticPr fontId="1" type="noConversion"/>
  </si>
  <si>
    <t>李刚</t>
  </si>
  <si>
    <t>李刚</t>
    <phoneticPr fontId="1" type="noConversion"/>
  </si>
  <si>
    <t>陈发珍</t>
  </si>
  <si>
    <t>陈发珍</t>
    <phoneticPr fontId="1" type="noConversion"/>
  </si>
  <si>
    <t>刘远程</t>
  </si>
  <si>
    <t>刘远程</t>
    <phoneticPr fontId="1" type="noConversion"/>
  </si>
  <si>
    <t>朱小明</t>
  </si>
  <si>
    <t>朱小明</t>
    <phoneticPr fontId="1" type="noConversion"/>
  </si>
  <si>
    <t>YJ001</t>
  </si>
  <si>
    <t>YJ002</t>
  </si>
  <si>
    <t>YJ003</t>
  </si>
  <si>
    <t>YJ004</t>
  </si>
  <si>
    <t>YJ005</t>
  </si>
  <si>
    <t>YJ006</t>
  </si>
  <si>
    <t>YJ007</t>
  </si>
  <si>
    <t>YJ008</t>
  </si>
  <si>
    <t>YJ009</t>
  </si>
  <si>
    <t>YJ010</t>
  </si>
  <si>
    <t>YJ011</t>
  </si>
  <si>
    <t>YJ012</t>
  </si>
  <si>
    <t>YJ013</t>
  </si>
  <si>
    <t>YJ014</t>
  </si>
  <si>
    <t>YJ015</t>
  </si>
  <si>
    <t>YJ016</t>
  </si>
  <si>
    <t>YJ017</t>
  </si>
  <si>
    <t>YJ018</t>
  </si>
  <si>
    <t>YJ019</t>
  </si>
  <si>
    <t>YJ020</t>
  </si>
  <si>
    <t>YJ021</t>
  </si>
  <si>
    <t>YJ022</t>
  </si>
  <si>
    <t>YJ023</t>
  </si>
  <si>
    <t>YJ024</t>
  </si>
  <si>
    <t>YJ025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</si>
</sst>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￥&quot;#,##0;[Red]&quot;￥&quot;\-#,##0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华文楷体"/>
      <family val="3"/>
      <charset val="134"/>
    </font>
    <font>
      <sz val="10"/>
      <name val="宋体"/>
      <family val="3"/>
      <charset val="134"/>
    </font>
    <font>
      <b/>
      <sz val="16"/>
      <name val="楷体_GB2312"/>
      <family val="3"/>
      <charset val="134"/>
    </font>
    <font>
      <sz val="11"/>
      <name val="华文细黑"/>
      <family val="3"/>
      <charset val="134"/>
    </font>
    <font>
      <b/>
      <sz val="12"/>
      <color theme="0"/>
      <name val="仿宋_GB2312"/>
      <family val="3"/>
      <charset val="134"/>
    </font>
    <font>
      <b/>
      <sz val="11"/>
      <color theme="0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6" fontId="0" fillId="0" borderId="0" xfId="0" applyNumberFormat="1"/>
    <xf numFmtId="0" fontId="5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6" fontId="5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月度业绩统计图</a:t>
            </a:r>
          </a:p>
        </c:rich>
      </c:tx>
      <c:layout>
        <c:manualLayout>
          <c:xMode val="edge"/>
          <c:yMode val="edge"/>
          <c:x val="0.4208893485005170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1571871768357"/>
          <c:y val="0.14576271186440679"/>
          <c:w val="0.64426059979317474"/>
          <c:h val="0.55254237288135588"/>
        </c:manualLayout>
      </c:layout>
      <c:lineChart>
        <c:grouping val="standard"/>
        <c:varyColors val="0"/>
        <c:ser>
          <c:idx val="0"/>
          <c:order val="0"/>
          <c:tx>
            <c:strRef>
              <c:f>员工月度业绩表!$C$2</c:f>
              <c:strCache>
                <c:ptCount val="1"/>
                <c:pt idx="0">
                  <c:v>10月销售额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员工月度业绩表!$B$3:$B$7</c:f>
              <c:strCache>
                <c:ptCount val="5"/>
                <c:pt idx="0">
                  <c:v>王荣</c:v>
                </c:pt>
                <c:pt idx="1">
                  <c:v>周国菊</c:v>
                </c:pt>
                <c:pt idx="2">
                  <c:v>葛丽</c:v>
                </c:pt>
                <c:pt idx="3">
                  <c:v>王磊</c:v>
                </c:pt>
                <c:pt idx="4">
                  <c:v>刘泰</c:v>
                </c:pt>
              </c:strCache>
            </c:strRef>
          </c:cat>
          <c:val>
            <c:numRef>
              <c:f>员工月度业绩表!$C$3:$C$7</c:f>
              <c:numCache>
                <c:formatCode>"￥"#,##0_);[Red]\("￥"#,##0\)</c:formatCode>
                <c:ptCount val="5"/>
                <c:pt idx="0">
                  <c:v>38000</c:v>
                </c:pt>
                <c:pt idx="1">
                  <c:v>120000</c:v>
                </c:pt>
                <c:pt idx="2">
                  <c:v>15000</c:v>
                </c:pt>
                <c:pt idx="3">
                  <c:v>14560</c:v>
                </c:pt>
                <c:pt idx="4">
                  <c:v>8200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员工月度业绩表!$D$2</c:f>
              <c:strCache>
                <c:ptCount val="1"/>
                <c:pt idx="0">
                  <c:v>11月销售额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员工月度业绩表!$B$3:$B$7</c:f>
              <c:strCache>
                <c:ptCount val="5"/>
                <c:pt idx="0">
                  <c:v>王荣</c:v>
                </c:pt>
                <c:pt idx="1">
                  <c:v>周国菊</c:v>
                </c:pt>
                <c:pt idx="2">
                  <c:v>葛丽</c:v>
                </c:pt>
                <c:pt idx="3">
                  <c:v>王磊</c:v>
                </c:pt>
                <c:pt idx="4">
                  <c:v>刘泰</c:v>
                </c:pt>
              </c:strCache>
            </c:strRef>
          </c:cat>
          <c:val>
            <c:numRef>
              <c:f>员工月度业绩表!$D$3:$D$7</c:f>
              <c:numCache>
                <c:formatCode>"￥"#,##0_);[Red]\("￥"#,##0\)</c:formatCode>
                <c:ptCount val="5"/>
                <c:pt idx="0">
                  <c:v>280000</c:v>
                </c:pt>
                <c:pt idx="1">
                  <c:v>145000</c:v>
                </c:pt>
                <c:pt idx="2">
                  <c:v>69000</c:v>
                </c:pt>
                <c:pt idx="3">
                  <c:v>90000</c:v>
                </c:pt>
                <c:pt idx="4">
                  <c:v>150000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员工月度业绩表!$E$2</c:f>
              <c:strCache>
                <c:ptCount val="1"/>
                <c:pt idx="0">
                  <c:v>12月销售额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员工月度业绩表!$B$3:$B$7</c:f>
              <c:strCache>
                <c:ptCount val="5"/>
                <c:pt idx="0">
                  <c:v>王荣</c:v>
                </c:pt>
                <c:pt idx="1">
                  <c:v>周国菊</c:v>
                </c:pt>
                <c:pt idx="2">
                  <c:v>葛丽</c:v>
                </c:pt>
                <c:pt idx="3">
                  <c:v>王磊</c:v>
                </c:pt>
                <c:pt idx="4">
                  <c:v>刘泰</c:v>
                </c:pt>
              </c:strCache>
            </c:strRef>
          </c:cat>
          <c:val>
            <c:numRef>
              <c:f>员工月度业绩表!$E$3:$E$7</c:f>
              <c:numCache>
                <c:formatCode>"￥"#,##0_);[Red]\("￥"#,##0\)</c:formatCode>
                <c:ptCount val="5"/>
                <c:pt idx="0">
                  <c:v>148000</c:v>
                </c:pt>
                <c:pt idx="1">
                  <c:v>82000</c:v>
                </c:pt>
                <c:pt idx="2">
                  <c:v>170000</c:v>
                </c:pt>
                <c:pt idx="3">
                  <c:v>14000</c:v>
                </c:pt>
                <c:pt idx="4">
                  <c:v>45000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9872"/>
        <c:axId val="181530624"/>
      </c:lineChart>
      <c:catAx>
        <c:axId val="1815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员工</a:t>
                </a:r>
              </a:p>
            </c:rich>
          </c:tx>
          <c:layout>
            <c:manualLayout>
              <c:xMode val="edge"/>
              <c:yMode val="edge"/>
              <c:x val="0.49120992761116855"/>
              <c:y val="0.92203389830508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530624"/>
        <c:crosses val="autoZero"/>
        <c:auto val="1"/>
        <c:lblAlgn val="ctr"/>
        <c:lblOffset val="100"/>
        <c:tickMarkSkip val="1"/>
        <c:noMultiLvlLbl val="0"/>
      </c:catAx>
      <c:valAx>
        <c:axId val="18153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销售额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64406779661016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￥&quot;#,##0_);[Red]\(&quot;￥&quot;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51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5170630816962"/>
          <c:y val="0.34576271186440677"/>
          <c:w val="0.14581178903826267"/>
          <c:h val="0.154237288135593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图表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"/>
  <sheetViews>
    <sheetView workbookViewId="0">
      <selection activeCell="A2" sqref="A2:A22"/>
    </sheetView>
  </sheetViews>
  <sheetFormatPr defaultRowHeight="14.25" x14ac:dyDescent="0.15"/>
  <cols>
    <col min="1" max="4" width="12.5" customWidth="1"/>
    <col min="5" max="5" width="13.75" customWidth="1"/>
    <col min="6" max="6" width="12.5" customWidth="1"/>
  </cols>
  <sheetData>
    <row r="1" spans="1:6" ht="20.100000000000001" customHeight="1" x14ac:dyDescent="0.15">
      <c r="A1" s="5" t="s">
        <v>0</v>
      </c>
      <c r="B1" s="5"/>
      <c r="C1" s="5"/>
      <c r="D1" s="5"/>
      <c r="E1" s="5"/>
      <c r="F1" s="5"/>
    </row>
    <row r="2" spans="1:6" ht="25.5" customHeight="1" x14ac:dyDescent="0.15">
      <c r="A2" s="6" t="s">
        <v>3</v>
      </c>
      <c r="B2" s="6" t="s">
        <v>1</v>
      </c>
      <c r="C2" s="6" t="s">
        <v>4</v>
      </c>
      <c r="D2" s="6" t="s">
        <v>8</v>
      </c>
      <c r="E2" s="6" t="s">
        <v>5</v>
      </c>
      <c r="F2" s="6" t="s">
        <v>2</v>
      </c>
    </row>
    <row r="3" spans="1:6" ht="18.75" customHeight="1" x14ac:dyDescent="0.15">
      <c r="A3" s="1" t="s">
        <v>49</v>
      </c>
      <c r="B3" s="1" t="s">
        <v>16</v>
      </c>
      <c r="C3" s="2">
        <v>38000</v>
      </c>
      <c r="D3" s="2">
        <v>280000</v>
      </c>
      <c r="E3" s="2">
        <v>148000</v>
      </c>
      <c r="F3" s="2">
        <f t="shared" ref="F3:F27" si="0">SUM(C3,D3,E3)</f>
        <v>466000</v>
      </c>
    </row>
    <row r="4" spans="1:6" ht="18.75" customHeight="1" x14ac:dyDescent="0.15">
      <c r="A4" s="1" t="s">
        <v>50</v>
      </c>
      <c r="B4" s="1" t="s">
        <v>17</v>
      </c>
      <c r="C4" s="2">
        <v>120000</v>
      </c>
      <c r="D4" s="2">
        <v>145000</v>
      </c>
      <c r="E4" s="2">
        <v>82000</v>
      </c>
      <c r="F4" s="2">
        <f t="shared" si="0"/>
        <v>347000</v>
      </c>
    </row>
    <row r="5" spans="1:6" ht="18.75" customHeight="1" x14ac:dyDescent="0.15">
      <c r="A5" s="1" t="s">
        <v>51</v>
      </c>
      <c r="B5" s="1" t="s">
        <v>18</v>
      </c>
      <c r="C5" s="2">
        <v>15000</v>
      </c>
      <c r="D5" s="2">
        <v>69000</v>
      </c>
      <c r="E5" s="2">
        <v>170000</v>
      </c>
      <c r="F5" s="2">
        <f t="shared" si="0"/>
        <v>254000</v>
      </c>
    </row>
    <row r="6" spans="1:6" ht="18.75" customHeight="1" x14ac:dyDescent="0.15">
      <c r="A6" s="1" t="s">
        <v>52</v>
      </c>
      <c r="B6" s="1" t="s">
        <v>19</v>
      </c>
      <c r="C6" s="2">
        <v>14560</v>
      </c>
      <c r="D6" s="2">
        <v>90000</v>
      </c>
      <c r="E6" s="2">
        <v>14000</v>
      </c>
      <c r="F6" s="2">
        <f t="shared" si="0"/>
        <v>118560</v>
      </c>
    </row>
    <row r="7" spans="1:6" ht="18.75" customHeight="1" x14ac:dyDescent="0.15">
      <c r="A7" s="1" t="s">
        <v>53</v>
      </c>
      <c r="B7" s="1" t="s">
        <v>20</v>
      </c>
      <c r="C7" s="2">
        <v>8200</v>
      </c>
      <c r="D7" s="2">
        <v>150000</v>
      </c>
      <c r="E7" s="2">
        <v>45000</v>
      </c>
      <c r="F7" s="2">
        <f t="shared" si="0"/>
        <v>203200</v>
      </c>
    </row>
    <row r="8" spans="1:6" ht="18.75" customHeight="1" x14ac:dyDescent="0.15">
      <c r="A8" s="1" t="s">
        <v>54</v>
      </c>
      <c r="B8" s="1" t="s">
        <v>21</v>
      </c>
      <c r="C8" s="2">
        <v>60300</v>
      </c>
      <c r="D8" s="2">
        <v>111000</v>
      </c>
      <c r="E8" s="2">
        <v>35000</v>
      </c>
      <c r="F8" s="2">
        <f t="shared" si="0"/>
        <v>206300</v>
      </c>
    </row>
    <row r="9" spans="1:6" ht="18.75" customHeight="1" x14ac:dyDescent="0.15">
      <c r="A9" s="1" t="s">
        <v>55</v>
      </c>
      <c r="B9" s="1" t="s">
        <v>22</v>
      </c>
      <c r="C9" s="2">
        <v>47820</v>
      </c>
      <c r="D9" s="2">
        <v>157400</v>
      </c>
      <c r="E9" s="2">
        <v>80521</v>
      </c>
      <c r="F9" s="2">
        <f t="shared" si="0"/>
        <v>285741</v>
      </c>
    </row>
    <row r="10" spans="1:6" ht="18.75" customHeight="1" x14ac:dyDescent="0.15">
      <c r="A10" s="1" t="s">
        <v>56</v>
      </c>
      <c r="B10" s="1" t="s">
        <v>23</v>
      </c>
      <c r="C10" s="2">
        <v>65000</v>
      </c>
      <c r="D10" s="2">
        <v>25620</v>
      </c>
      <c r="E10" s="2">
        <v>3652</v>
      </c>
      <c r="F10" s="2">
        <f t="shared" si="0"/>
        <v>94272</v>
      </c>
    </row>
    <row r="11" spans="1:6" ht="18.75" customHeight="1" x14ac:dyDescent="0.15">
      <c r="A11" s="1" t="s">
        <v>57</v>
      </c>
      <c r="B11" s="1" t="s">
        <v>24</v>
      </c>
      <c r="C11" s="2">
        <v>22000</v>
      </c>
      <c r="D11" s="2">
        <v>78500</v>
      </c>
      <c r="E11" s="2">
        <v>63500</v>
      </c>
      <c r="F11" s="2">
        <f t="shared" si="0"/>
        <v>164000</v>
      </c>
    </row>
    <row r="12" spans="1:6" ht="18.75" customHeight="1" x14ac:dyDescent="0.15">
      <c r="A12" s="1" t="s">
        <v>58</v>
      </c>
      <c r="B12" s="1" t="s">
        <v>25</v>
      </c>
      <c r="C12" s="2">
        <v>51000</v>
      </c>
      <c r="D12" s="2">
        <v>36002</v>
      </c>
      <c r="E12" s="2">
        <v>15400</v>
      </c>
      <c r="F12" s="2">
        <f t="shared" si="0"/>
        <v>102402</v>
      </c>
    </row>
    <row r="13" spans="1:6" ht="18.75" customHeight="1" x14ac:dyDescent="0.15">
      <c r="A13" s="1" t="s">
        <v>59</v>
      </c>
      <c r="B13" s="1" t="s">
        <v>26</v>
      </c>
      <c r="C13" s="2">
        <v>44000</v>
      </c>
      <c r="D13" s="2">
        <v>259840</v>
      </c>
      <c r="E13" s="2">
        <v>14855</v>
      </c>
      <c r="F13" s="2">
        <f t="shared" si="0"/>
        <v>318695</v>
      </c>
    </row>
    <row r="14" spans="1:6" ht="18.75" customHeight="1" x14ac:dyDescent="0.15">
      <c r="A14" s="1" t="s">
        <v>60</v>
      </c>
      <c r="B14" s="1" t="s">
        <v>27</v>
      </c>
      <c r="C14" s="2">
        <v>13000</v>
      </c>
      <c r="D14" s="2">
        <v>15472</v>
      </c>
      <c r="E14" s="2">
        <v>36598</v>
      </c>
      <c r="F14" s="2">
        <f t="shared" si="0"/>
        <v>65070</v>
      </c>
    </row>
    <row r="15" spans="1:6" ht="18.75" customHeight="1" x14ac:dyDescent="0.15">
      <c r="A15" s="1" t="s">
        <v>61</v>
      </c>
      <c r="B15" s="1" t="s">
        <v>28</v>
      </c>
      <c r="C15" s="2">
        <v>17000</v>
      </c>
      <c r="D15" s="2">
        <v>325240</v>
      </c>
      <c r="E15" s="2">
        <v>23000</v>
      </c>
      <c r="F15" s="2">
        <f t="shared" si="0"/>
        <v>365240</v>
      </c>
    </row>
    <row r="16" spans="1:6" ht="18.75" customHeight="1" x14ac:dyDescent="0.15">
      <c r="A16" s="1" t="s">
        <v>62</v>
      </c>
      <c r="B16" s="1" t="s">
        <v>29</v>
      </c>
      <c r="C16" s="2">
        <v>154780</v>
      </c>
      <c r="D16" s="2">
        <v>155470</v>
      </c>
      <c r="E16" s="2">
        <v>47000</v>
      </c>
      <c r="F16" s="2">
        <f t="shared" si="0"/>
        <v>357250</v>
      </c>
    </row>
    <row r="17" spans="1:6" ht="18.75" customHeight="1" x14ac:dyDescent="0.15">
      <c r="A17" s="1" t="s">
        <v>63</v>
      </c>
      <c r="B17" s="1" t="s">
        <v>30</v>
      </c>
      <c r="C17" s="2">
        <v>226600</v>
      </c>
      <c r="D17" s="2">
        <v>125405</v>
      </c>
      <c r="E17" s="2">
        <v>114000</v>
      </c>
      <c r="F17" s="2">
        <f t="shared" si="0"/>
        <v>466005</v>
      </c>
    </row>
    <row r="18" spans="1:6" ht="18.75" customHeight="1" x14ac:dyDescent="0.15">
      <c r="A18" s="1" t="s">
        <v>64</v>
      </c>
      <c r="B18" s="1" t="s">
        <v>48</v>
      </c>
      <c r="C18" s="2">
        <v>157840</v>
      </c>
      <c r="D18" s="2">
        <v>325100</v>
      </c>
      <c r="E18" s="2">
        <v>136000</v>
      </c>
      <c r="F18" s="2">
        <f t="shared" si="0"/>
        <v>618940</v>
      </c>
    </row>
    <row r="19" spans="1:6" ht="18.75" customHeight="1" x14ac:dyDescent="0.15">
      <c r="A19" s="1" t="s">
        <v>65</v>
      </c>
      <c r="B19" s="1" t="s">
        <v>46</v>
      </c>
      <c r="C19" s="2">
        <v>56000</v>
      </c>
      <c r="D19" s="2">
        <v>17850</v>
      </c>
      <c r="E19" s="2">
        <v>245000</v>
      </c>
      <c r="F19" s="2">
        <f t="shared" si="0"/>
        <v>318850</v>
      </c>
    </row>
    <row r="20" spans="1:6" ht="18.75" customHeight="1" x14ac:dyDescent="0.15">
      <c r="A20" s="1" t="s">
        <v>66</v>
      </c>
      <c r="B20" s="1" t="s">
        <v>44</v>
      </c>
      <c r="C20" s="2">
        <v>17000</v>
      </c>
      <c r="D20" s="2">
        <v>35210</v>
      </c>
      <c r="E20" s="2">
        <v>23000</v>
      </c>
      <c r="F20" s="2">
        <f t="shared" si="0"/>
        <v>75210</v>
      </c>
    </row>
    <row r="21" spans="1:6" ht="18.75" customHeight="1" x14ac:dyDescent="0.15">
      <c r="A21" s="1" t="s">
        <v>67</v>
      </c>
      <c r="B21" s="1" t="s">
        <v>7</v>
      </c>
      <c r="C21" s="2">
        <v>251010</v>
      </c>
      <c r="D21" s="2">
        <v>157000</v>
      </c>
      <c r="E21" s="2">
        <v>15000</v>
      </c>
      <c r="F21" s="2">
        <f t="shared" si="0"/>
        <v>423010</v>
      </c>
    </row>
    <row r="22" spans="1:6" ht="18.75" customHeight="1" x14ac:dyDescent="0.15">
      <c r="A22" s="1" t="s">
        <v>68</v>
      </c>
      <c r="B22" s="1" t="s">
        <v>42</v>
      </c>
      <c r="C22" s="2">
        <v>147950</v>
      </c>
      <c r="D22" s="2">
        <v>169000</v>
      </c>
      <c r="E22" s="2">
        <v>61000</v>
      </c>
      <c r="F22" s="2">
        <f t="shared" si="0"/>
        <v>377950</v>
      </c>
    </row>
    <row r="23" spans="1:6" ht="18.75" customHeight="1" x14ac:dyDescent="0.15">
      <c r="A23" s="1" t="s">
        <v>69</v>
      </c>
      <c r="B23" s="1" t="s">
        <v>40</v>
      </c>
      <c r="C23" s="2">
        <v>163000</v>
      </c>
      <c r="D23" s="2">
        <v>54000</v>
      </c>
      <c r="E23" s="2">
        <v>88920</v>
      </c>
      <c r="F23" s="2">
        <f t="shared" si="0"/>
        <v>305920</v>
      </c>
    </row>
    <row r="24" spans="1:6" ht="18.75" customHeight="1" x14ac:dyDescent="0.15">
      <c r="A24" s="1" t="s">
        <v>70</v>
      </c>
      <c r="B24" s="1" t="s">
        <v>38</v>
      </c>
      <c r="C24" s="2">
        <v>152000</v>
      </c>
      <c r="D24" s="2">
        <v>99000</v>
      </c>
      <c r="E24" s="2">
        <v>7055</v>
      </c>
      <c r="F24" s="2">
        <f t="shared" si="0"/>
        <v>258055</v>
      </c>
    </row>
    <row r="25" spans="1:6" ht="18.75" customHeight="1" x14ac:dyDescent="0.15">
      <c r="A25" s="1" t="s">
        <v>71</v>
      </c>
      <c r="B25" s="1" t="s">
        <v>36</v>
      </c>
      <c r="C25" s="2">
        <v>46000</v>
      </c>
      <c r="D25" s="2">
        <v>56800</v>
      </c>
      <c r="E25" s="2">
        <v>17458</v>
      </c>
      <c r="F25" s="2">
        <f t="shared" si="0"/>
        <v>120258</v>
      </c>
    </row>
    <row r="26" spans="1:6" ht="18.75" customHeight="1" x14ac:dyDescent="0.15">
      <c r="A26" s="1" t="s">
        <v>72</v>
      </c>
      <c r="B26" s="1" t="s">
        <v>34</v>
      </c>
      <c r="C26" s="2">
        <v>22000</v>
      </c>
      <c r="D26" s="2">
        <v>76000</v>
      </c>
      <c r="E26" s="2">
        <v>26000</v>
      </c>
      <c r="F26" s="2">
        <f t="shared" si="0"/>
        <v>124000</v>
      </c>
    </row>
    <row r="27" spans="1:6" ht="18.75" customHeight="1" x14ac:dyDescent="0.15">
      <c r="A27" s="1" t="s">
        <v>73</v>
      </c>
      <c r="B27" s="1" t="s">
        <v>32</v>
      </c>
      <c r="C27" s="2">
        <v>150000</v>
      </c>
      <c r="D27" s="2">
        <v>63000</v>
      </c>
      <c r="E27" s="2">
        <v>41000</v>
      </c>
      <c r="F27" s="2">
        <f t="shared" si="0"/>
        <v>254000</v>
      </c>
    </row>
  </sheetData>
  <mergeCells count="1">
    <mergeCell ref="A1:F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showGridLines="0" showZeros="0" tabSelected="1" workbookViewId="0">
      <selection activeCell="K28" sqref="K28"/>
    </sheetView>
  </sheetViews>
  <sheetFormatPr defaultRowHeight="14.25" x14ac:dyDescent="0.15"/>
  <cols>
    <col min="1" max="1" width="9.25" customWidth="1"/>
    <col min="2" max="2" width="9.875" bestFit="1" customWidth="1"/>
    <col min="3" max="3" width="12.25" customWidth="1"/>
    <col min="5" max="5" width="3.625" customWidth="1"/>
    <col min="7" max="7" width="9.5" bestFit="1" customWidth="1"/>
  </cols>
  <sheetData>
    <row r="1" spans="1:7" ht="23.25" customHeight="1" x14ac:dyDescent="0.25">
      <c r="A1" s="10" t="s">
        <v>15</v>
      </c>
      <c r="B1" s="10"/>
      <c r="C1" s="10"/>
      <c r="D1" s="10"/>
    </row>
    <row r="2" spans="1:7" ht="31.5" x14ac:dyDescent="0.25">
      <c r="A2" s="7" t="s">
        <v>9</v>
      </c>
      <c r="B2" s="7" t="s">
        <v>10</v>
      </c>
      <c r="C2" s="7" t="s">
        <v>11</v>
      </c>
      <c r="D2" s="7" t="s">
        <v>12</v>
      </c>
      <c r="E2" s="8"/>
      <c r="F2" s="7" t="s">
        <v>13</v>
      </c>
      <c r="G2" s="7" t="s">
        <v>14</v>
      </c>
    </row>
    <row r="3" spans="1:7" ht="15.75" x14ac:dyDescent="0.25">
      <c r="A3" s="4" t="s">
        <v>49</v>
      </c>
      <c r="B3" s="4" t="s">
        <v>16</v>
      </c>
      <c r="C3" s="9">
        <v>466000</v>
      </c>
      <c r="D3" s="4">
        <f>IF(C3&lt;200000,0,IF(C3&lt;300000,1000,2000))</f>
        <v>2000</v>
      </c>
      <c r="E3" s="8"/>
      <c r="F3" s="4" t="str">
        <f>INDEX(B3:B27,MATCH(MAX(C3:C27),C3:C27,0),1)</f>
        <v>朱小明</v>
      </c>
      <c r="G3" s="4" t="str">
        <f>INDEX(B3:B27,MATCH(MIN(C3:C27),C3:C27,0),1)</f>
        <v>张东方</v>
      </c>
    </row>
    <row r="4" spans="1:7" ht="15.75" x14ac:dyDescent="0.25">
      <c r="A4" s="4" t="s">
        <v>50</v>
      </c>
      <c r="B4" s="4" t="s">
        <v>17</v>
      </c>
      <c r="C4" s="9">
        <v>347000</v>
      </c>
      <c r="D4" s="4">
        <f>IF(C4&lt;200000,0,IF(C4&lt;300000,1000,2000))</f>
        <v>2000</v>
      </c>
      <c r="E4" s="8"/>
      <c r="G4" s="3"/>
    </row>
    <row r="5" spans="1:7" ht="15.75" x14ac:dyDescent="0.25">
      <c r="A5" s="4" t="s">
        <v>51</v>
      </c>
      <c r="B5" s="4" t="s">
        <v>18</v>
      </c>
      <c r="C5" s="9">
        <v>254000</v>
      </c>
      <c r="D5" s="4">
        <f>IF(C5&lt;200000,0,IF(C5&lt;300000,1000,2000))</f>
        <v>1000</v>
      </c>
      <c r="E5" s="8"/>
    </row>
    <row r="6" spans="1:7" ht="15.75" x14ac:dyDescent="0.25">
      <c r="A6" s="4" t="s">
        <v>52</v>
      </c>
      <c r="B6" s="4" t="s">
        <v>19</v>
      </c>
      <c r="C6" s="9">
        <v>118560</v>
      </c>
      <c r="D6" s="4">
        <f>IF(C6&lt;200000,0,IF(C6&lt;300000,1000,2000))</f>
        <v>0</v>
      </c>
      <c r="E6" s="8"/>
    </row>
    <row r="7" spans="1:7" ht="15.75" x14ac:dyDescent="0.25">
      <c r="A7" s="4" t="s">
        <v>53</v>
      </c>
      <c r="B7" s="4" t="s">
        <v>20</v>
      </c>
      <c r="C7" s="9">
        <v>203200</v>
      </c>
      <c r="D7" s="4">
        <f>IF(C7&lt;200000,0,IF(C7&lt;300000,1000,2000))</f>
        <v>1000</v>
      </c>
      <c r="E7" s="8"/>
    </row>
    <row r="8" spans="1:7" ht="15.75" x14ac:dyDescent="0.25">
      <c r="A8" s="4" t="s">
        <v>54</v>
      </c>
      <c r="B8" s="4" t="s">
        <v>21</v>
      </c>
      <c r="C8" s="9">
        <v>206300</v>
      </c>
      <c r="D8" s="4">
        <f>IF(C8&lt;200000,0,IF(C8&lt;300000,1000,2000))</f>
        <v>1000</v>
      </c>
      <c r="E8" s="8"/>
    </row>
    <row r="9" spans="1:7" ht="15.75" x14ac:dyDescent="0.25">
      <c r="A9" s="4" t="s">
        <v>55</v>
      </c>
      <c r="B9" s="4" t="s">
        <v>22</v>
      </c>
      <c r="C9" s="9">
        <v>285741</v>
      </c>
      <c r="D9" s="4">
        <f>IF(C9&lt;200000,0,IF(C9&lt;300000,1000,2000))</f>
        <v>1000</v>
      </c>
      <c r="E9" s="8"/>
    </row>
    <row r="10" spans="1:7" ht="15.75" x14ac:dyDescent="0.25">
      <c r="A10" s="4" t="s">
        <v>56</v>
      </c>
      <c r="B10" s="4" t="s">
        <v>23</v>
      </c>
      <c r="C10" s="9">
        <v>94272</v>
      </c>
      <c r="D10" s="4">
        <f>IF(C10&lt;200000,0,IF(C10&lt;300000,1000,2000))</f>
        <v>0</v>
      </c>
      <c r="E10" s="8"/>
    </row>
    <row r="11" spans="1:7" ht="15.75" x14ac:dyDescent="0.25">
      <c r="A11" s="4" t="s">
        <v>57</v>
      </c>
      <c r="B11" s="4" t="s">
        <v>24</v>
      </c>
      <c r="C11" s="9">
        <v>164000</v>
      </c>
      <c r="D11" s="4">
        <f>IF(C11&lt;200000,0,IF(C11&lt;300000,1000,2000))</f>
        <v>0</v>
      </c>
      <c r="E11" s="8"/>
    </row>
    <row r="12" spans="1:7" ht="15.75" x14ac:dyDescent="0.25">
      <c r="A12" s="4" t="s">
        <v>58</v>
      </c>
      <c r="B12" s="4" t="s">
        <v>25</v>
      </c>
      <c r="C12" s="9">
        <v>102402</v>
      </c>
      <c r="D12" s="4">
        <f>IF(C12&lt;200000,0,IF(C12&lt;300000,1000,2000))</f>
        <v>0</v>
      </c>
      <c r="E12" s="8"/>
    </row>
    <row r="13" spans="1:7" ht="15.75" x14ac:dyDescent="0.25">
      <c r="A13" s="4" t="s">
        <v>59</v>
      </c>
      <c r="B13" s="4" t="s">
        <v>26</v>
      </c>
      <c r="C13" s="9">
        <v>318695</v>
      </c>
      <c r="D13" s="4">
        <f>IF(C13&lt;200000,0,IF(C13&lt;300000,1000,2000))</f>
        <v>2000</v>
      </c>
      <c r="E13" s="8"/>
    </row>
    <row r="14" spans="1:7" ht="15.75" x14ac:dyDescent="0.25">
      <c r="A14" s="4" t="s">
        <v>60</v>
      </c>
      <c r="B14" s="4" t="s">
        <v>27</v>
      </c>
      <c r="C14" s="9">
        <v>65070</v>
      </c>
      <c r="D14" s="4">
        <f>IF(C14&lt;200000,0,IF(C14&lt;300000,1000,2000))</f>
        <v>0</v>
      </c>
      <c r="E14" s="8"/>
    </row>
    <row r="15" spans="1:7" ht="15.75" x14ac:dyDescent="0.25">
      <c r="A15" s="4" t="s">
        <v>61</v>
      </c>
      <c r="B15" s="4" t="s">
        <v>28</v>
      </c>
      <c r="C15" s="9">
        <v>365240</v>
      </c>
      <c r="D15" s="4">
        <f>IF(C15&lt;200000,0,IF(C15&lt;300000,1000,2000))</f>
        <v>2000</v>
      </c>
      <c r="E15" s="8"/>
    </row>
    <row r="16" spans="1:7" ht="15.75" x14ac:dyDescent="0.25">
      <c r="A16" s="4" t="s">
        <v>62</v>
      </c>
      <c r="B16" s="4" t="s">
        <v>29</v>
      </c>
      <c r="C16" s="9">
        <v>357250</v>
      </c>
      <c r="D16" s="4">
        <f>IF(C16&lt;200000,0,IF(C16&lt;300000,1000,2000))</f>
        <v>2000</v>
      </c>
      <c r="E16" s="8"/>
    </row>
    <row r="17" spans="1:5" ht="15.75" x14ac:dyDescent="0.25">
      <c r="A17" s="4" t="s">
        <v>63</v>
      </c>
      <c r="B17" s="4" t="s">
        <v>30</v>
      </c>
      <c r="C17" s="9">
        <v>466005</v>
      </c>
      <c r="D17" s="4">
        <f>IF(C17&lt;200000,0,IF(C17&lt;300000,1000,2000))</f>
        <v>2000</v>
      </c>
      <c r="E17" s="8"/>
    </row>
    <row r="18" spans="1:5" ht="15.75" x14ac:dyDescent="0.25">
      <c r="A18" s="4" t="s">
        <v>64</v>
      </c>
      <c r="B18" s="4" t="s">
        <v>47</v>
      </c>
      <c r="C18" s="9">
        <v>618940</v>
      </c>
      <c r="D18" s="4">
        <f>IF(C18&lt;200000,0,IF(C18&lt;300000,1000,2000))</f>
        <v>2000</v>
      </c>
      <c r="E18" s="8"/>
    </row>
    <row r="19" spans="1:5" ht="15.75" x14ac:dyDescent="0.25">
      <c r="A19" s="4" t="s">
        <v>65</v>
      </c>
      <c r="B19" s="4" t="s">
        <v>45</v>
      </c>
      <c r="C19" s="9">
        <v>318850</v>
      </c>
      <c r="D19" s="4">
        <f>IF(C19&lt;200000,0,IF(C19&lt;300000,1000,2000))</f>
        <v>2000</v>
      </c>
      <c r="E19" s="8"/>
    </row>
    <row r="20" spans="1:5" ht="15.75" x14ac:dyDescent="0.25">
      <c r="A20" s="4" t="s">
        <v>66</v>
      </c>
      <c r="B20" s="4" t="s">
        <v>43</v>
      </c>
      <c r="C20" s="9">
        <v>75210</v>
      </c>
      <c r="D20" s="4">
        <f>IF(C20&lt;200000,0,IF(C20&lt;300000,1000,2000))</f>
        <v>0</v>
      </c>
      <c r="E20" s="8"/>
    </row>
    <row r="21" spans="1:5" ht="15.75" x14ac:dyDescent="0.25">
      <c r="A21" s="4" t="s">
        <v>67</v>
      </c>
      <c r="B21" s="4" t="s">
        <v>6</v>
      </c>
      <c r="C21" s="9">
        <v>423010</v>
      </c>
      <c r="D21" s="4">
        <f>IF(C21&lt;200000,0,IF(C21&lt;300000,1000,2000))</f>
        <v>2000</v>
      </c>
      <c r="E21" s="8"/>
    </row>
    <row r="22" spans="1:5" ht="15.75" x14ac:dyDescent="0.25">
      <c r="A22" s="4" t="s">
        <v>68</v>
      </c>
      <c r="B22" s="4" t="s">
        <v>41</v>
      </c>
      <c r="C22" s="9">
        <v>377950</v>
      </c>
      <c r="D22" s="4">
        <f>IF(C22&lt;200000,0,IF(C22&lt;300000,1000,2000))</f>
        <v>2000</v>
      </c>
      <c r="E22" s="8"/>
    </row>
    <row r="23" spans="1:5" ht="15.75" x14ac:dyDescent="0.25">
      <c r="A23" s="4" t="s">
        <v>69</v>
      </c>
      <c r="B23" s="4" t="s">
        <v>39</v>
      </c>
      <c r="C23" s="9">
        <v>305920</v>
      </c>
      <c r="D23" s="4">
        <f>IF(C23&lt;200000,0,IF(C23&lt;300000,1000,2000))</f>
        <v>2000</v>
      </c>
      <c r="E23" s="8"/>
    </row>
    <row r="24" spans="1:5" ht="15.75" x14ac:dyDescent="0.25">
      <c r="A24" s="4" t="s">
        <v>70</v>
      </c>
      <c r="B24" s="4" t="s">
        <v>37</v>
      </c>
      <c r="C24" s="9">
        <v>258055</v>
      </c>
      <c r="D24" s="4">
        <f>IF(C24&lt;200000,0,IF(C24&lt;300000,1000,2000))</f>
        <v>1000</v>
      </c>
      <c r="E24" s="8"/>
    </row>
    <row r="25" spans="1:5" ht="15.75" x14ac:dyDescent="0.25">
      <c r="A25" s="4" t="s">
        <v>71</v>
      </c>
      <c r="B25" s="4" t="s">
        <v>35</v>
      </c>
      <c r="C25" s="9">
        <v>120258</v>
      </c>
      <c r="D25" s="4">
        <f>IF(C25&lt;200000,0,IF(C25&lt;300000,1000,2000))</f>
        <v>0</v>
      </c>
      <c r="E25" s="8"/>
    </row>
    <row r="26" spans="1:5" ht="15.75" x14ac:dyDescent="0.25">
      <c r="A26" s="4" t="s">
        <v>72</v>
      </c>
      <c r="B26" s="4" t="s">
        <v>33</v>
      </c>
      <c r="C26" s="9">
        <v>124000</v>
      </c>
      <c r="D26" s="4">
        <f>IF(C26&lt;200000,0,IF(C26&lt;300000,1000,2000))</f>
        <v>0</v>
      </c>
      <c r="E26" s="8"/>
    </row>
    <row r="27" spans="1:5" ht="15.75" x14ac:dyDescent="0.25">
      <c r="A27" s="4" t="s">
        <v>73</v>
      </c>
      <c r="B27" s="4" t="s">
        <v>31</v>
      </c>
      <c r="C27" s="9">
        <v>254000</v>
      </c>
      <c r="D27" s="4">
        <f>IF(C27&lt;200000,0,IF(C27&lt;300000,1000,2000))</f>
        <v>1000</v>
      </c>
      <c r="E27" s="8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Zeros="0" workbookViewId="0">
      <selection activeCell="N27" sqref="N27"/>
    </sheetView>
  </sheetViews>
  <sheetFormatPr defaultRowHeight="14.25" x14ac:dyDescent="0.15"/>
  <sheetData>
    <row r="1" spans="1:7" ht="20.25" x14ac:dyDescent="0.25">
      <c r="A1" s="10" t="s">
        <v>15</v>
      </c>
      <c r="B1" s="10"/>
      <c r="C1" s="10"/>
      <c r="D1" s="10"/>
    </row>
    <row r="2" spans="1:7" ht="31.5" x14ac:dyDescent="0.25">
      <c r="A2" s="7" t="s">
        <v>9</v>
      </c>
      <c r="B2" s="7" t="s">
        <v>10</v>
      </c>
      <c r="C2" s="7" t="s">
        <v>11</v>
      </c>
      <c r="D2" s="7" t="s">
        <v>12</v>
      </c>
      <c r="E2" s="8"/>
      <c r="F2" s="7" t="s">
        <v>13</v>
      </c>
      <c r="G2" s="7" t="s">
        <v>14</v>
      </c>
    </row>
    <row r="3" spans="1:7" ht="15.75" x14ac:dyDescent="0.25">
      <c r="A3" s="4" t="s">
        <v>49</v>
      </c>
      <c r="B3" s="4" t="s">
        <v>16</v>
      </c>
      <c r="C3" s="9">
        <v>466000</v>
      </c>
      <c r="D3" s="4">
        <f>IF(C3&lt;200000,0,IF(C3&lt;300000,1000,2000))</f>
        <v>2000</v>
      </c>
      <c r="E3" s="8"/>
      <c r="F3" s="4" t="str">
        <f>INDEX(B3:B27,MATCH(MAX(C3:C27),C3:C27,0),1)</f>
        <v>朱小明</v>
      </c>
      <c r="G3" s="4" t="str">
        <f>INDEX(B3:B27,MATCH(MIN(C3:C27),C3:C27,0),1)</f>
        <v>张东方</v>
      </c>
    </row>
    <row r="4" spans="1:7" ht="15.75" x14ac:dyDescent="0.25">
      <c r="A4" s="4" t="s">
        <v>50</v>
      </c>
      <c r="B4" s="4" t="s">
        <v>17</v>
      </c>
      <c r="C4" s="9">
        <v>347000</v>
      </c>
      <c r="D4" s="4">
        <f>IF(C4&lt;200000,0,IF(C4&lt;300000,1000,2000))</f>
        <v>2000</v>
      </c>
      <c r="E4" s="8"/>
      <c r="G4" s="3"/>
    </row>
    <row r="5" spans="1:7" ht="15.75" x14ac:dyDescent="0.25">
      <c r="A5" s="4" t="s">
        <v>51</v>
      </c>
      <c r="B5" s="4" t="s">
        <v>18</v>
      </c>
      <c r="C5" s="9">
        <v>254000</v>
      </c>
      <c r="D5" s="4">
        <f>IF(C5&lt;200000,0,IF(C5&lt;300000,1000,2000))</f>
        <v>1000</v>
      </c>
      <c r="E5" s="8"/>
    </row>
    <row r="6" spans="1:7" ht="15.75" x14ac:dyDescent="0.25">
      <c r="A6" s="4" t="s">
        <v>52</v>
      </c>
      <c r="B6" s="4" t="s">
        <v>19</v>
      </c>
      <c r="C6" s="9">
        <v>118560</v>
      </c>
      <c r="D6" s="4">
        <f>IF(C6&lt;200000,0,IF(C6&lt;300000,1000,2000))</f>
        <v>0</v>
      </c>
      <c r="E6" s="8"/>
    </row>
    <row r="7" spans="1:7" ht="15.75" x14ac:dyDescent="0.25">
      <c r="A7" s="4" t="s">
        <v>53</v>
      </c>
      <c r="B7" s="4" t="s">
        <v>20</v>
      </c>
      <c r="C7" s="9">
        <v>203200</v>
      </c>
      <c r="D7" s="4">
        <f>IF(C7&lt;200000,0,IF(C7&lt;300000,1000,2000))</f>
        <v>1000</v>
      </c>
      <c r="E7" s="8"/>
    </row>
    <row r="8" spans="1:7" ht="15.75" x14ac:dyDescent="0.25">
      <c r="A8" s="4" t="s">
        <v>54</v>
      </c>
      <c r="B8" s="4" t="s">
        <v>21</v>
      </c>
      <c r="C8" s="9">
        <v>206300</v>
      </c>
      <c r="D8" s="4">
        <f>IF(C8&lt;200000,0,IF(C8&lt;300000,1000,2000))</f>
        <v>1000</v>
      </c>
      <c r="E8" s="8"/>
    </row>
    <row r="9" spans="1:7" ht="15.75" x14ac:dyDescent="0.25">
      <c r="A9" s="4" t="s">
        <v>55</v>
      </c>
      <c r="B9" s="4" t="s">
        <v>22</v>
      </c>
      <c r="C9" s="9">
        <v>285741</v>
      </c>
      <c r="D9" s="4">
        <f>IF(C9&lt;200000,0,IF(C9&lt;300000,1000,2000))</f>
        <v>1000</v>
      </c>
      <c r="E9" s="8"/>
    </row>
    <row r="10" spans="1:7" ht="15.75" x14ac:dyDescent="0.25">
      <c r="A10" s="4" t="s">
        <v>56</v>
      </c>
      <c r="B10" s="4" t="s">
        <v>23</v>
      </c>
      <c r="C10" s="9">
        <v>94272</v>
      </c>
      <c r="D10" s="4">
        <f>IF(C10&lt;200000,0,IF(C10&lt;300000,1000,2000))</f>
        <v>0</v>
      </c>
      <c r="E10" s="8"/>
    </row>
    <row r="11" spans="1:7" ht="15.75" x14ac:dyDescent="0.25">
      <c r="A11" s="4" t="s">
        <v>57</v>
      </c>
      <c r="B11" s="4" t="s">
        <v>24</v>
      </c>
      <c r="C11" s="9">
        <v>164000</v>
      </c>
      <c r="D11" s="4">
        <f>IF(C11&lt;200000,0,IF(C11&lt;300000,1000,2000))</f>
        <v>0</v>
      </c>
      <c r="E11" s="8"/>
    </row>
    <row r="12" spans="1:7" ht="15.75" x14ac:dyDescent="0.25">
      <c r="A12" s="4" t="s">
        <v>58</v>
      </c>
      <c r="B12" s="4" t="s">
        <v>25</v>
      </c>
      <c r="C12" s="9">
        <v>102402</v>
      </c>
      <c r="D12" s="4">
        <f>IF(C12&lt;200000,0,IF(C12&lt;300000,1000,2000))</f>
        <v>0</v>
      </c>
      <c r="E12" s="8"/>
    </row>
    <row r="13" spans="1:7" ht="15.75" x14ac:dyDescent="0.25">
      <c r="A13" s="4" t="s">
        <v>59</v>
      </c>
      <c r="B13" s="4" t="s">
        <v>26</v>
      </c>
      <c r="C13" s="9">
        <v>318695</v>
      </c>
      <c r="D13" s="4">
        <f>IF(C13&lt;200000,0,IF(C13&lt;300000,1000,2000))</f>
        <v>2000</v>
      </c>
      <c r="E13" s="8"/>
    </row>
    <row r="14" spans="1:7" ht="15.75" x14ac:dyDescent="0.25">
      <c r="A14" s="4" t="s">
        <v>60</v>
      </c>
      <c r="B14" s="4" t="s">
        <v>27</v>
      </c>
      <c r="C14" s="9">
        <v>65070</v>
      </c>
      <c r="D14" s="4">
        <f>IF(C14&lt;200000,0,IF(C14&lt;300000,1000,2000))</f>
        <v>0</v>
      </c>
      <c r="E14" s="8"/>
    </row>
    <row r="15" spans="1:7" ht="15.75" x14ac:dyDescent="0.25">
      <c r="A15" s="4" t="s">
        <v>61</v>
      </c>
      <c r="B15" s="4" t="s">
        <v>28</v>
      </c>
      <c r="C15" s="9">
        <v>365240</v>
      </c>
      <c r="D15" s="4">
        <f>IF(C15&lt;200000,0,IF(C15&lt;300000,1000,2000))</f>
        <v>2000</v>
      </c>
      <c r="E15" s="8"/>
    </row>
    <row r="16" spans="1:7" ht="15.75" x14ac:dyDescent="0.25">
      <c r="A16" s="4" t="s">
        <v>62</v>
      </c>
      <c r="B16" s="4" t="s">
        <v>29</v>
      </c>
      <c r="C16" s="9">
        <v>357250</v>
      </c>
      <c r="D16" s="4">
        <f>IF(C16&lt;200000,0,IF(C16&lt;300000,1000,2000))</f>
        <v>2000</v>
      </c>
      <c r="E16" s="8"/>
    </row>
    <row r="17" spans="1:5" ht="15.75" x14ac:dyDescent="0.25">
      <c r="A17" s="4" t="s">
        <v>63</v>
      </c>
      <c r="B17" s="4" t="s">
        <v>30</v>
      </c>
      <c r="C17" s="9">
        <v>466005</v>
      </c>
      <c r="D17" s="4">
        <f>IF(C17&lt;200000,0,IF(C17&lt;300000,1000,2000))</f>
        <v>2000</v>
      </c>
      <c r="E17" s="8"/>
    </row>
    <row r="18" spans="1:5" ht="15.75" x14ac:dyDescent="0.25">
      <c r="A18" s="4" t="s">
        <v>64</v>
      </c>
      <c r="B18" s="4" t="s">
        <v>47</v>
      </c>
      <c r="C18" s="9">
        <v>618940</v>
      </c>
      <c r="D18" s="4">
        <f>IF(C18&lt;200000,0,IF(C18&lt;300000,1000,2000))</f>
        <v>2000</v>
      </c>
      <c r="E18" s="8"/>
    </row>
    <row r="19" spans="1:5" ht="15.75" x14ac:dyDescent="0.25">
      <c r="A19" s="4" t="s">
        <v>65</v>
      </c>
      <c r="B19" s="4" t="s">
        <v>45</v>
      </c>
      <c r="C19" s="9">
        <v>318850</v>
      </c>
      <c r="D19" s="4">
        <f>IF(C19&lt;200000,0,IF(C19&lt;300000,1000,2000))</f>
        <v>2000</v>
      </c>
      <c r="E19" s="8"/>
    </row>
    <row r="20" spans="1:5" ht="15.75" x14ac:dyDescent="0.25">
      <c r="A20" s="4" t="s">
        <v>66</v>
      </c>
      <c r="B20" s="4" t="s">
        <v>43</v>
      </c>
      <c r="C20" s="9">
        <v>75210</v>
      </c>
      <c r="D20" s="4">
        <f>IF(C20&lt;200000,0,IF(C20&lt;300000,1000,2000))</f>
        <v>0</v>
      </c>
      <c r="E20" s="8"/>
    </row>
    <row r="21" spans="1:5" ht="15.75" x14ac:dyDescent="0.25">
      <c r="A21" s="4" t="s">
        <v>67</v>
      </c>
      <c r="B21" s="4" t="s">
        <v>6</v>
      </c>
      <c r="C21" s="9">
        <v>423010</v>
      </c>
      <c r="D21" s="4">
        <f>IF(C21&lt;200000,0,IF(C21&lt;300000,1000,2000))</f>
        <v>2000</v>
      </c>
      <c r="E21" s="8"/>
    </row>
    <row r="22" spans="1:5" ht="15.75" x14ac:dyDescent="0.25">
      <c r="A22" s="4" t="s">
        <v>68</v>
      </c>
      <c r="B22" s="4" t="s">
        <v>41</v>
      </c>
      <c r="C22" s="9">
        <v>377950</v>
      </c>
      <c r="D22" s="4">
        <f>IF(C22&lt;200000,0,IF(C22&lt;300000,1000,2000))</f>
        <v>2000</v>
      </c>
      <c r="E22" s="8"/>
    </row>
    <row r="23" spans="1:5" ht="15.75" x14ac:dyDescent="0.25">
      <c r="A23" s="4" t="s">
        <v>69</v>
      </c>
      <c r="B23" s="4" t="s">
        <v>39</v>
      </c>
      <c r="C23" s="9">
        <v>305920</v>
      </c>
      <c r="D23" s="4">
        <f>IF(C23&lt;200000,0,IF(C23&lt;300000,1000,2000))</f>
        <v>2000</v>
      </c>
      <c r="E23" s="8"/>
    </row>
    <row r="24" spans="1:5" ht="15.75" x14ac:dyDescent="0.25">
      <c r="A24" s="4" t="s">
        <v>70</v>
      </c>
      <c r="B24" s="4" t="s">
        <v>37</v>
      </c>
      <c r="C24" s="9">
        <v>258055</v>
      </c>
      <c r="D24" s="4">
        <f>IF(C24&lt;200000,0,IF(C24&lt;300000,1000,2000))</f>
        <v>1000</v>
      </c>
      <c r="E24" s="8"/>
    </row>
    <row r="25" spans="1:5" ht="15.75" x14ac:dyDescent="0.25">
      <c r="A25" s="4" t="s">
        <v>71</v>
      </c>
      <c r="B25" s="4" t="s">
        <v>35</v>
      </c>
      <c r="C25" s="9">
        <v>120258</v>
      </c>
      <c r="D25" s="4">
        <f>IF(C25&lt;200000,0,IF(C25&lt;300000,1000,2000))</f>
        <v>0</v>
      </c>
      <c r="E25" s="8"/>
    </row>
    <row r="26" spans="1:5" ht="15.75" x14ac:dyDescent="0.25">
      <c r="A26" s="4" t="s">
        <v>72</v>
      </c>
      <c r="B26" s="4" t="s">
        <v>33</v>
      </c>
      <c r="C26" s="9">
        <v>124000</v>
      </c>
      <c r="D26" s="4">
        <f>IF(C26&lt;200000,0,IF(C26&lt;300000,1000,2000))</f>
        <v>0</v>
      </c>
      <c r="E26" s="8"/>
    </row>
    <row r="27" spans="1:5" ht="15.75" x14ac:dyDescent="0.25">
      <c r="A27" s="4" t="s">
        <v>73</v>
      </c>
      <c r="B27" s="4" t="s">
        <v>31</v>
      </c>
      <c r="C27" s="9">
        <v>254000</v>
      </c>
      <c r="D27" s="4">
        <f>IF(C27&lt;200000,0,IF(C27&lt;300000,1000,2000))</f>
        <v>1000</v>
      </c>
      <c r="E27" s="8"/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员工月度业绩表</vt:lpstr>
      <vt:lpstr>业绩评定</vt:lpstr>
      <vt:lpstr>Sheet2</vt:lpstr>
      <vt:lpstr>员工月度业绩图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2012-08-29T07:30:02Z</dcterms:modified>
</cp:coreProperties>
</file>