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3875" windowHeight="8670" tabRatio="854"/>
  </bookViews>
  <sheets>
    <sheet name="投资方案比较" sheetId="13" r:id="rId1"/>
  </sheets>
  <calcPr calcId="145621"/>
</workbook>
</file>

<file path=xl/calcChain.xml><?xml version="1.0" encoding="utf-8"?>
<calcChain xmlns="http://schemas.openxmlformats.org/spreadsheetml/2006/main">
  <c r="I6" i="13" l="1"/>
  <c r="H6" i="13"/>
  <c r="G6" i="13"/>
  <c r="I5" i="13"/>
  <c r="H5" i="13"/>
  <c r="G5" i="13"/>
  <c r="D9" i="13" s="1"/>
</calcChain>
</file>

<file path=xl/sharedStrings.xml><?xml version="1.0" encoding="utf-8"?>
<sst xmlns="http://schemas.openxmlformats.org/spreadsheetml/2006/main" count="12" uniqueCount="12">
  <si>
    <t>年份</t>
    <phoneticPr fontId="2" type="noConversion"/>
  </si>
  <si>
    <t>初始投资</t>
    <phoneticPr fontId="2" type="noConversion"/>
  </si>
  <si>
    <t>净现金流量</t>
    <phoneticPr fontId="2" type="noConversion"/>
  </si>
  <si>
    <t>净现值</t>
    <phoneticPr fontId="2" type="noConversion"/>
  </si>
  <si>
    <t>获利指数</t>
    <phoneticPr fontId="2" type="noConversion"/>
  </si>
  <si>
    <t>内部收益率</t>
    <phoneticPr fontId="2" type="noConversion"/>
  </si>
  <si>
    <t>内部收益率</t>
    <phoneticPr fontId="2" type="noConversion"/>
  </si>
  <si>
    <t>结论：</t>
    <phoneticPr fontId="2" type="noConversion"/>
  </si>
  <si>
    <r>
      <t>项目</t>
    </r>
    <r>
      <rPr>
        <b/>
        <sz val="9"/>
        <color theme="1"/>
        <rFont val="汉仪粗宋简"/>
        <family val="3"/>
        <charset val="134"/>
      </rPr>
      <t>A</t>
    </r>
    <phoneticPr fontId="2" type="noConversion"/>
  </si>
  <si>
    <r>
      <t>项目</t>
    </r>
    <r>
      <rPr>
        <b/>
        <sz val="9"/>
        <color theme="1"/>
        <rFont val="汉仪粗宋简"/>
        <family val="3"/>
        <charset val="134"/>
      </rPr>
      <t>B</t>
    </r>
    <phoneticPr fontId="2" type="noConversion"/>
  </si>
  <si>
    <t>单位：万元</t>
    <phoneticPr fontId="1" type="noConversion"/>
  </si>
  <si>
    <r>
      <t xml:space="preserve">           </t>
    </r>
    <r>
      <rPr>
        <sz val="20"/>
        <color theme="1"/>
        <rFont val="华文中宋"/>
        <family val="3"/>
        <charset val="134"/>
      </rPr>
      <t>投 资 方 案 比 较</t>
    </r>
    <r>
      <rPr>
        <sz val="18"/>
        <color theme="1"/>
        <rFont val="华文中宋"/>
        <family val="3"/>
        <charset val="134"/>
      </rPr>
      <t xml:space="preserve">    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</si>
</sst>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0"/>
      <color theme="1"/>
      <name val="汉仪粗宋简"/>
      <family val="3"/>
      <charset val="134"/>
    </font>
    <font>
      <sz val="18"/>
      <color theme="1"/>
      <name val="华文中宋"/>
      <family val="3"/>
      <charset val="134"/>
    </font>
    <font>
      <sz val="20"/>
      <color theme="1"/>
      <name val="华文中宋"/>
      <family val="3"/>
      <charset val="134"/>
    </font>
    <font>
      <b/>
      <sz val="11"/>
      <color theme="1"/>
      <name val="汉仪粗宋简"/>
      <family val="3"/>
      <charset val="134"/>
    </font>
    <font>
      <b/>
      <sz val="10"/>
      <color theme="1"/>
      <name val="Arial Unicode MS"/>
      <family val="2"/>
      <charset val="134"/>
    </font>
    <font>
      <b/>
      <sz val="9"/>
      <color theme="1"/>
      <name val="汉仪粗宋简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10" fontId="8" fillId="0" borderId="1" xfId="1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FF66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showGridLines="0" tabSelected="1" workbookViewId="0">
      <selection activeCell="K13" sqref="K13"/>
    </sheetView>
  </sheetViews>
  <sheetFormatPr defaultRowHeight="13.5"/>
  <cols>
    <col min="1" max="1" width="3.875" customWidth="1"/>
    <col min="3" max="3" width="6.5" customWidth="1"/>
    <col min="7" max="7" width="9.75" customWidth="1"/>
    <col min="8" max="8" width="9.375" customWidth="1"/>
    <col min="9" max="9" width="10.625" customWidth="1"/>
    <col min="10" max="10" width="5.75" customWidth="1"/>
  </cols>
  <sheetData>
    <row r="1" spans="1:10" ht="28.5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5.5">
      <c r="A2" s="8"/>
      <c r="B2" s="8"/>
      <c r="C2" s="8"/>
      <c r="D2" s="8"/>
      <c r="E2" s="8"/>
      <c r="F2" s="8"/>
      <c r="G2" s="8"/>
      <c r="H2" s="8"/>
      <c r="I2" s="9" t="s">
        <v>10</v>
      </c>
      <c r="J2" s="8"/>
    </row>
    <row r="3" spans="1:10" ht="36.75" customHeight="1">
      <c r="B3" s="10" t="s">
        <v>0</v>
      </c>
      <c r="C3" s="4" t="s">
        <v>1</v>
      </c>
      <c r="D3" s="10" t="s">
        <v>2</v>
      </c>
      <c r="E3" s="10"/>
      <c r="F3" s="10"/>
      <c r="G3" s="10" t="s">
        <v>3</v>
      </c>
      <c r="H3" s="10" t="s">
        <v>4</v>
      </c>
      <c r="I3" s="10" t="s">
        <v>5</v>
      </c>
    </row>
    <row r="4" spans="1:10" ht="18" customHeight="1">
      <c r="B4" s="10"/>
      <c r="C4" s="5">
        <v>0</v>
      </c>
      <c r="D4" s="5">
        <v>1</v>
      </c>
      <c r="E4" s="5">
        <v>2</v>
      </c>
      <c r="F4" s="5">
        <v>3</v>
      </c>
      <c r="G4" s="10"/>
      <c r="H4" s="10"/>
      <c r="I4" s="10"/>
    </row>
    <row r="5" spans="1:10" ht="18" customHeight="1">
      <c r="B5" s="4" t="s">
        <v>8</v>
      </c>
      <c r="C5" s="5">
        <v>-100</v>
      </c>
      <c r="D5" s="5">
        <v>20</v>
      </c>
      <c r="E5" s="5">
        <v>35</v>
      </c>
      <c r="F5" s="5">
        <v>165</v>
      </c>
      <c r="G5" s="6">
        <f>NPV($D$8,D5:F5)+C5</f>
        <v>63.202669460641374</v>
      </c>
      <c r="H5" s="5">
        <f>NPV($D$8,D5:F5)/ABS(C5)</f>
        <v>1.6320266946064137</v>
      </c>
      <c r="I5" s="7">
        <f>IRR(C5:F5,$D$8)</f>
        <v>0.35578827205022012</v>
      </c>
    </row>
    <row r="6" spans="1:10" ht="18" customHeight="1">
      <c r="B6" s="4" t="s">
        <v>9</v>
      </c>
      <c r="C6" s="5">
        <v>-100</v>
      </c>
      <c r="D6" s="5">
        <v>65</v>
      </c>
      <c r="E6" s="5">
        <v>65</v>
      </c>
      <c r="F6" s="5">
        <v>85</v>
      </c>
      <c r="G6" s="6">
        <f>NPV($D$8,D6:F6)+C6</f>
        <v>70.354637390670518</v>
      </c>
      <c r="H6" s="5">
        <f>NPV($D$8,D6:F6)/ABS(C6)</f>
        <v>1.7035463739067052</v>
      </c>
      <c r="I6" s="7">
        <f>IRR(C6:F6,$D$8)</f>
        <v>0.47848877911855658</v>
      </c>
    </row>
    <row r="7" spans="1:10" ht="18" customHeight="1">
      <c r="B7" s="1"/>
      <c r="C7" s="1"/>
      <c r="D7" s="1"/>
      <c r="E7" s="1"/>
      <c r="F7" s="1"/>
      <c r="G7" s="2"/>
      <c r="H7" s="2"/>
      <c r="I7" s="3"/>
    </row>
    <row r="8" spans="1:10" ht="32.25" customHeight="1">
      <c r="B8" s="10" t="s">
        <v>6</v>
      </c>
      <c r="C8" s="10"/>
      <c r="D8" s="11">
        <v>0.12</v>
      </c>
      <c r="E8" s="11"/>
      <c r="F8" s="1"/>
      <c r="G8" s="1"/>
      <c r="H8" s="1"/>
      <c r="I8" s="1"/>
    </row>
    <row r="9" spans="1:10" ht="27.75" customHeight="1">
      <c r="B9" s="10" t="s">
        <v>7</v>
      </c>
      <c r="C9" s="10"/>
      <c r="D9" s="11" t="str">
        <f>IF(G5&gt;G6,"选择项目A","选择项目B")</f>
        <v>选择项目B</v>
      </c>
      <c r="E9" s="11"/>
      <c r="F9" s="1"/>
      <c r="G9" s="1"/>
      <c r="H9" s="1"/>
      <c r="I9" s="1"/>
    </row>
  </sheetData>
  <mergeCells count="10">
    <mergeCell ref="B8:C8"/>
    <mergeCell ref="D8:E8"/>
    <mergeCell ref="B9:C9"/>
    <mergeCell ref="D9:E9"/>
    <mergeCell ref="A1:J1"/>
    <mergeCell ref="B3:B4"/>
    <mergeCell ref="D3:F3"/>
    <mergeCell ref="G3:G4"/>
    <mergeCell ref="H3:H4"/>
    <mergeCell ref="I3:I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投资方案比较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2012-06-29T09:05:53Z</dcterms:created>
  <dcterms:modified xsi:type="dcterms:W3CDTF">2012-08-28T03:38:56Z</dcterms:modified>
</cp:coreProperties>
</file>