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3875" windowHeight="8670" tabRatio="469" firstSheet="1" activeTab="1"/>
  </bookViews>
  <sheets>
    <sheet name="运算结果报告 1" sheetId="7" r:id="rId1"/>
    <sheet name="生产利润最大化方案规划求解" sheetId="5" r:id="rId2"/>
  </sheets>
  <definedNames>
    <definedName name="solver_adj" localSheetId="1" hidden="1">生产利润最大化方案规划求解!$F$3:$F$5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生产利润最大化方案规划求解!$C$13</definedName>
    <definedName name="solver_lhs2" localSheetId="1" hidden="1">生产利润最大化方案规划求解!$C$14</definedName>
    <definedName name="solver_lhs3" localSheetId="1" hidden="1">生产利润最大化方案规划求解!$F$3</definedName>
    <definedName name="solver_lhs4" localSheetId="1" hidden="1">生产利润最大化方案规划求解!$F$3:$F$5</definedName>
    <definedName name="solver_lhs5" localSheetId="1" hidden="1">生产利润最大化方案规划求解!$F$4</definedName>
    <definedName name="solver_lhs6" localSheetId="1" hidden="1">生产利润最大化方案规划求解!$F$5</definedName>
    <definedName name="solver_lhs7" localSheetId="1" hidden="1">生产利润最大化方案规划求解!$F$5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生产利润最大化方案规划求解!$C$15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3</definedName>
    <definedName name="solver_rel4" localSheetId="1" hidden="1">4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hs1" localSheetId="1" hidden="1">生产利润最大化方案规划求解!$C$7</definedName>
    <definedName name="solver_rhs2" localSheetId="1" hidden="1">生产利润最大化方案规划求解!$C$8</definedName>
    <definedName name="solver_rhs3" localSheetId="1" hidden="1">生产利润最大化方案规划求解!$C$9</definedName>
    <definedName name="solver_rhs4" localSheetId="1" hidden="1">整数</definedName>
    <definedName name="solver_rhs5" localSheetId="1" hidden="1">生产利润最大化方案规划求解!$C$10</definedName>
    <definedName name="solver_rhs6" localSheetId="1" hidden="1">生产利润最大化方案规划求解!$C$11</definedName>
    <definedName name="solver_rhs7" localSheetId="1" hidden="1">生产利润最大化方案规划求解!$C$11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C14" i="5" l="1"/>
  <c r="C13" i="5"/>
  <c r="G4" i="5"/>
  <c r="G5" i="5"/>
  <c r="G3" i="5"/>
  <c r="C15" i="5" l="1"/>
</calcChain>
</file>

<file path=xl/sharedStrings.xml><?xml version="1.0" encoding="utf-8"?>
<sst xmlns="http://schemas.openxmlformats.org/spreadsheetml/2006/main" count="81" uniqueCount="64">
  <si>
    <t>生产利润小计（元）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</si>
  <si>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</si>
  <si>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</si>
  <si>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</si>
  <si>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生产成本限制</t>
    <phoneticPr fontId="2" type="noConversion"/>
  </si>
  <si>
    <t>生产时间限制</t>
    <phoneticPr fontId="2" type="noConversion"/>
  </si>
  <si>
    <t>实际生产成本</t>
    <phoneticPr fontId="2" type="noConversion"/>
  </si>
  <si>
    <t>实际生产时间</t>
    <phoneticPr fontId="2" type="noConversion"/>
  </si>
  <si>
    <t>每天最高生产利润</t>
    <phoneticPr fontId="2" type="noConversion"/>
  </si>
  <si>
    <t>产品</t>
    <phoneticPr fontId="2" type="noConversion"/>
  </si>
  <si>
    <t>产量（吨）</t>
    <phoneticPr fontId="2" type="noConversion"/>
  </si>
  <si>
    <t>成本（元/吨）</t>
    <phoneticPr fontId="2" type="noConversion"/>
  </si>
  <si>
    <t>机型A产量限制（吨）</t>
    <phoneticPr fontId="2" type="noConversion"/>
  </si>
  <si>
    <t>机型B产量限制（吨）</t>
    <phoneticPr fontId="2" type="noConversion"/>
  </si>
  <si>
    <t>机型C产量限制（吨）</t>
    <phoneticPr fontId="2" type="noConversion"/>
  </si>
  <si>
    <t>生产时间（天/吨）</t>
    <phoneticPr fontId="2" type="noConversion"/>
  </si>
  <si>
    <t>利润（吨/吨）</t>
    <phoneticPr fontId="2" type="noConversion"/>
  </si>
  <si>
    <t>生产利润最大化方案规划求解</t>
    <phoneticPr fontId="2" type="noConversion"/>
  </si>
  <si>
    <t>Microsoft Excel 14.0 运算结果报告</t>
  </si>
  <si>
    <t>工作表: [投资决策管理表格xlsx.xlsx]生产利润最大化方案规划求解</t>
  </si>
  <si>
    <t>报告的建立: 2012-6-30 21:53:38</t>
  </si>
  <si>
    <t>结果: 规划求解找到一解，可满足所有的约束及最优状况。</t>
  </si>
  <si>
    <t>规划求解引擎</t>
  </si>
  <si>
    <t>引擎: 非线性 GRG</t>
  </si>
  <si>
    <t>求解时间: .172 秒。</t>
  </si>
  <si>
    <t>迭代次数: 0 子问题: 6</t>
  </si>
  <si>
    <t>规划求解选项</t>
  </si>
  <si>
    <t>最大时间 无限制,  迭代 无限制, Precision 0.000001, 使用自动缩放</t>
  </si>
  <si>
    <t xml:space="preserve"> 收敛 0.0001, 总体大小 100, 随机种子 0, 向前派生, 需要界限</t>
  </si>
  <si>
    <t>最大子问题数目 无限制, 最大整数解数目 无限制, 整数允许误差 1%</t>
  </si>
  <si>
    <t>目标单元格 (最大值)</t>
  </si>
  <si>
    <t>单元格</t>
  </si>
  <si>
    <t>名称</t>
  </si>
  <si>
    <t>初值</t>
  </si>
  <si>
    <t>终值</t>
  </si>
  <si>
    <t>可变单元格</t>
  </si>
  <si>
    <t>整数</t>
  </si>
  <si>
    <t>约束</t>
  </si>
  <si>
    <t>单元格值</t>
  </si>
  <si>
    <t>公式</t>
  </si>
  <si>
    <t>状态</t>
  </si>
  <si>
    <t>型数值</t>
  </si>
  <si>
    <t>$C$15</t>
  </si>
  <si>
    <t>每天最高生产利润 成本（元/吨）</t>
  </si>
  <si>
    <t>$F$3</t>
  </si>
  <si>
    <t>A 产量（吨）</t>
  </si>
  <si>
    <t>$F$4</t>
  </si>
  <si>
    <t>B 产量（吨）</t>
  </si>
  <si>
    <t>$F$5</t>
  </si>
  <si>
    <t>C 产量（吨）</t>
  </si>
  <si>
    <t>$C$13</t>
  </si>
  <si>
    <t>实际生产成本 成本（元/吨）</t>
  </si>
  <si>
    <t>$C$13&lt;=$C$7</t>
  </si>
  <si>
    <t>未到限制值</t>
  </si>
  <si>
    <t>$C$14</t>
  </si>
  <si>
    <t>实际生产时间 成本（元/吨）</t>
  </si>
  <si>
    <t>$C$14&lt;=$C$8</t>
  </si>
  <si>
    <t>$F$3&gt;=$C$9</t>
  </si>
  <si>
    <t>到达限制值</t>
  </si>
  <si>
    <t>$F$4&gt;=$C$10</t>
  </si>
  <si>
    <t>$F$5&gt;=$C$11</t>
  </si>
  <si>
    <t>$F$3:$F$5=整数</t>
  </si>
  <si>
    <t>整数</t>
    <phoneticPr fontId="1" type="noConversion"/>
  </si>
  <si>
    <t>$F$3:$F$5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</si>
</sst>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￥&quot;#,##0.00_);[Red]\(&quot;￥&quot;#,##0.00\)"/>
    <numFmt numFmtId="178" formatCode="#,##0.00_ "/>
    <numFmt numFmtId="179" formatCode="0.0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20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indexed="18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9" fontId="4" fillId="0" borderId="1" xfId="0" applyNumberFormat="1" applyFont="1" applyBorder="1" applyAlignment="1">
      <alignment horizontal="center"/>
    </xf>
    <xf numFmtId="178" fontId="4" fillId="4" borderId="1" xfId="0" applyNumberFormat="1" applyFont="1" applyFill="1" applyBorder="1" applyAlignment="1">
      <alignment horizontal="center"/>
    </xf>
    <xf numFmtId="176" fontId="4" fillId="0" borderId="3" xfId="0" applyNumberFormat="1" applyFont="1" applyBorder="1" applyAlignment="1">
      <alignment horizontal="center"/>
    </xf>
    <xf numFmtId="178" fontId="4" fillId="4" borderId="5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78" fontId="4" fillId="4" borderId="7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0" borderId="0" xfId="0" applyFont="1">
      <alignment vertical="center"/>
    </xf>
    <xf numFmtId="0" fontId="0" fillId="0" borderId="10" xfId="0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178" fontId="0" fillId="0" borderId="10" xfId="0" applyNumberFormat="1" applyFill="1" applyBorder="1" applyAlignment="1">
      <alignment vertical="center"/>
    </xf>
    <xf numFmtId="0" fontId="0" fillId="0" borderId="11" xfId="0" applyNumberFormat="1" applyFill="1" applyBorder="1" applyAlignment="1">
      <alignment vertical="center"/>
    </xf>
    <xf numFmtId="0" fontId="0" fillId="0" borderId="1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78" fontId="0" fillId="0" borderId="11" xfId="0" applyNumberForma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66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topLeftCell="A2" zoomScale="80" zoomScaleNormal="80" workbookViewId="0">
      <selection activeCell="H42" sqref="H42"/>
    </sheetView>
  </sheetViews>
  <sheetFormatPr defaultRowHeight="13.5" outlineLevelRow="1" x14ac:dyDescent="0.15"/>
  <cols>
    <col min="1" max="1" width="2.125" customWidth="1"/>
    <col min="2" max="2" width="15.875" customWidth="1"/>
    <col min="3" max="3" width="31.875" bestFit="1" customWidth="1"/>
    <col min="4" max="5" width="12.75" customWidth="1"/>
    <col min="6" max="6" width="11" customWidth="1"/>
    <col min="7" max="7" width="7.75" customWidth="1"/>
  </cols>
  <sheetData>
    <row r="1" spans="1:5" x14ac:dyDescent="0.15">
      <c r="A1" s="17" t="s">
        <v>18</v>
      </c>
    </row>
    <row r="2" spans="1:5" x14ac:dyDescent="0.15">
      <c r="A2" s="17" t="s">
        <v>19</v>
      </c>
    </row>
    <row r="3" spans="1:5" x14ac:dyDescent="0.15">
      <c r="A3" s="17" t="s">
        <v>20</v>
      </c>
    </row>
    <row r="4" spans="1:5" x14ac:dyDescent="0.15">
      <c r="A4" s="17" t="s">
        <v>21</v>
      </c>
    </row>
    <row r="5" spans="1:5" x14ac:dyDescent="0.15">
      <c r="A5" s="17" t="s">
        <v>22</v>
      </c>
    </row>
    <row r="6" spans="1:5" hidden="1" outlineLevel="1" x14ac:dyDescent="0.15">
      <c r="A6" s="17"/>
      <c r="B6" t="s">
        <v>23</v>
      </c>
    </row>
    <row r="7" spans="1:5" hidden="1" outlineLevel="1" x14ac:dyDescent="0.15">
      <c r="A7" s="17"/>
      <c r="B7" t="s">
        <v>24</v>
      </c>
    </row>
    <row r="8" spans="1:5" hidden="1" outlineLevel="1" x14ac:dyDescent="0.15">
      <c r="A8" s="17"/>
      <c r="B8" t="s">
        <v>25</v>
      </c>
    </row>
    <row r="9" spans="1:5" collapsed="1" x14ac:dyDescent="0.15">
      <c r="A9" s="17" t="s">
        <v>26</v>
      </c>
    </row>
    <row r="10" spans="1:5" hidden="1" outlineLevel="1" x14ac:dyDescent="0.15">
      <c r="B10" t="s">
        <v>27</v>
      </c>
    </row>
    <row r="11" spans="1:5" hidden="1" outlineLevel="1" x14ac:dyDescent="0.15">
      <c r="B11" t="s">
        <v>28</v>
      </c>
    </row>
    <row r="12" spans="1:5" hidden="1" outlineLevel="1" x14ac:dyDescent="0.15">
      <c r="B12" t="s">
        <v>29</v>
      </c>
    </row>
    <row r="13" spans="1:5" collapsed="1" x14ac:dyDescent="0.15"/>
    <row r="14" spans="1:5" ht="14.25" thickBot="1" x14ac:dyDescent="0.2">
      <c r="A14" t="s">
        <v>30</v>
      </c>
    </row>
    <row r="15" spans="1:5" ht="14.25" thickBot="1" x14ac:dyDescent="0.2">
      <c r="B15" s="19" t="s">
        <v>31</v>
      </c>
      <c r="C15" s="19" t="s">
        <v>32</v>
      </c>
      <c r="D15" s="19" t="s">
        <v>33</v>
      </c>
      <c r="E15" s="19" t="s">
        <v>34</v>
      </c>
    </row>
    <row r="16" spans="1:5" ht="14.25" thickBot="1" x14ac:dyDescent="0.2">
      <c r="B16" s="18" t="s">
        <v>42</v>
      </c>
      <c r="C16" s="18" t="s">
        <v>43</v>
      </c>
      <c r="D16" s="22">
        <v>237180</v>
      </c>
      <c r="E16" s="22">
        <v>237180</v>
      </c>
    </row>
    <row r="19" spans="1:7" ht="14.25" thickBot="1" x14ac:dyDescent="0.2">
      <c r="A19" t="s">
        <v>35</v>
      </c>
    </row>
    <row r="20" spans="1:7" ht="14.25" thickBot="1" x14ac:dyDescent="0.2">
      <c r="B20" s="19" t="s">
        <v>31</v>
      </c>
      <c r="C20" s="19" t="s">
        <v>32</v>
      </c>
      <c r="D20" s="19" t="s">
        <v>33</v>
      </c>
      <c r="E20" s="19" t="s">
        <v>34</v>
      </c>
      <c r="F20" s="19" t="s">
        <v>36</v>
      </c>
    </row>
    <row r="21" spans="1:7" x14ac:dyDescent="0.15">
      <c r="B21" s="28" t="s">
        <v>63</v>
      </c>
      <c r="C21" s="27"/>
      <c r="D21" s="27"/>
      <c r="E21" s="27"/>
      <c r="F21" s="27"/>
    </row>
    <row r="22" spans="1:7" hidden="1" outlineLevel="1" x14ac:dyDescent="0.15">
      <c r="B22" s="21" t="s">
        <v>44</v>
      </c>
      <c r="C22" s="21" t="s">
        <v>45</v>
      </c>
      <c r="D22" s="23">
        <v>10</v>
      </c>
      <c r="E22" s="23">
        <v>10</v>
      </c>
      <c r="F22" s="21" t="s">
        <v>62</v>
      </c>
    </row>
    <row r="23" spans="1:7" hidden="1" outlineLevel="1" x14ac:dyDescent="0.15">
      <c r="B23" s="21" t="s">
        <v>46</v>
      </c>
      <c r="C23" s="21" t="s">
        <v>47</v>
      </c>
      <c r="D23" s="23">
        <v>15</v>
      </c>
      <c r="E23" s="23">
        <v>15</v>
      </c>
      <c r="F23" s="21" t="s">
        <v>62</v>
      </c>
    </row>
    <row r="24" spans="1:7" ht="14.25" hidden="1" outlineLevel="1" thickBot="1" x14ac:dyDescent="0.2">
      <c r="B24" s="18" t="s">
        <v>48</v>
      </c>
      <c r="C24" s="18" t="s">
        <v>49</v>
      </c>
      <c r="D24" s="24">
        <v>20</v>
      </c>
      <c r="E24" s="24">
        <v>20</v>
      </c>
      <c r="F24" s="18" t="s">
        <v>62</v>
      </c>
    </row>
    <row r="25" spans="1:7" collapsed="1" x14ac:dyDescent="0.15">
      <c r="B25" s="20"/>
      <c r="C25" s="20"/>
      <c r="D25" s="25"/>
      <c r="E25" s="25"/>
      <c r="F25" s="20"/>
    </row>
    <row r="28" spans="1:7" ht="14.25" thickBot="1" x14ac:dyDescent="0.2">
      <c r="A28" t="s">
        <v>37</v>
      </c>
    </row>
    <row r="29" spans="1:7" ht="14.25" thickBot="1" x14ac:dyDescent="0.2">
      <c r="B29" s="19" t="s">
        <v>31</v>
      </c>
      <c r="C29" s="19" t="s">
        <v>32</v>
      </c>
      <c r="D29" s="19" t="s">
        <v>38</v>
      </c>
      <c r="E29" s="19" t="s">
        <v>39</v>
      </c>
      <c r="F29" s="19" t="s">
        <v>40</v>
      </c>
      <c r="G29" s="19" t="s">
        <v>41</v>
      </c>
    </row>
    <row r="30" spans="1:7" x14ac:dyDescent="0.15">
      <c r="B30" s="21" t="s">
        <v>50</v>
      </c>
      <c r="C30" s="21" t="s">
        <v>51</v>
      </c>
      <c r="D30" s="26">
        <v>198910</v>
      </c>
      <c r="E30" s="21" t="s">
        <v>52</v>
      </c>
      <c r="F30" s="21" t="s">
        <v>53</v>
      </c>
      <c r="G30" s="21">
        <v>1089.9999999999709</v>
      </c>
    </row>
    <row r="31" spans="1:7" x14ac:dyDescent="0.15">
      <c r="B31" s="21" t="s">
        <v>54</v>
      </c>
      <c r="C31" s="21" t="s">
        <v>55</v>
      </c>
      <c r="D31" s="23">
        <v>6</v>
      </c>
      <c r="E31" s="21" t="s">
        <v>56</v>
      </c>
      <c r="F31" s="21" t="s">
        <v>53</v>
      </c>
      <c r="G31" s="21">
        <v>12</v>
      </c>
    </row>
    <row r="32" spans="1:7" x14ac:dyDescent="0.15">
      <c r="B32" s="21" t="s">
        <v>44</v>
      </c>
      <c r="C32" s="21" t="s">
        <v>45</v>
      </c>
      <c r="D32" s="23">
        <v>10</v>
      </c>
      <c r="E32" s="21" t="s">
        <v>57</v>
      </c>
      <c r="F32" s="21" t="s">
        <v>58</v>
      </c>
      <c r="G32" s="23">
        <v>0</v>
      </c>
    </row>
    <row r="33" spans="2:7" x14ac:dyDescent="0.15">
      <c r="B33" s="21" t="s">
        <v>46</v>
      </c>
      <c r="C33" s="21" t="s">
        <v>47</v>
      </c>
      <c r="D33" s="23">
        <v>15</v>
      </c>
      <c r="E33" s="21" t="s">
        <v>59</v>
      </c>
      <c r="F33" s="21" t="s">
        <v>58</v>
      </c>
      <c r="G33" s="23">
        <v>0</v>
      </c>
    </row>
    <row r="34" spans="2:7" x14ac:dyDescent="0.15">
      <c r="B34" s="21" t="s">
        <v>48</v>
      </c>
      <c r="C34" s="21" t="s">
        <v>49</v>
      </c>
      <c r="D34" s="23">
        <v>20</v>
      </c>
      <c r="E34" s="21" t="s">
        <v>60</v>
      </c>
      <c r="F34" s="21" t="s">
        <v>58</v>
      </c>
      <c r="G34" s="23">
        <v>0</v>
      </c>
    </row>
    <row r="35" spans="2:7" ht="14.25" thickBot="1" x14ac:dyDescent="0.2">
      <c r="B35" s="18" t="s">
        <v>61</v>
      </c>
      <c r="C35" s="18"/>
      <c r="D35" s="18"/>
      <c r="E35" s="18"/>
      <c r="F35" s="18"/>
      <c r="G35" s="1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showGridLines="0" tabSelected="1" workbookViewId="0">
      <selection sqref="A1:XFD1048576"/>
    </sheetView>
  </sheetViews>
  <sheetFormatPr defaultRowHeight="13.5" x14ac:dyDescent="0.15"/>
  <cols>
    <col min="1" max="1" width="8.375" style="1" customWidth="1"/>
    <col min="2" max="2" width="17.75" style="1" bestFit="1" customWidth="1"/>
    <col min="3" max="3" width="17.125" style="1" customWidth="1"/>
    <col min="4" max="4" width="19.625" style="1" customWidth="1"/>
    <col min="5" max="5" width="12.375" style="1" bestFit="1" customWidth="1"/>
    <col min="6" max="6" width="13.625" style="1" customWidth="1"/>
    <col min="7" max="7" width="16.75" style="1" bestFit="1" customWidth="1"/>
    <col min="8" max="16384" width="9" style="1"/>
  </cols>
  <sheetData>
    <row r="1" spans="2:7" ht="33.75" customHeight="1" x14ac:dyDescent="0.15">
      <c r="B1" s="29" t="s">
        <v>17</v>
      </c>
      <c r="C1" s="29"/>
      <c r="D1" s="29"/>
      <c r="E1" s="29"/>
      <c r="F1" s="29"/>
      <c r="G1" s="29"/>
    </row>
    <row r="2" spans="2:7" ht="36" customHeight="1" x14ac:dyDescent="0.15">
      <c r="B2" s="13" t="s">
        <v>9</v>
      </c>
      <c r="C2" s="13" t="s">
        <v>11</v>
      </c>
      <c r="D2" s="13" t="s">
        <v>15</v>
      </c>
      <c r="E2" s="13" t="s">
        <v>16</v>
      </c>
      <c r="F2" s="13" t="s">
        <v>10</v>
      </c>
      <c r="G2" s="13" t="s">
        <v>0</v>
      </c>
    </row>
    <row r="3" spans="2:7" ht="18" customHeight="1" x14ac:dyDescent="0.15">
      <c r="B3" s="13" t="s">
        <v>1</v>
      </c>
      <c r="C3" s="6">
        <v>4421</v>
      </c>
      <c r="D3" s="5">
        <v>5</v>
      </c>
      <c r="E3" s="6">
        <v>5118</v>
      </c>
      <c r="F3" s="12">
        <v>10</v>
      </c>
      <c r="G3" s="7">
        <f>E3*F3</f>
        <v>51180</v>
      </c>
    </row>
    <row r="4" spans="2:7" ht="18" customHeight="1" x14ac:dyDescent="0.15">
      <c r="B4" s="13" t="s">
        <v>2</v>
      </c>
      <c r="C4" s="6">
        <v>4380</v>
      </c>
      <c r="D4" s="5">
        <v>8</v>
      </c>
      <c r="E4" s="6">
        <v>5000</v>
      </c>
      <c r="F4" s="12">
        <v>15</v>
      </c>
      <c r="G4" s="7">
        <f t="shared" ref="G4:G5" si="0">E4*F4</f>
        <v>75000</v>
      </c>
    </row>
    <row r="5" spans="2:7" ht="18" customHeight="1" x14ac:dyDescent="0.15">
      <c r="B5" s="13" t="s">
        <v>3</v>
      </c>
      <c r="C5" s="6">
        <v>4450</v>
      </c>
      <c r="D5" s="5">
        <v>10</v>
      </c>
      <c r="E5" s="6">
        <v>5550</v>
      </c>
      <c r="F5" s="12">
        <v>20</v>
      </c>
      <c r="G5" s="7">
        <f t="shared" si="0"/>
        <v>111000</v>
      </c>
    </row>
    <row r="6" spans="2:7" ht="18" customHeight="1" thickBot="1" x14ac:dyDescent="0.2">
      <c r="B6" s="2"/>
      <c r="C6" s="2"/>
      <c r="D6" s="2"/>
      <c r="E6" s="2"/>
      <c r="F6" s="2"/>
      <c r="G6" s="2"/>
    </row>
    <row r="7" spans="2:7" ht="18" customHeight="1" x14ac:dyDescent="0.15">
      <c r="B7" s="14" t="s">
        <v>4</v>
      </c>
      <c r="C7" s="8">
        <v>200000</v>
      </c>
      <c r="D7" s="2"/>
      <c r="E7" s="2"/>
      <c r="F7" s="2"/>
      <c r="G7" s="2"/>
    </row>
    <row r="8" spans="2:7" ht="18" customHeight="1" x14ac:dyDescent="0.15">
      <c r="B8" s="15" t="s">
        <v>5</v>
      </c>
      <c r="C8" s="4">
        <v>18</v>
      </c>
      <c r="D8" s="2"/>
      <c r="E8" s="2"/>
      <c r="F8" s="2"/>
      <c r="G8" s="2"/>
    </row>
    <row r="9" spans="2:7" ht="18" customHeight="1" x14ac:dyDescent="0.15">
      <c r="B9" s="15" t="s">
        <v>12</v>
      </c>
      <c r="C9" s="4">
        <v>10</v>
      </c>
      <c r="D9" s="2"/>
      <c r="E9" s="2"/>
      <c r="F9" s="2"/>
      <c r="G9" s="2"/>
    </row>
    <row r="10" spans="2:7" ht="18" customHeight="1" x14ac:dyDescent="0.15">
      <c r="B10" s="15" t="s">
        <v>13</v>
      </c>
      <c r="C10" s="4">
        <v>15</v>
      </c>
      <c r="D10" s="2"/>
      <c r="E10" s="2"/>
      <c r="F10" s="2"/>
      <c r="G10" s="2"/>
    </row>
    <row r="11" spans="2:7" ht="18" customHeight="1" x14ac:dyDescent="0.15">
      <c r="B11" s="15" t="s">
        <v>14</v>
      </c>
      <c r="C11" s="4">
        <v>20</v>
      </c>
      <c r="D11" s="2"/>
      <c r="E11" s="2"/>
      <c r="F11" s="2"/>
      <c r="G11" s="2"/>
    </row>
    <row r="12" spans="2:7" ht="18" customHeight="1" x14ac:dyDescent="0.15">
      <c r="B12" s="3"/>
      <c r="C12" s="4"/>
      <c r="D12" s="2"/>
      <c r="E12" s="2"/>
      <c r="F12" s="2"/>
      <c r="G12" s="2"/>
    </row>
    <row r="13" spans="2:7" ht="18" customHeight="1" x14ac:dyDescent="0.15">
      <c r="B13" s="15" t="s">
        <v>6</v>
      </c>
      <c r="C13" s="9">
        <f>SUMPRODUCT(C3:C5,F3:F5)</f>
        <v>198910</v>
      </c>
      <c r="D13" s="2"/>
      <c r="E13" s="2"/>
      <c r="F13" s="2"/>
      <c r="G13" s="2"/>
    </row>
    <row r="14" spans="2:7" ht="18" customHeight="1" x14ac:dyDescent="0.15">
      <c r="B14" s="15" t="s">
        <v>7</v>
      </c>
      <c r="C14" s="10">
        <f>INT(SUMPRODUCT(D3:D5,F3:F5)/60)</f>
        <v>6</v>
      </c>
      <c r="D14" s="2"/>
      <c r="E14" s="2"/>
      <c r="F14" s="2"/>
      <c r="G14" s="2"/>
    </row>
    <row r="15" spans="2:7" ht="18" customHeight="1" thickBot="1" x14ac:dyDescent="0.2">
      <c r="B15" s="16" t="s">
        <v>8</v>
      </c>
      <c r="C15" s="11">
        <f>SUM(G3:G5)</f>
        <v>237180</v>
      </c>
      <c r="D15" s="2"/>
      <c r="E15" s="2"/>
      <c r="F15" s="2"/>
      <c r="G15" s="2"/>
    </row>
  </sheetData>
  <mergeCells count="1">
    <mergeCell ref="B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运算结果报告 1</vt:lpstr>
      <vt:lpstr>生产利润最大化方案规划求解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2012-06-29T09:05:53Z</dcterms:created>
  <dcterms:modified xsi:type="dcterms:W3CDTF">2012-08-28T00:39:21Z</dcterms:modified>
</cp:coreProperties>
</file>