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9795" tabRatio="370"/>
  </bookViews>
  <sheets>
    <sheet name="所有者权益增减变动表" sheetId="6" r:id="rId1"/>
  </sheets>
  <calcPr calcId="145621"/>
</workbook>
</file>

<file path=xl/calcChain.xml><?xml version="1.0" encoding="utf-8"?>
<calcChain xmlns="http://schemas.openxmlformats.org/spreadsheetml/2006/main">
  <c r="E51" i="6" l="1"/>
  <c r="D51" i="6"/>
  <c r="E46" i="6"/>
  <c r="D46" i="6"/>
  <c r="E42" i="6"/>
  <c r="D42" i="6"/>
  <c r="E34" i="6"/>
  <c r="D34" i="6"/>
  <c r="E27" i="6"/>
  <c r="E39" i="6" s="1"/>
  <c r="D27" i="6"/>
  <c r="D39" i="6" s="1"/>
  <c r="E24" i="6"/>
  <c r="E22" i="6"/>
  <c r="D22" i="6"/>
  <c r="D15" i="6"/>
  <c r="D24" i="6" s="1"/>
  <c r="E15" i="6"/>
  <c r="E12" i="6"/>
  <c r="D12" i="6"/>
  <c r="D6" i="6"/>
  <c r="E6" i="6"/>
</calcChain>
</file>

<file path=xl/sharedStrings.xml><?xml version="1.0" encoding="utf-8"?>
<sst xmlns="http://schemas.openxmlformats.org/spreadsheetml/2006/main" count="55" uniqueCount="46">
  <si>
    <t>行次</t>
    <phoneticPr fontId="2" type="noConversion"/>
  </si>
  <si>
    <t>所有者权益（股东权益）增减变动表</t>
    <phoneticPr fontId="2" type="noConversion"/>
  </si>
  <si>
    <t>项       目</t>
    <phoneticPr fontId="2" type="noConversion"/>
  </si>
  <si>
    <t>本年数</t>
    <phoneticPr fontId="2" type="noConversion"/>
  </si>
  <si>
    <t>上年数</t>
    <phoneticPr fontId="2" type="noConversion"/>
  </si>
  <si>
    <t>一、实收资本（股本）</t>
    <phoneticPr fontId="2" type="noConversion"/>
  </si>
  <si>
    <t>　　年初余额</t>
    <phoneticPr fontId="2" type="noConversion"/>
  </si>
  <si>
    <t>　　本年增加数</t>
    <phoneticPr fontId="2" type="noConversion"/>
  </si>
  <si>
    <t>　　其中：资本公积转入</t>
    <phoneticPr fontId="2" type="noConversion"/>
  </si>
  <si>
    <t>　　　　　盈余公积转入</t>
    <phoneticPr fontId="2" type="noConversion"/>
  </si>
  <si>
    <t>　　　　　利润分配转入</t>
    <phoneticPr fontId="2" type="noConversion"/>
  </si>
  <si>
    <t>　　　　　新增资本（或股本）</t>
    <phoneticPr fontId="2" type="noConversion"/>
  </si>
  <si>
    <t>　　本年减少数</t>
    <phoneticPr fontId="2" type="noConversion"/>
  </si>
  <si>
    <t>　　年末余额</t>
    <phoneticPr fontId="2" type="noConversion"/>
  </si>
  <si>
    <t>二、资本公积：</t>
    <phoneticPr fontId="2" type="noConversion"/>
  </si>
  <si>
    <t>　　其中：资本（或股本）溢价</t>
    <phoneticPr fontId="2" type="noConversion"/>
  </si>
  <si>
    <t>　　　　　接受捐赠非现金资产准备</t>
    <phoneticPr fontId="2" type="noConversion"/>
  </si>
  <si>
    <t>　　　　　接受现金捐赠</t>
    <phoneticPr fontId="2" type="noConversion"/>
  </si>
  <si>
    <t>　　　　　股权投资准备</t>
    <phoneticPr fontId="2" type="noConversion"/>
  </si>
  <si>
    <t>　　　　　拨款转入</t>
    <phoneticPr fontId="2" type="noConversion"/>
  </si>
  <si>
    <t>　　　　　其他资本公积</t>
    <phoneticPr fontId="2" type="noConversion"/>
  </si>
  <si>
    <t>　　其中：转增资本（或股本）</t>
    <phoneticPr fontId="2" type="noConversion"/>
  </si>
  <si>
    <t>三、法定和任意盈余公积：</t>
    <phoneticPr fontId="2" type="noConversion"/>
  </si>
  <si>
    <t>　　其中：从净利润中提取数</t>
    <phoneticPr fontId="2" type="noConversion"/>
  </si>
  <si>
    <t>　　　　　其中：法定盈余公积</t>
    <phoneticPr fontId="2" type="noConversion"/>
  </si>
  <si>
    <t>　　　　　　　　任意盈余公积</t>
    <phoneticPr fontId="2" type="noConversion"/>
  </si>
  <si>
    <t>　　　　　　　　储备基金</t>
    <phoneticPr fontId="2" type="noConversion"/>
  </si>
  <si>
    <t>　　　　　　　　企业发展基金</t>
    <phoneticPr fontId="2" type="noConversion"/>
  </si>
  <si>
    <t>　　　　　法定公益金转入数</t>
    <phoneticPr fontId="2" type="noConversion"/>
  </si>
  <si>
    <t>　　本年减少数</t>
    <phoneticPr fontId="2" type="noConversion"/>
  </si>
  <si>
    <t>　　其中：弥补亏损</t>
    <phoneticPr fontId="2" type="noConversion"/>
  </si>
  <si>
    <t>　　　　　转增资本（或股本）</t>
    <phoneticPr fontId="2" type="noConversion"/>
  </si>
  <si>
    <t>　　　　　分派现金股利或利润</t>
    <phoneticPr fontId="2" type="noConversion"/>
  </si>
  <si>
    <t>　　　　　分派股票股利</t>
    <phoneticPr fontId="2" type="noConversion"/>
  </si>
  <si>
    <t>　　年末余额</t>
    <phoneticPr fontId="2" type="noConversion"/>
  </si>
  <si>
    <t>四、法定公益金</t>
    <phoneticPr fontId="2" type="noConversion"/>
  </si>
  <si>
    <t>　　年初余额</t>
    <phoneticPr fontId="2" type="noConversion"/>
  </si>
  <si>
    <t>　　本年增加数</t>
    <phoneticPr fontId="2" type="noConversion"/>
  </si>
  <si>
    <t>　　其中：集体福利支出</t>
    <phoneticPr fontId="2" type="noConversion"/>
  </si>
  <si>
    <t>五、未分配利润：</t>
    <phoneticPr fontId="2" type="noConversion"/>
  </si>
  <si>
    <t>　　年初未分配利润</t>
    <phoneticPr fontId="2" type="noConversion"/>
  </si>
  <si>
    <t>　　本年净利润（净亏损以“-”号填列）</t>
    <phoneticPr fontId="2" type="noConversion"/>
  </si>
  <si>
    <t>　　本年利润分配</t>
    <phoneticPr fontId="2" type="noConversion"/>
  </si>
  <si>
    <t>　　年末未分配利润（未弥补亏损以“-”号填列）</t>
    <phoneticPr fontId="2" type="noConversion"/>
  </si>
  <si>
    <t>企业名称    华云信息有限公司</t>
    <phoneticPr fontId="2" type="noConversion"/>
  </si>
  <si>
    <t>日期：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</si>
</sst>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8"/>
      <name val="华文中宋"/>
      <family val="3"/>
      <charset val="134"/>
    </font>
    <font>
      <b/>
      <sz val="12"/>
      <color indexed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3" borderId="1" applyProtection="0">
      <alignment horizontal="center"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center"/>
    </xf>
    <xf numFmtId="176" fontId="3" fillId="2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/>
    <xf numFmtId="0" fontId="3" fillId="5" borderId="2" xfId="0" applyFont="1" applyFill="1" applyBorder="1" applyAlignment="1">
      <alignment horizontal="center"/>
    </xf>
    <xf numFmtId="176" fontId="3" fillId="5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57" fontId="3" fillId="0" borderId="0" xfId="0" applyNumberFormat="1" applyFont="1" applyAlignment="1">
      <alignment horizontal="center"/>
    </xf>
  </cellXfs>
  <cellStyles count="2">
    <cellStyle name="常规" xfId="0" builtinId="0"/>
    <cellStyle name="自定义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年末未分配利润比较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年初未分配利润</c:v>
          </c:tx>
          <c:spPr>
            <a:solidFill>
              <a:srgbClr val="00B0F0"/>
            </a:solidFill>
          </c:spPr>
          <c:invertIfNegative val="0"/>
          <c:cat>
            <c:strRef>
              <c:f>所有者权益增减变动表!$D$3:$E$3</c:f>
              <c:strCache>
                <c:ptCount val="2"/>
                <c:pt idx="0">
                  <c:v>本年数</c:v>
                </c:pt>
                <c:pt idx="1">
                  <c:v>上年数</c:v>
                </c:pt>
              </c:strCache>
            </c:strRef>
          </c:cat>
          <c:val>
            <c:numRef>
              <c:f>所有者权益增减变动表!$D$48:$E$48</c:f>
              <c:numCache>
                <c:formatCode>#,##0.00_ ;[Red]\-#,##0.00\ </c:formatCode>
                <c:ptCount val="2"/>
                <c:pt idx="0">
                  <c:v>27895</c:v>
                </c:pt>
                <c:pt idx="1">
                  <c:v>16500</c:v>
                </c:pt>
              </c:numCache>
            </c:numRef>
          </c:val>
        </c:ser>
        <c:ser>
          <c:idx val="1"/>
          <c:order val="1"/>
          <c:tx>
            <c:v>本年净利润</c:v>
          </c:tx>
          <c:spPr>
            <a:solidFill>
              <a:srgbClr val="FF0000"/>
            </a:solidFill>
          </c:spPr>
          <c:invertIfNegative val="0"/>
          <c:cat>
            <c:strRef>
              <c:f>所有者权益增减变动表!$D$3:$E$3</c:f>
              <c:strCache>
                <c:ptCount val="2"/>
                <c:pt idx="0">
                  <c:v>本年数</c:v>
                </c:pt>
                <c:pt idx="1">
                  <c:v>上年数</c:v>
                </c:pt>
              </c:strCache>
            </c:strRef>
          </c:cat>
          <c:val>
            <c:numRef>
              <c:f>所有者权益增减变动表!$D$49:$E$49</c:f>
              <c:numCache>
                <c:formatCode>#,##0.00_ ;[Red]\-#,##0.00\ </c:formatCode>
                <c:ptCount val="2"/>
                <c:pt idx="0">
                  <c:v>55200</c:v>
                </c:pt>
                <c:pt idx="1">
                  <c:v>32000</c:v>
                </c:pt>
              </c:numCache>
            </c:numRef>
          </c:val>
        </c:ser>
        <c:ser>
          <c:idx val="2"/>
          <c:order val="2"/>
          <c:tx>
            <c:v>本年利润分配</c:v>
          </c:tx>
          <c:spPr>
            <a:solidFill>
              <a:srgbClr val="00B050"/>
            </a:solidFill>
          </c:spPr>
          <c:invertIfNegative val="0"/>
          <c:cat>
            <c:strRef>
              <c:f>所有者权益增减变动表!$D$3:$E$3</c:f>
              <c:strCache>
                <c:ptCount val="2"/>
                <c:pt idx="0">
                  <c:v>本年数</c:v>
                </c:pt>
                <c:pt idx="1">
                  <c:v>上年数</c:v>
                </c:pt>
              </c:strCache>
            </c:strRef>
          </c:cat>
          <c:val>
            <c:numRef>
              <c:f>所有者权益增减变动表!$D$50:$E$50</c:f>
              <c:numCache>
                <c:formatCode>#,##0.00_ ;[Red]\-#,##0.00\ </c:formatCode>
                <c:ptCount val="2"/>
                <c:pt idx="0">
                  <c:v>-32000</c:v>
                </c:pt>
                <c:pt idx="1">
                  <c:v>-15515</c:v>
                </c:pt>
              </c:numCache>
            </c:numRef>
          </c:val>
        </c:ser>
        <c:ser>
          <c:idx val="3"/>
          <c:order val="3"/>
          <c:tx>
            <c:v>年末未分配利润</c:v>
          </c:tx>
          <c:spPr>
            <a:solidFill>
              <a:srgbClr val="7030A0"/>
            </a:solidFill>
          </c:spPr>
          <c:invertIfNegative val="0"/>
          <c:cat>
            <c:strRef>
              <c:f>所有者权益增减变动表!$D$3:$E$3</c:f>
              <c:strCache>
                <c:ptCount val="2"/>
                <c:pt idx="0">
                  <c:v>本年数</c:v>
                </c:pt>
                <c:pt idx="1">
                  <c:v>上年数</c:v>
                </c:pt>
              </c:strCache>
            </c:strRef>
          </c:cat>
          <c:val>
            <c:numRef>
              <c:f>所有者权益增减变动表!$D$51:$E$51</c:f>
              <c:numCache>
                <c:formatCode>#,##0.00_ ;[Red]\-#,##0.00\ </c:formatCode>
                <c:ptCount val="2"/>
                <c:pt idx="0">
                  <c:v>51095</c:v>
                </c:pt>
                <c:pt idx="1">
                  <c:v>32985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33563136"/>
        <c:axId val="433564672"/>
        <c:axId val="0"/>
      </c:bar3DChart>
      <c:catAx>
        <c:axId val="4335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33564672"/>
        <c:crosses val="autoZero"/>
        <c:auto val="1"/>
        <c:lblAlgn val="ctr"/>
        <c:lblOffset val="100"/>
        <c:noMultiLvlLbl val="0"/>
      </c:catAx>
      <c:valAx>
        <c:axId val="433564672"/>
        <c:scaling>
          <c:orientation val="minMax"/>
        </c:scaling>
        <c:delete val="0"/>
        <c:axPos val="l"/>
        <c:numFmt formatCode="#,##0.00_ ;[Red]\-#,##0.00\ " sourceLinked="1"/>
        <c:majorTickMark val="out"/>
        <c:minorTickMark val="none"/>
        <c:tickLblPos val="nextTo"/>
        <c:crossAx val="433563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486831</xdr:colOff>
      <xdr:row>4</xdr:row>
      <xdr:rowOff>127000</xdr:rowOff>
    </xdr:from>
    <xdr:to>
      <xdr:col>4</xdr:col>
      <xdr:colOff>1354664</xdr:colOff>
      <xdr:row>44</xdr:row>
      <xdr:rowOff>148165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"/>
  <sheetViews>
    <sheetView showGridLines="0" tabSelected="1" zoomScale="90" zoomScaleNormal="90" workbookViewId="0">
      <selection activeCell="B2" sqref="B2:E2"/>
    </sheetView>
  </sheetViews>
  <sheetFormatPr defaultRowHeight="12" x14ac:dyDescent="0.15"/>
  <cols>
    <col min="1" max="1" width="9" style="2"/>
    <col min="2" max="2" width="37.125" style="2" customWidth="1"/>
    <col min="3" max="3" width="17" style="3" customWidth="1"/>
    <col min="4" max="4" width="21.25" style="3" customWidth="1"/>
    <col min="5" max="5" width="20" style="3" customWidth="1"/>
    <col min="6" max="16384" width="9" style="2"/>
  </cols>
  <sheetData>
    <row r="1" spans="2:5" ht="36" customHeight="1" x14ac:dyDescent="0.4">
      <c r="B1" s="15" t="s">
        <v>1</v>
      </c>
      <c r="C1" s="15"/>
      <c r="D1" s="15"/>
      <c r="E1" s="15"/>
    </row>
    <row r="2" spans="2:5" ht="18.75" customHeight="1" x14ac:dyDescent="0.15">
      <c r="B2" s="2" t="s">
        <v>44</v>
      </c>
      <c r="D2" s="4" t="s">
        <v>45</v>
      </c>
      <c r="E2" s="16">
        <v>41061</v>
      </c>
    </row>
    <row r="3" spans="2:5" ht="18.75" customHeight="1" x14ac:dyDescent="0.15">
      <c r="B3" s="14" t="s">
        <v>2</v>
      </c>
      <c r="C3" s="14" t="s">
        <v>0</v>
      </c>
      <c r="D3" s="14" t="s">
        <v>3</v>
      </c>
      <c r="E3" s="14" t="s">
        <v>4</v>
      </c>
    </row>
    <row r="4" spans="2:5" x14ac:dyDescent="0.15">
      <c r="B4" s="5" t="s">
        <v>5</v>
      </c>
      <c r="C4" s="6"/>
      <c r="D4" s="6"/>
      <c r="E4" s="6"/>
    </row>
    <row r="5" spans="2:5" x14ac:dyDescent="0.15">
      <c r="B5" s="5" t="s">
        <v>6</v>
      </c>
      <c r="C5" s="6">
        <v>1</v>
      </c>
      <c r="D5" s="7">
        <v>14000</v>
      </c>
      <c r="E5" s="7">
        <v>8500</v>
      </c>
    </row>
    <row r="6" spans="2:5" x14ac:dyDescent="0.15">
      <c r="B6" s="8" t="s">
        <v>7</v>
      </c>
      <c r="C6" s="9">
        <v>2</v>
      </c>
      <c r="D6" s="10">
        <f>SUM(D7:D10)</f>
        <v>4225.5599999999995</v>
      </c>
      <c r="E6" s="10">
        <f>SUM(E7:E10)</f>
        <v>2477</v>
      </c>
    </row>
    <row r="7" spans="2:5" x14ac:dyDescent="0.15">
      <c r="B7" s="5" t="s">
        <v>8</v>
      </c>
      <c r="C7" s="6">
        <v>3</v>
      </c>
      <c r="D7" s="7">
        <v>680</v>
      </c>
      <c r="E7" s="7">
        <v>500</v>
      </c>
    </row>
    <row r="8" spans="2:5" x14ac:dyDescent="0.15">
      <c r="B8" s="5" t="s">
        <v>9</v>
      </c>
      <c r="C8" s="6">
        <v>4</v>
      </c>
      <c r="D8" s="7">
        <v>789.56</v>
      </c>
      <c r="E8" s="7">
        <v>598</v>
      </c>
    </row>
    <row r="9" spans="2:5" x14ac:dyDescent="0.15">
      <c r="B9" s="5" t="s">
        <v>10</v>
      </c>
      <c r="C9" s="6">
        <v>5</v>
      </c>
      <c r="D9" s="7">
        <v>1256</v>
      </c>
      <c r="E9" s="7">
        <v>879</v>
      </c>
    </row>
    <row r="10" spans="2:5" x14ac:dyDescent="0.15">
      <c r="B10" s="5" t="s">
        <v>11</v>
      </c>
      <c r="C10" s="6">
        <v>6</v>
      </c>
      <c r="D10" s="7">
        <v>1500</v>
      </c>
      <c r="E10" s="7">
        <v>500</v>
      </c>
    </row>
    <row r="11" spans="2:5" x14ac:dyDescent="0.15">
      <c r="B11" s="5" t="s">
        <v>12</v>
      </c>
      <c r="C11" s="6">
        <v>7</v>
      </c>
      <c r="D11" s="7">
        <v>3500</v>
      </c>
      <c r="E11" s="7"/>
    </row>
    <row r="12" spans="2:5" x14ac:dyDescent="0.15">
      <c r="B12" s="11" t="s">
        <v>13</v>
      </c>
      <c r="C12" s="12">
        <v>8</v>
      </c>
      <c r="D12" s="13">
        <f>D6+D5-D11</f>
        <v>14725.559999999998</v>
      </c>
      <c r="E12" s="13">
        <f>E6+E5-E11</f>
        <v>10977</v>
      </c>
    </row>
    <row r="13" spans="2:5" x14ac:dyDescent="0.15">
      <c r="B13" s="5" t="s">
        <v>14</v>
      </c>
      <c r="C13" s="6"/>
      <c r="D13" s="7"/>
      <c r="E13" s="7"/>
    </row>
    <row r="14" spans="2:5" x14ac:dyDescent="0.15">
      <c r="B14" s="5" t="s">
        <v>6</v>
      </c>
      <c r="C14" s="6">
        <v>9</v>
      </c>
      <c r="D14" s="7">
        <v>1600</v>
      </c>
      <c r="E14" s="7">
        <v>2500</v>
      </c>
    </row>
    <row r="15" spans="2:5" hidden="1" x14ac:dyDescent="0.15">
      <c r="B15" s="8" t="s">
        <v>7</v>
      </c>
      <c r="C15" s="9">
        <v>10</v>
      </c>
      <c r="D15" s="10">
        <f>SUM(D16:D21)</f>
        <v>1430</v>
      </c>
      <c r="E15" s="10">
        <f>SUM(E16:E21)</f>
        <v>2100</v>
      </c>
    </row>
    <row r="16" spans="2:5" hidden="1" x14ac:dyDescent="0.15">
      <c r="B16" s="5" t="s">
        <v>15</v>
      </c>
      <c r="C16" s="6">
        <v>11</v>
      </c>
      <c r="D16" s="7">
        <v>420</v>
      </c>
      <c r="E16" s="7">
        <v>600</v>
      </c>
    </row>
    <row r="17" spans="2:5" hidden="1" x14ac:dyDescent="0.15">
      <c r="B17" s="5" t="s">
        <v>16</v>
      </c>
      <c r="C17" s="6">
        <v>12</v>
      </c>
      <c r="D17" s="7">
        <v>650</v>
      </c>
      <c r="E17" s="7">
        <v>720</v>
      </c>
    </row>
    <row r="18" spans="2:5" hidden="1" x14ac:dyDescent="0.15">
      <c r="B18" s="5" t="s">
        <v>17</v>
      </c>
      <c r="C18" s="6">
        <v>13</v>
      </c>
      <c r="D18" s="7">
        <v>0</v>
      </c>
      <c r="E18" s="7">
        <v>0</v>
      </c>
    </row>
    <row r="19" spans="2:5" hidden="1" x14ac:dyDescent="0.15">
      <c r="B19" s="5" t="s">
        <v>18</v>
      </c>
      <c r="C19" s="6">
        <v>14</v>
      </c>
      <c r="D19" s="7">
        <v>0</v>
      </c>
      <c r="E19" s="7">
        <v>0</v>
      </c>
    </row>
    <row r="20" spans="2:5" hidden="1" x14ac:dyDescent="0.15">
      <c r="B20" s="5" t="s">
        <v>19</v>
      </c>
      <c r="C20" s="6">
        <v>15</v>
      </c>
      <c r="D20" s="7">
        <v>0</v>
      </c>
      <c r="E20" s="7">
        <v>0</v>
      </c>
    </row>
    <row r="21" spans="2:5" hidden="1" x14ac:dyDescent="0.15">
      <c r="B21" s="5" t="s">
        <v>20</v>
      </c>
      <c r="C21" s="6">
        <v>16</v>
      </c>
      <c r="D21" s="7">
        <v>360</v>
      </c>
      <c r="E21" s="7">
        <v>780</v>
      </c>
    </row>
    <row r="22" spans="2:5" x14ac:dyDescent="0.15">
      <c r="B22" s="8" t="s">
        <v>12</v>
      </c>
      <c r="C22" s="9">
        <v>17</v>
      </c>
      <c r="D22" s="10">
        <f>D23</f>
        <v>300</v>
      </c>
      <c r="E22" s="10">
        <f>E23</f>
        <v>500</v>
      </c>
    </row>
    <row r="23" spans="2:5" x14ac:dyDescent="0.15">
      <c r="B23" s="5" t="s">
        <v>21</v>
      </c>
      <c r="C23" s="6">
        <v>18</v>
      </c>
      <c r="D23" s="7">
        <v>300</v>
      </c>
      <c r="E23" s="7">
        <v>500</v>
      </c>
    </row>
    <row r="24" spans="2:5" x14ac:dyDescent="0.15">
      <c r="B24" s="11" t="s">
        <v>13</v>
      </c>
      <c r="C24" s="12">
        <v>19</v>
      </c>
      <c r="D24" s="13">
        <f>D14+D15-D22</f>
        <v>2730</v>
      </c>
      <c r="E24" s="13">
        <f>E14+E15-E22</f>
        <v>4100</v>
      </c>
    </row>
    <row r="25" spans="2:5" x14ac:dyDescent="0.15">
      <c r="B25" s="5" t="s">
        <v>22</v>
      </c>
      <c r="C25" s="6"/>
      <c r="D25" s="7"/>
      <c r="E25" s="7"/>
    </row>
    <row r="26" spans="2:5" x14ac:dyDescent="0.15">
      <c r="B26" s="5" t="s">
        <v>6</v>
      </c>
      <c r="C26" s="6">
        <v>20</v>
      </c>
      <c r="D26" s="7">
        <v>4500</v>
      </c>
      <c r="E26" s="7">
        <v>5500</v>
      </c>
    </row>
    <row r="27" spans="2:5" x14ac:dyDescent="0.15">
      <c r="B27" s="8" t="s">
        <v>7</v>
      </c>
      <c r="C27" s="9">
        <v>21</v>
      </c>
      <c r="D27" s="10">
        <f>SUM(D28:D33)</f>
        <v>25528</v>
      </c>
      <c r="E27" s="10">
        <f>SUM(E28:E33)</f>
        <v>27600</v>
      </c>
    </row>
    <row r="28" spans="2:5" hidden="1" x14ac:dyDescent="0.15">
      <c r="B28" s="5" t="s">
        <v>23</v>
      </c>
      <c r="C28" s="6">
        <v>22</v>
      </c>
      <c r="D28" s="7">
        <v>1589</v>
      </c>
      <c r="E28" s="7">
        <v>4600</v>
      </c>
    </row>
    <row r="29" spans="2:5" hidden="1" x14ac:dyDescent="0.15">
      <c r="B29" s="5" t="s">
        <v>24</v>
      </c>
      <c r="C29" s="6">
        <v>23</v>
      </c>
      <c r="D29" s="7">
        <v>650</v>
      </c>
      <c r="E29" s="7">
        <v>2000</v>
      </c>
    </row>
    <row r="30" spans="2:5" hidden="1" x14ac:dyDescent="0.15">
      <c r="B30" s="5" t="s">
        <v>25</v>
      </c>
      <c r="C30" s="6">
        <v>24</v>
      </c>
      <c r="D30" s="7">
        <v>789</v>
      </c>
      <c r="E30" s="7">
        <v>1000</v>
      </c>
    </row>
    <row r="31" spans="2:5" hidden="1" x14ac:dyDescent="0.15">
      <c r="B31" s="5" t="s">
        <v>26</v>
      </c>
      <c r="C31" s="6">
        <v>25</v>
      </c>
      <c r="D31" s="7">
        <v>12000</v>
      </c>
      <c r="E31" s="7">
        <v>10000</v>
      </c>
    </row>
    <row r="32" spans="2:5" hidden="1" x14ac:dyDescent="0.15">
      <c r="B32" s="5" t="s">
        <v>27</v>
      </c>
      <c r="C32" s="6">
        <v>26</v>
      </c>
      <c r="D32" s="7">
        <v>10000</v>
      </c>
      <c r="E32" s="7">
        <v>10000</v>
      </c>
    </row>
    <row r="33" spans="2:5" hidden="1" x14ac:dyDescent="0.15">
      <c r="B33" s="5" t="s">
        <v>28</v>
      </c>
      <c r="C33" s="6">
        <v>27</v>
      </c>
      <c r="D33" s="7">
        <v>500</v>
      </c>
      <c r="E33" s="7">
        <v>0</v>
      </c>
    </row>
    <row r="34" spans="2:5" x14ac:dyDescent="0.15">
      <c r="B34" s="8" t="s">
        <v>29</v>
      </c>
      <c r="C34" s="9">
        <v>28</v>
      </c>
      <c r="D34" s="10">
        <f>SUM(D35:D38)</f>
        <v>400</v>
      </c>
      <c r="E34" s="10">
        <f>SUM(E35:E38)</f>
        <v>10000</v>
      </c>
    </row>
    <row r="35" spans="2:5" hidden="1" x14ac:dyDescent="0.15">
      <c r="B35" s="5" t="s">
        <v>30</v>
      </c>
      <c r="C35" s="6">
        <v>29</v>
      </c>
      <c r="D35" s="7">
        <v>0</v>
      </c>
      <c r="E35" s="7">
        <v>10000</v>
      </c>
    </row>
    <row r="36" spans="2:5" hidden="1" x14ac:dyDescent="0.15">
      <c r="B36" s="5" t="s">
        <v>31</v>
      </c>
      <c r="C36" s="6">
        <v>30</v>
      </c>
      <c r="D36" s="7">
        <v>400</v>
      </c>
      <c r="E36" s="7">
        <v>0</v>
      </c>
    </row>
    <row r="37" spans="2:5" hidden="1" x14ac:dyDescent="0.15">
      <c r="B37" s="5" t="s">
        <v>32</v>
      </c>
      <c r="C37" s="6">
        <v>31</v>
      </c>
      <c r="D37" s="7">
        <v>0</v>
      </c>
      <c r="E37" s="7">
        <v>0</v>
      </c>
    </row>
    <row r="38" spans="2:5" hidden="1" x14ac:dyDescent="0.15">
      <c r="B38" s="5" t="s">
        <v>33</v>
      </c>
      <c r="C38" s="6">
        <v>32</v>
      </c>
      <c r="D38" s="7">
        <v>0</v>
      </c>
      <c r="E38" s="7">
        <v>0</v>
      </c>
    </row>
    <row r="39" spans="2:5" x14ac:dyDescent="0.15">
      <c r="B39" s="11" t="s">
        <v>34</v>
      </c>
      <c r="C39" s="12">
        <v>33</v>
      </c>
      <c r="D39" s="13">
        <f>D26+D27-D34</f>
        <v>29628</v>
      </c>
      <c r="E39" s="13">
        <f>E26+E27-E34</f>
        <v>23100</v>
      </c>
    </row>
    <row r="40" spans="2:5" x14ac:dyDescent="0.15">
      <c r="B40" s="5" t="s">
        <v>35</v>
      </c>
      <c r="C40" s="6"/>
      <c r="D40" s="7"/>
      <c r="E40" s="7"/>
    </row>
    <row r="41" spans="2:5" x14ac:dyDescent="0.15">
      <c r="B41" s="5" t="s">
        <v>36</v>
      </c>
      <c r="C41" s="6">
        <v>34</v>
      </c>
      <c r="D41" s="7">
        <v>2000</v>
      </c>
      <c r="E41" s="7">
        <v>26000</v>
      </c>
    </row>
    <row r="42" spans="2:5" x14ac:dyDescent="0.15">
      <c r="B42" s="8" t="s">
        <v>37</v>
      </c>
      <c r="C42" s="9">
        <v>35</v>
      </c>
      <c r="D42" s="10">
        <f>D43</f>
        <v>3500</v>
      </c>
      <c r="E42" s="10">
        <f>E43</f>
        <v>2500</v>
      </c>
    </row>
    <row r="43" spans="2:5" x14ac:dyDescent="0.15">
      <c r="B43" s="5" t="s">
        <v>23</v>
      </c>
      <c r="C43" s="6">
        <v>36</v>
      </c>
      <c r="D43" s="7">
        <v>3500</v>
      </c>
      <c r="E43" s="7">
        <v>2500</v>
      </c>
    </row>
    <row r="44" spans="2:5" x14ac:dyDescent="0.15">
      <c r="B44" s="8" t="s">
        <v>12</v>
      </c>
      <c r="C44" s="9">
        <v>37</v>
      </c>
      <c r="D44" s="10"/>
      <c r="E44" s="10"/>
    </row>
    <row r="45" spans="2:5" x14ac:dyDescent="0.15">
      <c r="B45" s="5" t="s">
        <v>38</v>
      </c>
      <c r="C45" s="6">
        <v>38</v>
      </c>
      <c r="D45" s="7">
        <v>500</v>
      </c>
      <c r="E45" s="7">
        <v>1000</v>
      </c>
    </row>
    <row r="46" spans="2:5" x14ac:dyDescent="0.15">
      <c r="B46" s="11" t="s">
        <v>13</v>
      </c>
      <c r="C46" s="12">
        <v>39</v>
      </c>
      <c r="D46" s="13">
        <f>D45</f>
        <v>500</v>
      </c>
      <c r="E46" s="13">
        <f>E45</f>
        <v>1000</v>
      </c>
    </row>
    <row r="47" spans="2:5" x14ac:dyDescent="0.15">
      <c r="B47" s="5" t="s">
        <v>39</v>
      </c>
      <c r="C47" s="6"/>
      <c r="D47" s="7"/>
      <c r="E47" s="7"/>
    </row>
    <row r="48" spans="2:5" x14ac:dyDescent="0.15">
      <c r="B48" s="5" t="s">
        <v>40</v>
      </c>
      <c r="C48" s="6">
        <v>40</v>
      </c>
      <c r="D48" s="7">
        <v>27895</v>
      </c>
      <c r="E48" s="7">
        <v>16500</v>
      </c>
    </row>
    <row r="49" spans="2:5" x14ac:dyDescent="0.15">
      <c r="B49" s="5" t="s">
        <v>41</v>
      </c>
      <c r="C49" s="6">
        <v>41</v>
      </c>
      <c r="D49" s="7">
        <v>55200</v>
      </c>
      <c r="E49" s="7">
        <v>32000</v>
      </c>
    </row>
    <row r="50" spans="2:5" x14ac:dyDescent="0.15">
      <c r="B50" s="5" t="s">
        <v>42</v>
      </c>
      <c r="C50" s="6">
        <v>42</v>
      </c>
      <c r="D50" s="7">
        <v>-32000</v>
      </c>
      <c r="E50" s="7">
        <v>-15515</v>
      </c>
    </row>
    <row r="51" spans="2:5" x14ac:dyDescent="0.15">
      <c r="B51" s="11" t="s">
        <v>43</v>
      </c>
      <c r="C51" s="12">
        <v>43</v>
      </c>
      <c r="D51" s="13">
        <f>D48+D49+D50</f>
        <v>51095</v>
      </c>
      <c r="E51" s="13">
        <f>E48+E49+E50</f>
        <v>32985</v>
      </c>
    </row>
    <row r="54" spans="2:5" ht="12.75" customHeight="1" x14ac:dyDescent="0.15">
      <c r="B54" s="1"/>
      <c r="C54" s="1"/>
      <c r="D54" s="1"/>
    </row>
    <row r="55" spans="2:5" ht="13.5" x14ac:dyDescent="0.15">
      <c r="B55" s="1"/>
      <c r="C55" s="1"/>
      <c r="D55" s="1"/>
    </row>
    <row r="56" spans="2:5" ht="13.5" x14ac:dyDescent="0.15">
      <c r="B56" s="1"/>
      <c r="C56" s="1"/>
      <c r="D56" s="1"/>
    </row>
    <row r="57" spans="2:5" ht="13.5" x14ac:dyDescent="0.15">
      <c r="B57" s="1"/>
      <c r="C57" s="1"/>
      <c r="D57" s="1"/>
    </row>
    <row r="58" spans="2:5" ht="13.5" x14ac:dyDescent="0.15">
      <c r="B58" s="1"/>
      <c r="C58" s="1"/>
      <c r="D58" s="1"/>
    </row>
    <row r="59" spans="2:5" ht="13.5" x14ac:dyDescent="0.15">
      <c r="B59" s="1"/>
      <c r="C59" s="1"/>
      <c r="D59" s="1"/>
    </row>
    <row r="60" spans="2:5" ht="13.5" x14ac:dyDescent="0.15">
      <c r="B60" s="1"/>
      <c r="C60" s="1"/>
      <c r="D60" s="1"/>
    </row>
  </sheetData>
  <mergeCells count="1">
    <mergeCell ref="B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所有者权益增减变动表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2012-06-25T12:59:39Z</dcterms:created>
  <dcterms:modified xsi:type="dcterms:W3CDTF">2012-08-28T02:22:17Z</dcterms:modified>
</cp:coreProperties>
</file>