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480" yWindow="345" windowWidth="14715" windowHeight="7515" activeTab="1"/>
  </bookViews>
  <sheets>
    <sheet name="工资明细表" sheetId="4" r:id="rId1"/>
    <sheet name="银行账户统计表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K5" i="4" l="1"/>
  <c r="L5" i="4" s="1"/>
  <c r="E4" i="2" s="1"/>
  <c r="K6" i="4"/>
  <c r="L6" i="4" s="1"/>
  <c r="E5" i="2" s="1"/>
  <c r="K7" i="4"/>
  <c r="L7" i="4" s="1"/>
  <c r="E6" i="2" s="1"/>
  <c r="K8" i="4"/>
  <c r="L8" i="4" s="1"/>
  <c r="E7" i="2" s="1"/>
  <c r="K9" i="4"/>
  <c r="L9" i="4" s="1"/>
  <c r="E8" i="2" s="1"/>
  <c r="K10" i="4"/>
  <c r="L10" i="4" s="1"/>
  <c r="E9" i="2" s="1"/>
  <c r="K11" i="4"/>
  <c r="L11" i="4" s="1"/>
  <c r="E10" i="2" s="1"/>
  <c r="K12" i="4"/>
  <c r="L12" i="4" s="1"/>
  <c r="E11" i="2" s="1"/>
  <c r="K13" i="4"/>
  <c r="L13" i="4" s="1"/>
  <c r="E12" i="2" s="1"/>
  <c r="K14" i="4"/>
  <c r="L14" i="4" s="1"/>
  <c r="E13" i="2" s="1"/>
  <c r="K15" i="4"/>
  <c r="L15" i="4" s="1"/>
  <c r="E14" i="2" s="1"/>
  <c r="K16" i="4"/>
  <c r="L16" i="4" s="1"/>
  <c r="E15" i="2" s="1"/>
  <c r="K17" i="4"/>
  <c r="L17" i="4" s="1"/>
  <c r="E16" i="2" s="1"/>
  <c r="K18" i="4"/>
  <c r="L18" i="4" s="1"/>
  <c r="E17" i="2" s="1"/>
  <c r="K19" i="4"/>
  <c r="L19" i="4" s="1"/>
  <c r="E18" i="2" s="1"/>
  <c r="K20" i="4"/>
  <c r="L20" i="4" s="1"/>
  <c r="E19" i="2" s="1"/>
  <c r="K21" i="4"/>
  <c r="L21" i="4" s="1"/>
  <c r="E20" i="2" s="1"/>
  <c r="K22" i="4"/>
  <c r="L22" i="4" s="1"/>
  <c r="E21" i="2" s="1"/>
  <c r="K23" i="4"/>
  <c r="L23" i="4" s="1"/>
  <c r="E22" i="2" s="1"/>
  <c r="K24" i="4"/>
  <c r="L24" i="4" s="1"/>
  <c r="E23" i="2" s="1"/>
  <c r="K25" i="4"/>
  <c r="L25" i="4" s="1"/>
  <c r="E24" i="2" s="1"/>
  <c r="K26" i="4"/>
  <c r="L26" i="4" s="1"/>
  <c r="E25" i="2" s="1"/>
  <c r="K27" i="4"/>
  <c r="L27" i="4" s="1"/>
  <c r="E26" i="2" s="1"/>
  <c r="K28" i="4"/>
  <c r="L28" i="4" s="1"/>
  <c r="E27" i="2" s="1"/>
  <c r="K29" i="4"/>
  <c r="L29" i="4" s="1"/>
  <c r="E28" i="2" s="1"/>
  <c r="K30" i="4"/>
  <c r="L30" i="4" s="1"/>
  <c r="E29" i="2" s="1"/>
  <c r="K31" i="4"/>
  <c r="L31" i="4" s="1"/>
  <c r="E30" i="2" s="1"/>
  <c r="K32" i="4"/>
  <c r="L32" i="4" s="1"/>
  <c r="E31" i="2" s="1"/>
  <c r="K33" i="4"/>
  <c r="L33" i="4" s="1"/>
  <c r="E32" i="2" s="1"/>
  <c r="K34" i="4"/>
  <c r="L34" i="4" s="1"/>
  <c r="E33" i="2" s="1"/>
  <c r="K4" i="4"/>
  <c r="L4" i="4" s="1"/>
  <c r="E3" i="2" s="1"/>
</calcChain>
</file>

<file path=xl/sharedStrings.xml><?xml version="1.0" encoding="utf-8"?>
<sst xmlns="http://schemas.openxmlformats.org/spreadsheetml/2006/main" count="143" uniqueCount="58">
  <si>
    <t>办公室</t>
  </si>
  <si>
    <t>管理人员</t>
  </si>
  <si>
    <t>销售部</t>
  </si>
  <si>
    <t>生产部</t>
  </si>
  <si>
    <t>工人</t>
  </si>
  <si>
    <t>财务部</t>
  </si>
  <si>
    <t>编号</t>
  </si>
  <si>
    <t>姓名</t>
  </si>
  <si>
    <t>所属部门</t>
  </si>
  <si>
    <t>职工类别</t>
  </si>
  <si>
    <t>基本工资</t>
  </si>
  <si>
    <t>岗位工资</t>
  </si>
  <si>
    <t>奖金</t>
  </si>
  <si>
    <t>补贴</t>
  </si>
  <si>
    <t>扣养老金</t>
  </si>
  <si>
    <t>请假扣款</t>
  </si>
  <si>
    <t>员工工资明细表</t>
    <phoneticPr fontId="1" type="noConversion"/>
  </si>
  <si>
    <t>单位名称：天欣物业公司                                                       2011 年 01 月 30日</t>
    <phoneticPr fontId="1" type="noConversion"/>
  </si>
  <si>
    <t>生产部</t>
    <phoneticPr fontId="1" type="noConversion"/>
  </si>
  <si>
    <t>管理人员</t>
    <phoneticPr fontId="1" type="noConversion"/>
  </si>
  <si>
    <t>销售部</t>
    <phoneticPr fontId="1" type="noConversion"/>
  </si>
  <si>
    <t>办公室</t>
    <phoneticPr fontId="1" type="noConversion"/>
  </si>
  <si>
    <t>银行账号</t>
    <phoneticPr fontId="1" type="noConversion"/>
  </si>
  <si>
    <t>实发工资</t>
    <phoneticPr fontId="1" type="noConversion"/>
  </si>
  <si>
    <t>应发工资</t>
    <phoneticPr fontId="1" type="noConversion"/>
  </si>
  <si>
    <t>实发工资</t>
    <phoneticPr fontId="1" type="noConversion"/>
  </si>
  <si>
    <t>员工银行账户转账表</t>
    <phoneticPr fontId="1" type="noConversion"/>
  </si>
  <si>
    <t>王荣</t>
  </si>
  <si>
    <t>周国菊</t>
  </si>
  <si>
    <t>葛丽</t>
  </si>
  <si>
    <t>王磊</t>
  </si>
  <si>
    <t>刘泰</t>
  </si>
  <si>
    <t>周礼</t>
  </si>
  <si>
    <t>陶莉莉</t>
  </si>
  <si>
    <t>方航</t>
  </si>
  <si>
    <t>张天宇</t>
  </si>
  <si>
    <t>王贝贝</t>
  </si>
  <si>
    <t>刘飞</t>
  </si>
  <si>
    <t>张东方</t>
  </si>
  <si>
    <t>王北峰</t>
  </si>
  <si>
    <t>周涛利</t>
  </si>
  <si>
    <t>姜鹏鹏</t>
  </si>
  <si>
    <t>朱小明</t>
  </si>
  <si>
    <t>刘远程</t>
  </si>
  <si>
    <t>陈发珍</t>
  </si>
  <si>
    <t>何艳</t>
  </si>
  <si>
    <t>李刚</t>
  </si>
  <si>
    <t>戴梅梅</t>
  </si>
  <si>
    <t>谢俊杰</t>
  </si>
  <si>
    <t>黄元超</t>
  </si>
  <si>
    <t>刘宇</t>
  </si>
  <si>
    <t>何玲玲</t>
  </si>
  <si>
    <t>罗瑞</t>
  </si>
  <si>
    <t>谢丽利</t>
  </si>
  <si>
    <t>刘北一</t>
  </si>
  <si>
    <t>陈熙</t>
  </si>
  <si>
    <t>王灵</t>
  </si>
  <si>
    <t>刘飞慧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</si>
</sst>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 &quot;￥&quot;* #,##0.00_ ;_ &quot;￥&quot;* \-#,##0.00_ ;_ &quot;￥&quot;* &quot;-&quot;??_ ;_ @_ "/>
    <numFmt numFmtId="176" formatCode="0000\ 0000\ 0000\ \×\×\×\×"/>
  </numFmts>
  <fonts count="8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6"/>
      <color theme="1"/>
      <name val="华文仿宋"/>
      <family val="3"/>
      <charset val="134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6"/>
      <color theme="1"/>
      <name val="华文楷体"/>
      <family val="3"/>
      <charset val="134"/>
    </font>
    <font>
      <b/>
      <sz val="12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44" fontId="5" fillId="0" borderId="0" applyFont="0" applyFill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>
      <alignment vertical="center"/>
    </xf>
    <xf numFmtId="0" fontId="3" fillId="0" borderId="2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176" fontId="3" fillId="0" borderId="1" xfId="0" applyNumberFormat="1" applyFont="1" applyBorder="1">
      <alignment vertical="center"/>
    </xf>
    <xf numFmtId="44" fontId="3" fillId="0" borderId="1" xfId="1" applyFont="1" applyBorder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</cellXfs>
  <cellStyles count="2">
    <cellStyle name="常规" xfId="0" builtinId="0"/>
    <cellStyle name="货币" xfId="1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P35"/>
  <sheetViews>
    <sheetView topLeftCell="A3" zoomScaleNormal="100" workbookViewId="0">
      <selection activeCell="M30" sqref="M30"/>
    </sheetView>
  </sheetViews>
  <sheetFormatPr defaultRowHeight="13.5" x14ac:dyDescent="0.15"/>
  <cols>
    <col min="1" max="1" width="5.25" bestFit="1" customWidth="1"/>
  </cols>
  <sheetData>
    <row r="1" spans="1:16" ht="21.75" x14ac:dyDescent="0.15">
      <c r="A1" s="9" t="s">
        <v>16</v>
      </c>
      <c r="B1" s="9"/>
      <c r="C1" s="9"/>
      <c r="D1" s="9"/>
      <c r="E1" s="9"/>
      <c r="F1" s="9"/>
      <c r="G1" s="9"/>
      <c r="H1" s="9"/>
      <c r="I1" s="9"/>
      <c r="J1" s="9"/>
    </row>
    <row r="2" spans="1:16" x14ac:dyDescent="0.15">
      <c r="A2" s="10" t="s">
        <v>17</v>
      </c>
      <c r="B2" s="11"/>
      <c r="C2" s="11"/>
      <c r="D2" s="11"/>
      <c r="E2" s="11"/>
      <c r="F2" s="11"/>
      <c r="G2" s="11"/>
      <c r="H2" s="11"/>
      <c r="I2" s="11"/>
      <c r="J2" s="11"/>
    </row>
    <row r="3" spans="1:16" x14ac:dyDescent="0.15">
      <c r="A3" s="3" t="s">
        <v>6</v>
      </c>
      <c r="B3" s="3" t="s">
        <v>7</v>
      </c>
      <c r="C3" s="3" t="s">
        <v>8</v>
      </c>
      <c r="D3" s="3" t="s">
        <v>9</v>
      </c>
      <c r="E3" s="3" t="s">
        <v>10</v>
      </c>
      <c r="F3" s="3" t="s">
        <v>11</v>
      </c>
      <c r="G3" s="3" t="s">
        <v>12</v>
      </c>
      <c r="H3" s="3" t="s">
        <v>13</v>
      </c>
      <c r="I3" s="3" t="s">
        <v>14</v>
      </c>
      <c r="J3" s="5" t="s">
        <v>15</v>
      </c>
      <c r="K3" s="6" t="s">
        <v>24</v>
      </c>
      <c r="L3" s="6" t="s">
        <v>25</v>
      </c>
    </row>
    <row r="4" spans="1:16" x14ac:dyDescent="0.15">
      <c r="A4" s="3">
        <v>1</v>
      </c>
      <c r="B4" s="3" t="s">
        <v>27</v>
      </c>
      <c r="C4" s="3" t="s">
        <v>0</v>
      </c>
      <c r="D4" s="3" t="s">
        <v>1</v>
      </c>
      <c r="E4" s="3">
        <v>3000</v>
      </c>
      <c r="F4" s="3">
        <v>2000</v>
      </c>
      <c r="G4" s="13">
        <v>600</v>
      </c>
      <c r="H4" s="3">
        <v>300</v>
      </c>
      <c r="I4" s="3">
        <v>300</v>
      </c>
      <c r="J4" s="5">
        <v>100</v>
      </c>
      <c r="K4" s="2">
        <f>E4+F4+G4+H4</f>
        <v>5900</v>
      </c>
      <c r="L4" s="2">
        <f>K4-I4-J4-IF(K4&lt;5000,0,K4*0.15)</f>
        <v>4615</v>
      </c>
    </row>
    <row r="5" spans="1:16" x14ac:dyDescent="0.15">
      <c r="A5" s="3">
        <v>2</v>
      </c>
      <c r="B5" s="3" t="s">
        <v>28</v>
      </c>
      <c r="C5" s="3" t="s">
        <v>0</v>
      </c>
      <c r="D5" s="3" t="s">
        <v>1</v>
      </c>
      <c r="E5" s="3">
        <v>3000</v>
      </c>
      <c r="F5" s="3">
        <v>2000</v>
      </c>
      <c r="G5" s="13">
        <v>600</v>
      </c>
      <c r="H5" s="3">
        <v>300</v>
      </c>
      <c r="I5" s="3">
        <v>300</v>
      </c>
      <c r="J5" s="5">
        <v>0</v>
      </c>
      <c r="K5" s="2">
        <f t="shared" ref="K5:K34" si="0">E5+F5+G5+H5</f>
        <v>5900</v>
      </c>
      <c r="L5" s="2">
        <f t="shared" ref="L5:L34" si="1">K5-I5-J5-IF(K5&lt;5000,0,K5*0.15)</f>
        <v>4715</v>
      </c>
    </row>
    <row r="6" spans="1:16" x14ac:dyDescent="0.15">
      <c r="A6" s="3">
        <v>3</v>
      </c>
      <c r="B6" s="3" t="s">
        <v>29</v>
      </c>
      <c r="C6" s="3" t="s">
        <v>2</v>
      </c>
      <c r="D6" s="3" t="s">
        <v>1</v>
      </c>
      <c r="E6" s="3">
        <v>2000</v>
      </c>
      <c r="F6" s="3">
        <v>2000</v>
      </c>
      <c r="G6" s="13">
        <v>900</v>
      </c>
      <c r="H6" s="3">
        <v>300</v>
      </c>
      <c r="I6" s="3">
        <v>200</v>
      </c>
      <c r="J6" s="5">
        <v>33</v>
      </c>
      <c r="K6" s="2">
        <f t="shared" si="0"/>
        <v>5200</v>
      </c>
      <c r="L6" s="2">
        <f t="shared" si="1"/>
        <v>4187</v>
      </c>
    </row>
    <row r="7" spans="1:16" x14ac:dyDescent="0.15">
      <c r="A7" s="3">
        <v>4</v>
      </c>
      <c r="B7" s="3" t="s">
        <v>30</v>
      </c>
      <c r="C7" s="3" t="s">
        <v>2</v>
      </c>
      <c r="D7" s="3" t="s">
        <v>1</v>
      </c>
      <c r="E7" s="3">
        <v>2000</v>
      </c>
      <c r="F7" s="3">
        <v>2000</v>
      </c>
      <c r="G7" s="13">
        <v>900</v>
      </c>
      <c r="H7" s="3">
        <v>300</v>
      </c>
      <c r="I7" s="3">
        <v>200</v>
      </c>
      <c r="J7" s="5">
        <v>0</v>
      </c>
      <c r="K7" s="2">
        <f t="shared" si="0"/>
        <v>5200</v>
      </c>
      <c r="L7" s="2">
        <f t="shared" si="1"/>
        <v>4220</v>
      </c>
    </row>
    <row r="8" spans="1:16" x14ac:dyDescent="0.15">
      <c r="A8" s="3">
        <v>5</v>
      </c>
      <c r="B8" s="3" t="s">
        <v>31</v>
      </c>
      <c r="C8" s="3" t="s">
        <v>3</v>
      </c>
      <c r="D8" s="3" t="s">
        <v>4</v>
      </c>
      <c r="E8" s="3">
        <v>1500</v>
      </c>
      <c r="F8" s="3">
        <v>1500</v>
      </c>
      <c r="G8" s="13">
        <v>1100</v>
      </c>
      <c r="H8" s="3">
        <v>300</v>
      </c>
      <c r="I8" s="3">
        <v>150</v>
      </c>
      <c r="J8" s="5">
        <v>100</v>
      </c>
      <c r="K8" s="2">
        <f t="shared" si="0"/>
        <v>4400</v>
      </c>
      <c r="L8" s="2">
        <f t="shared" si="1"/>
        <v>4150</v>
      </c>
    </row>
    <row r="9" spans="1:16" x14ac:dyDescent="0.15">
      <c r="A9" s="3">
        <v>6</v>
      </c>
      <c r="B9" s="3" t="s">
        <v>32</v>
      </c>
      <c r="C9" s="3" t="s">
        <v>5</v>
      </c>
      <c r="D9" s="3" t="s">
        <v>1</v>
      </c>
      <c r="E9" s="3">
        <v>2500</v>
      </c>
      <c r="F9" s="3">
        <v>2000</v>
      </c>
      <c r="G9" s="13">
        <v>700</v>
      </c>
      <c r="H9" s="3">
        <v>250</v>
      </c>
      <c r="I9" s="3">
        <v>250</v>
      </c>
      <c r="J9" s="5">
        <v>250</v>
      </c>
      <c r="K9" s="2">
        <f t="shared" si="0"/>
        <v>5450</v>
      </c>
      <c r="L9" s="2">
        <f t="shared" si="1"/>
        <v>4132.5</v>
      </c>
    </row>
    <row r="10" spans="1:16" x14ac:dyDescent="0.15">
      <c r="A10" s="3">
        <v>7</v>
      </c>
      <c r="B10" s="3" t="s">
        <v>33</v>
      </c>
      <c r="C10" s="3" t="s">
        <v>3</v>
      </c>
      <c r="D10" s="3" t="s">
        <v>4</v>
      </c>
      <c r="E10" s="3">
        <v>1500</v>
      </c>
      <c r="F10" s="3">
        <v>1500</v>
      </c>
      <c r="G10" s="13">
        <v>1100</v>
      </c>
      <c r="H10" s="3">
        <v>300</v>
      </c>
      <c r="I10" s="3">
        <v>150</v>
      </c>
      <c r="J10" s="5">
        <v>0</v>
      </c>
      <c r="K10" s="2">
        <f t="shared" si="0"/>
        <v>4400</v>
      </c>
      <c r="L10" s="2">
        <f t="shared" si="1"/>
        <v>4250</v>
      </c>
    </row>
    <row r="11" spans="1:16" x14ac:dyDescent="0.15">
      <c r="A11" s="3">
        <v>8</v>
      </c>
      <c r="B11" s="3" t="s">
        <v>34</v>
      </c>
      <c r="C11" s="3" t="s">
        <v>2</v>
      </c>
      <c r="D11" s="3" t="s">
        <v>1</v>
      </c>
      <c r="E11" s="3">
        <v>2000</v>
      </c>
      <c r="F11" s="3">
        <v>2000</v>
      </c>
      <c r="G11" s="13">
        <v>900</v>
      </c>
      <c r="H11" s="3">
        <v>300</v>
      </c>
      <c r="I11" s="3">
        <v>200</v>
      </c>
      <c r="J11" s="5">
        <v>0</v>
      </c>
      <c r="K11" s="2">
        <f t="shared" si="0"/>
        <v>5200</v>
      </c>
      <c r="L11" s="2">
        <f t="shared" si="1"/>
        <v>4220</v>
      </c>
    </row>
    <row r="12" spans="1:16" x14ac:dyDescent="0.15">
      <c r="A12" s="3">
        <v>9</v>
      </c>
      <c r="B12" s="3" t="s">
        <v>35</v>
      </c>
      <c r="C12" s="3" t="s">
        <v>5</v>
      </c>
      <c r="D12" s="3" t="s">
        <v>1</v>
      </c>
      <c r="E12" s="3">
        <v>2500</v>
      </c>
      <c r="F12" s="3">
        <v>2000</v>
      </c>
      <c r="G12" s="13">
        <v>700</v>
      </c>
      <c r="H12" s="3">
        <v>250</v>
      </c>
      <c r="I12" s="3">
        <v>250</v>
      </c>
      <c r="J12" s="5">
        <v>583</v>
      </c>
      <c r="K12" s="2">
        <f t="shared" si="0"/>
        <v>5450</v>
      </c>
      <c r="L12" s="2">
        <f t="shared" si="1"/>
        <v>3799.5</v>
      </c>
    </row>
    <row r="13" spans="1:16" x14ac:dyDescent="0.15">
      <c r="A13" s="3">
        <v>10</v>
      </c>
      <c r="B13" s="3" t="s">
        <v>36</v>
      </c>
      <c r="C13" s="3" t="s">
        <v>3</v>
      </c>
      <c r="D13" s="3" t="s">
        <v>4</v>
      </c>
      <c r="E13" s="3">
        <v>1500</v>
      </c>
      <c r="F13" s="3">
        <v>1500</v>
      </c>
      <c r="G13" s="13">
        <v>1100</v>
      </c>
      <c r="H13" s="3">
        <v>300</v>
      </c>
      <c r="I13" s="3">
        <v>150</v>
      </c>
      <c r="J13" s="5">
        <v>0</v>
      </c>
      <c r="K13" s="2">
        <f t="shared" si="0"/>
        <v>4400</v>
      </c>
      <c r="L13" s="2">
        <f t="shared" si="1"/>
        <v>4250</v>
      </c>
      <c r="P13">
        <v>100</v>
      </c>
    </row>
    <row r="14" spans="1:16" x14ac:dyDescent="0.15">
      <c r="A14" s="3">
        <v>11</v>
      </c>
      <c r="B14" s="3" t="s">
        <v>37</v>
      </c>
      <c r="C14" s="3" t="s">
        <v>2</v>
      </c>
      <c r="D14" s="3" t="s">
        <v>1</v>
      </c>
      <c r="E14" s="3">
        <v>2000</v>
      </c>
      <c r="F14" s="3">
        <v>2000</v>
      </c>
      <c r="G14" s="13">
        <v>900</v>
      </c>
      <c r="H14" s="3">
        <v>300</v>
      </c>
      <c r="I14" s="3">
        <v>200</v>
      </c>
      <c r="J14" s="5">
        <v>333</v>
      </c>
      <c r="K14" s="2">
        <f t="shared" si="0"/>
        <v>5200</v>
      </c>
      <c r="L14" s="2">
        <f t="shared" si="1"/>
        <v>3887</v>
      </c>
    </row>
    <row r="15" spans="1:16" x14ac:dyDescent="0.15">
      <c r="A15" s="3">
        <v>12</v>
      </c>
      <c r="B15" s="3" t="s">
        <v>38</v>
      </c>
      <c r="C15" s="3" t="s">
        <v>2</v>
      </c>
      <c r="D15" s="3" t="s">
        <v>1</v>
      </c>
      <c r="E15" s="3">
        <v>2000</v>
      </c>
      <c r="F15" s="3">
        <v>2000</v>
      </c>
      <c r="G15" s="13">
        <v>900</v>
      </c>
      <c r="H15" s="3">
        <v>300</v>
      </c>
      <c r="I15" s="3">
        <v>200</v>
      </c>
      <c r="J15" s="5">
        <v>0</v>
      </c>
      <c r="K15" s="2">
        <f t="shared" si="0"/>
        <v>5200</v>
      </c>
      <c r="L15" s="2">
        <f t="shared" si="1"/>
        <v>4220</v>
      </c>
    </row>
    <row r="16" spans="1:16" x14ac:dyDescent="0.15">
      <c r="A16" s="3">
        <v>13</v>
      </c>
      <c r="B16" s="3" t="s">
        <v>39</v>
      </c>
      <c r="C16" s="3" t="s">
        <v>18</v>
      </c>
      <c r="D16" s="3" t="s">
        <v>19</v>
      </c>
      <c r="E16" s="3">
        <v>2200</v>
      </c>
      <c r="F16" s="3">
        <v>1500</v>
      </c>
      <c r="G16" s="13">
        <v>600</v>
      </c>
      <c r="H16" s="3">
        <v>180</v>
      </c>
      <c r="I16" s="3">
        <v>250</v>
      </c>
      <c r="J16" s="5">
        <v>0</v>
      </c>
      <c r="K16" s="2">
        <f t="shared" si="0"/>
        <v>4480</v>
      </c>
      <c r="L16" s="2">
        <f t="shared" si="1"/>
        <v>4230</v>
      </c>
    </row>
    <row r="17" spans="1:12" x14ac:dyDescent="0.15">
      <c r="A17" s="3">
        <v>14</v>
      </c>
      <c r="B17" s="3" t="s">
        <v>40</v>
      </c>
      <c r="C17" s="3" t="s">
        <v>20</v>
      </c>
      <c r="D17" s="3" t="s">
        <v>19</v>
      </c>
      <c r="E17" s="3">
        <v>2200</v>
      </c>
      <c r="F17" s="3">
        <v>2000</v>
      </c>
      <c r="G17" s="13">
        <v>900</v>
      </c>
      <c r="H17" s="3">
        <v>250</v>
      </c>
      <c r="I17" s="3">
        <v>300</v>
      </c>
      <c r="J17" s="5">
        <v>0</v>
      </c>
      <c r="K17" s="2">
        <f t="shared" si="0"/>
        <v>5350</v>
      </c>
      <c r="L17" s="2">
        <f t="shared" si="1"/>
        <v>4247.5</v>
      </c>
    </row>
    <row r="18" spans="1:12" x14ac:dyDescent="0.15">
      <c r="A18" s="3">
        <v>15</v>
      </c>
      <c r="B18" s="3" t="s">
        <v>41</v>
      </c>
      <c r="C18" s="3" t="s">
        <v>18</v>
      </c>
      <c r="D18" s="3" t="s">
        <v>4</v>
      </c>
      <c r="E18" s="3">
        <v>1800</v>
      </c>
      <c r="F18" s="3">
        <v>1600</v>
      </c>
      <c r="G18" s="13">
        <v>900</v>
      </c>
      <c r="H18" s="3">
        <v>300</v>
      </c>
      <c r="I18" s="3">
        <v>300</v>
      </c>
      <c r="J18" s="5">
        <v>50</v>
      </c>
      <c r="K18" s="2">
        <f t="shared" si="0"/>
        <v>4600</v>
      </c>
      <c r="L18" s="2">
        <f t="shared" si="1"/>
        <v>4250</v>
      </c>
    </row>
    <row r="19" spans="1:12" x14ac:dyDescent="0.15">
      <c r="A19" s="3">
        <v>16</v>
      </c>
      <c r="B19" s="3" t="s">
        <v>42</v>
      </c>
      <c r="C19" s="3" t="s">
        <v>20</v>
      </c>
      <c r="D19" s="3" t="s">
        <v>19</v>
      </c>
      <c r="E19" s="3">
        <v>2200</v>
      </c>
      <c r="F19" s="3">
        <v>1500</v>
      </c>
      <c r="G19" s="13">
        <v>900</v>
      </c>
      <c r="H19" s="3">
        <v>250</v>
      </c>
      <c r="I19" s="3">
        <v>180</v>
      </c>
      <c r="J19" s="5">
        <v>0</v>
      </c>
      <c r="K19" s="2">
        <f t="shared" si="0"/>
        <v>4850</v>
      </c>
      <c r="L19" s="2">
        <f t="shared" si="1"/>
        <v>4670</v>
      </c>
    </row>
    <row r="20" spans="1:12" x14ac:dyDescent="0.15">
      <c r="A20" s="3">
        <v>17</v>
      </c>
      <c r="B20" s="3" t="s">
        <v>43</v>
      </c>
      <c r="C20" s="3" t="s">
        <v>21</v>
      </c>
      <c r="D20" s="3" t="s">
        <v>19</v>
      </c>
      <c r="E20" s="3">
        <v>1800</v>
      </c>
      <c r="F20" s="3">
        <v>1600</v>
      </c>
      <c r="G20" s="13">
        <v>600</v>
      </c>
      <c r="H20" s="3">
        <v>300</v>
      </c>
      <c r="I20" s="3">
        <v>250</v>
      </c>
      <c r="J20" s="5">
        <v>50</v>
      </c>
      <c r="K20" s="2">
        <f t="shared" si="0"/>
        <v>4300</v>
      </c>
      <c r="L20" s="2">
        <f t="shared" si="1"/>
        <v>4000</v>
      </c>
    </row>
    <row r="21" spans="1:12" x14ac:dyDescent="0.15">
      <c r="A21" s="3">
        <v>18</v>
      </c>
      <c r="B21" s="3" t="s">
        <v>44</v>
      </c>
      <c r="C21" s="3" t="s">
        <v>18</v>
      </c>
      <c r="D21" s="3" t="s">
        <v>19</v>
      </c>
      <c r="E21" s="3">
        <v>2200</v>
      </c>
      <c r="F21" s="3">
        <v>2000</v>
      </c>
      <c r="G21" s="13">
        <v>900</v>
      </c>
      <c r="H21" s="3">
        <v>180</v>
      </c>
      <c r="I21" s="3">
        <v>250</v>
      </c>
      <c r="J21" s="5">
        <v>80</v>
      </c>
      <c r="K21" s="2">
        <f t="shared" si="0"/>
        <v>5280</v>
      </c>
      <c r="L21" s="2">
        <f t="shared" si="1"/>
        <v>4158</v>
      </c>
    </row>
    <row r="22" spans="1:12" x14ac:dyDescent="0.15">
      <c r="A22" s="3">
        <v>19</v>
      </c>
      <c r="B22" s="3" t="s">
        <v>45</v>
      </c>
      <c r="C22" s="3" t="s">
        <v>21</v>
      </c>
      <c r="D22" s="3" t="s">
        <v>4</v>
      </c>
      <c r="E22" s="3">
        <v>1800</v>
      </c>
      <c r="F22" s="3">
        <v>1600</v>
      </c>
      <c r="G22" s="13">
        <v>900</v>
      </c>
      <c r="H22" s="3">
        <v>250</v>
      </c>
      <c r="I22" s="3">
        <v>300</v>
      </c>
      <c r="J22" s="5">
        <v>0</v>
      </c>
      <c r="K22" s="2">
        <f t="shared" si="0"/>
        <v>4550</v>
      </c>
      <c r="L22" s="2">
        <f t="shared" si="1"/>
        <v>4250</v>
      </c>
    </row>
    <row r="23" spans="1:12" x14ac:dyDescent="0.15">
      <c r="A23" s="3">
        <v>20</v>
      </c>
      <c r="B23" s="3" t="s">
        <v>46</v>
      </c>
      <c r="C23" s="3" t="s">
        <v>20</v>
      </c>
      <c r="D23" s="3" t="s">
        <v>19</v>
      </c>
      <c r="E23" s="3">
        <v>1800</v>
      </c>
      <c r="F23" s="3">
        <v>2000</v>
      </c>
      <c r="G23" s="13">
        <v>700</v>
      </c>
      <c r="H23" s="3">
        <v>300</v>
      </c>
      <c r="I23" s="3">
        <v>180</v>
      </c>
      <c r="J23" s="5">
        <v>80</v>
      </c>
      <c r="K23" s="2">
        <f t="shared" si="0"/>
        <v>4800</v>
      </c>
      <c r="L23" s="2">
        <f t="shared" si="1"/>
        <v>4540</v>
      </c>
    </row>
    <row r="24" spans="1:12" x14ac:dyDescent="0.15">
      <c r="A24" s="3">
        <v>21</v>
      </c>
      <c r="B24" s="3" t="s">
        <v>47</v>
      </c>
      <c r="C24" s="3" t="s">
        <v>18</v>
      </c>
      <c r="D24" s="3" t="s">
        <v>19</v>
      </c>
      <c r="E24" s="3">
        <v>2500</v>
      </c>
      <c r="F24" s="3">
        <v>2000</v>
      </c>
      <c r="G24" s="13">
        <v>600</v>
      </c>
      <c r="H24" s="3">
        <v>250</v>
      </c>
      <c r="I24" s="3">
        <v>250</v>
      </c>
      <c r="J24" s="5">
        <v>50</v>
      </c>
      <c r="K24" s="2">
        <f t="shared" si="0"/>
        <v>5350</v>
      </c>
      <c r="L24" s="2">
        <f t="shared" si="1"/>
        <v>4247.5</v>
      </c>
    </row>
    <row r="25" spans="1:12" x14ac:dyDescent="0.15">
      <c r="A25" s="3">
        <v>22</v>
      </c>
      <c r="B25" s="3" t="s">
        <v>48</v>
      </c>
      <c r="C25" s="3" t="s">
        <v>20</v>
      </c>
      <c r="D25" s="3" t="s">
        <v>4</v>
      </c>
      <c r="E25" s="3">
        <v>2200</v>
      </c>
      <c r="F25" s="3">
        <v>1600</v>
      </c>
      <c r="G25" s="13">
        <v>900</v>
      </c>
      <c r="H25" s="3">
        <v>180</v>
      </c>
      <c r="I25" s="3">
        <v>250</v>
      </c>
      <c r="J25" s="5">
        <v>0</v>
      </c>
      <c r="K25" s="2">
        <f t="shared" si="0"/>
        <v>4880</v>
      </c>
      <c r="L25" s="2">
        <f t="shared" si="1"/>
        <v>4630</v>
      </c>
    </row>
    <row r="26" spans="1:12" x14ac:dyDescent="0.15">
      <c r="A26" s="3">
        <v>23</v>
      </c>
      <c r="B26" s="3" t="s">
        <v>49</v>
      </c>
      <c r="C26" s="3" t="s">
        <v>21</v>
      </c>
      <c r="D26" s="3" t="s">
        <v>19</v>
      </c>
      <c r="E26" s="3">
        <v>2500</v>
      </c>
      <c r="F26" s="3">
        <v>1600</v>
      </c>
      <c r="G26" s="13">
        <v>600</v>
      </c>
      <c r="H26" s="3">
        <v>250</v>
      </c>
      <c r="I26" s="3">
        <v>250</v>
      </c>
      <c r="J26" s="5">
        <v>50</v>
      </c>
      <c r="K26" s="2">
        <f t="shared" si="0"/>
        <v>4950</v>
      </c>
      <c r="L26" s="2">
        <f t="shared" si="1"/>
        <v>4650</v>
      </c>
    </row>
    <row r="27" spans="1:12" x14ac:dyDescent="0.15">
      <c r="A27" s="3">
        <v>24</v>
      </c>
      <c r="B27" s="3" t="s">
        <v>50</v>
      </c>
      <c r="C27" s="3" t="s">
        <v>18</v>
      </c>
      <c r="D27" s="3" t="s">
        <v>4</v>
      </c>
      <c r="E27" s="3">
        <v>2200</v>
      </c>
      <c r="F27" s="3">
        <v>1500</v>
      </c>
      <c r="G27" s="13">
        <v>900</v>
      </c>
      <c r="H27" s="3">
        <v>300</v>
      </c>
      <c r="I27" s="3">
        <v>300</v>
      </c>
      <c r="J27" s="5">
        <v>0</v>
      </c>
      <c r="K27" s="2">
        <f t="shared" si="0"/>
        <v>4900</v>
      </c>
      <c r="L27" s="2">
        <f t="shared" si="1"/>
        <v>4600</v>
      </c>
    </row>
    <row r="28" spans="1:12" x14ac:dyDescent="0.15">
      <c r="A28" s="3">
        <v>25</v>
      </c>
      <c r="B28" s="3" t="s">
        <v>51</v>
      </c>
      <c r="C28" s="3" t="s">
        <v>20</v>
      </c>
      <c r="D28" s="3" t="s">
        <v>19</v>
      </c>
      <c r="E28" s="3">
        <v>1800</v>
      </c>
      <c r="F28" s="3">
        <v>1600</v>
      </c>
      <c r="G28" s="13">
        <v>600</v>
      </c>
      <c r="H28" s="3">
        <v>250</v>
      </c>
      <c r="I28" s="3">
        <v>180</v>
      </c>
      <c r="J28" s="5">
        <v>80</v>
      </c>
      <c r="K28" s="2">
        <f t="shared" si="0"/>
        <v>4250</v>
      </c>
      <c r="L28" s="2">
        <f t="shared" si="1"/>
        <v>3990</v>
      </c>
    </row>
    <row r="29" spans="1:12" x14ac:dyDescent="0.15">
      <c r="A29" s="3">
        <v>26</v>
      </c>
      <c r="B29" s="3" t="s">
        <v>52</v>
      </c>
      <c r="C29" s="3" t="s">
        <v>20</v>
      </c>
      <c r="D29" s="3" t="s">
        <v>19</v>
      </c>
      <c r="E29" s="3">
        <v>2500</v>
      </c>
      <c r="F29" s="3">
        <v>1600</v>
      </c>
      <c r="G29" s="13">
        <v>900</v>
      </c>
      <c r="H29" s="3">
        <v>180</v>
      </c>
      <c r="I29" s="3">
        <v>250</v>
      </c>
      <c r="J29" s="5">
        <v>50</v>
      </c>
      <c r="K29" s="2">
        <f t="shared" si="0"/>
        <v>5180</v>
      </c>
      <c r="L29" s="2">
        <f t="shared" si="1"/>
        <v>4103</v>
      </c>
    </row>
    <row r="30" spans="1:12" x14ac:dyDescent="0.15">
      <c r="A30" s="3">
        <v>27</v>
      </c>
      <c r="B30" s="3" t="s">
        <v>53</v>
      </c>
      <c r="C30" s="3" t="s">
        <v>20</v>
      </c>
      <c r="D30" s="3" t="s">
        <v>4</v>
      </c>
      <c r="E30" s="3">
        <v>2200</v>
      </c>
      <c r="F30" s="3">
        <v>1500</v>
      </c>
      <c r="G30" s="13">
        <v>600</v>
      </c>
      <c r="H30" s="3">
        <v>300</v>
      </c>
      <c r="I30" s="3">
        <v>250</v>
      </c>
      <c r="J30" s="5">
        <v>50</v>
      </c>
      <c r="K30" s="2">
        <f t="shared" si="0"/>
        <v>4600</v>
      </c>
      <c r="L30" s="2">
        <f t="shared" si="1"/>
        <v>4300</v>
      </c>
    </row>
    <row r="31" spans="1:12" x14ac:dyDescent="0.15">
      <c r="A31" s="3">
        <v>28</v>
      </c>
      <c r="B31" s="3" t="s">
        <v>54</v>
      </c>
      <c r="C31" s="3" t="s">
        <v>21</v>
      </c>
      <c r="D31" s="3" t="s">
        <v>19</v>
      </c>
      <c r="E31" s="3">
        <v>2500</v>
      </c>
      <c r="F31" s="3">
        <v>2500</v>
      </c>
      <c r="G31" s="13">
        <v>900</v>
      </c>
      <c r="H31" s="3">
        <v>250</v>
      </c>
      <c r="I31" s="3">
        <v>250</v>
      </c>
      <c r="J31" s="5">
        <v>0</v>
      </c>
      <c r="K31" s="2">
        <f t="shared" si="0"/>
        <v>6150</v>
      </c>
      <c r="L31" s="2">
        <f t="shared" si="1"/>
        <v>4977.5</v>
      </c>
    </row>
    <row r="32" spans="1:12" x14ac:dyDescent="0.15">
      <c r="A32" s="3">
        <v>29</v>
      </c>
      <c r="B32" s="3" t="s">
        <v>55</v>
      </c>
      <c r="C32" s="3" t="s">
        <v>20</v>
      </c>
      <c r="D32" s="3" t="s">
        <v>4</v>
      </c>
      <c r="E32" s="3">
        <v>2500</v>
      </c>
      <c r="F32" s="3">
        <v>1600</v>
      </c>
      <c r="G32" s="13">
        <v>700</v>
      </c>
      <c r="H32" s="3">
        <v>300</v>
      </c>
      <c r="I32" s="3">
        <v>250</v>
      </c>
      <c r="J32" s="5">
        <v>50</v>
      </c>
      <c r="K32" s="2">
        <f t="shared" si="0"/>
        <v>5100</v>
      </c>
      <c r="L32" s="2">
        <f t="shared" si="1"/>
        <v>4035</v>
      </c>
    </row>
    <row r="33" spans="1:12" x14ac:dyDescent="0.15">
      <c r="A33" s="3">
        <v>30</v>
      </c>
      <c r="B33" s="3" t="s">
        <v>56</v>
      </c>
      <c r="C33" s="3" t="s">
        <v>20</v>
      </c>
      <c r="D33" s="3" t="s">
        <v>19</v>
      </c>
      <c r="E33" s="3">
        <v>2200</v>
      </c>
      <c r="F33" s="3">
        <v>1500</v>
      </c>
      <c r="G33" s="13">
        <v>700</v>
      </c>
      <c r="H33" s="3">
        <v>250</v>
      </c>
      <c r="I33" s="3">
        <v>300</v>
      </c>
      <c r="J33" s="5">
        <v>80</v>
      </c>
      <c r="K33" s="2">
        <f t="shared" si="0"/>
        <v>4650</v>
      </c>
      <c r="L33" s="2">
        <f t="shared" si="1"/>
        <v>4270</v>
      </c>
    </row>
    <row r="34" spans="1:12" x14ac:dyDescent="0.15">
      <c r="A34" s="2">
        <v>31</v>
      </c>
      <c r="B34" s="3" t="s">
        <v>57</v>
      </c>
      <c r="C34" s="2" t="s">
        <v>20</v>
      </c>
      <c r="D34" s="3" t="s">
        <v>19</v>
      </c>
      <c r="E34" s="3">
        <v>2500</v>
      </c>
      <c r="F34" s="3">
        <v>2500</v>
      </c>
      <c r="G34" s="13">
        <v>900</v>
      </c>
      <c r="H34" s="3">
        <v>180</v>
      </c>
      <c r="I34" s="3">
        <v>180</v>
      </c>
      <c r="J34" s="5">
        <v>100</v>
      </c>
      <c r="K34" s="2">
        <f t="shared" si="0"/>
        <v>6080</v>
      </c>
      <c r="L34" s="2">
        <f t="shared" si="1"/>
        <v>4888</v>
      </c>
    </row>
    <row r="35" spans="1:12" x14ac:dyDescent="0.15">
      <c r="D35" s="4"/>
      <c r="H35" s="1"/>
      <c r="I35" s="1"/>
    </row>
  </sheetData>
  <mergeCells count="2">
    <mergeCell ref="A1:J1"/>
    <mergeCell ref="A2:J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1:E33"/>
  <sheetViews>
    <sheetView showGridLines="0" tabSelected="1" workbookViewId="0">
      <selection activeCell="J30" sqref="J30"/>
    </sheetView>
  </sheetViews>
  <sheetFormatPr defaultRowHeight="13.5" x14ac:dyDescent="0.15"/>
  <cols>
    <col min="3" max="3" width="11.625" customWidth="1"/>
    <col min="4" max="4" width="22.375" bestFit="1" customWidth="1"/>
    <col min="5" max="5" width="13" customWidth="1"/>
  </cols>
  <sheetData>
    <row r="1" spans="2:5" ht="30" customHeight="1" x14ac:dyDescent="0.15">
      <c r="B1" s="12" t="s">
        <v>26</v>
      </c>
      <c r="C1" s="12"/>
      <c r="D1" s="12"/>
      <c r="E1" s="12"/>
    </row>
    <row r="2" spans="2:5" ht="23.25" customHeight="1" x14ac:dyDescent="0.15">
      <c r="B2" s="14" t="s">
        <v>6</v>
      </c>
      <c r="C2" s="14" t="s">
        <v>7</v>
      </c>
      <c r="D2" s="14" t="s">
        <v>22</v>
      </c>
      <c r="E2" s="14" t="s">
        <v>23</v>
      </c>
    </row>
    <row r="3" spans="2:5" x14ac:dyDescent="0.15">
      <c r="B3" s="3">
        <v>1</v>
      </c>
      <c r="C3" s="3" t="s">
        <v>27</v>
      </c>
      <c r="D3" s="7">
        <v>622725156455</v>
      </c>
      <c r="E3" s="8">
        <f>VLOOKUP(B3,工资明细表!A3:L34,12)</f>
        <v>4615</v>
      </c>
    </row>
    <row r="4" spans="2:5" x14ac:dyDescent="0.15">
      <c r="B4" s="3">
        <v>2</v>
      </c>
      <c r="C4" s="3" t="s">
        <v>28</v>
      </c>
      <c r="D4" s="7">
        <v>622752352541</v>
      </c>
      <c r="E4" s="8">
        <f>VLOOKUP(B4,工资明细表!A4:L35,12)</f>
        <v>4715</v>
      </c>
    </row>
    <row r="5" spans="2:5" x14ac:dyDescent="0.15">
      <c r="B5" s="3">
        <v>3</v>
      </c>
      <c r="C5" s="3" t="s">
        <v>29</v>
      </c>
      <c r="D5" s="7">
        <v>622765265554</v>
      </c>
      <c r="E5" s="8">
        <f>VLOOKUP(B5,工资明细表!A5:L36,12)</f>
        <v>4187</v>
      </c>
    </row>
    <row r="6" spans="2:5" x14ac:dyDescent="0.15">
      <c r="B6" s="3">
        <v>4</v>
      </c>
      <c r="C6" s="3" t="s">
        <v>30</v>
      </c>
      <c r="D6" s="7">
        <v>622776356588</v>
      </c>
      <c r="E6" s="8">
        <f>VLOOKUP(B6,工资明细表!A6:L37,12)</f>
        <v>4220</v>
      </c>
    </row>
    <row r="7" spans="2:5" x14ac:dyDescent="0.15">
      <c r="B7" s="3">
        <v>5</v>
      </c>
      <c r="C7" s="3" t="s">
        <v>31</v>
      </c>
      <c r="D7" s="7">
        <v>622795774585</v>
      </c>
      <c r="E7" s="8">
        <f>VLOOKUP(B7,工资明细表!A7:L38,12)</f>
        <v>4150</v>
      </c>
    </row>
    <row r="8" spans="2:5" x14ac:dyDescent="0.15">
      <c r="B8" s="3">
        <v>6</v>
      </c>
      <c r="C8" s="3" t="s">
        <v>32</v>
      </c>
      <c r="D8" s="7">
        <v>622762854455</v>
      </c>
      <c r="E8" s="8">
        <f>VLOOKUP(B8,工资明细表!A8:L39,12)</f>
        <v>4132.5</v>
      </c>
    </row>
    <row r="9" spans="2:5" x14ac:dyDescent="0.15">
      <c r="B9" s="3">
        <v>7</v>
      </c>
      <c r="C9" s="3" t="s">
        <v>33</v>
      </c>
      <c r="D9" s="7">
        <v>622715452352</v>
      </c>
      <c r="E9" s="8">
        <f>VLOOKUP(B9,工资明细表!A9:L40,12)</f>
        <v>4250</v>
      </c>
    </row>
    <row r="10" spans="2:5" x14ac:dyDescent="0.15">
      <c r="B10" s="3">
        <v>8</v>
      </c>
      <c r="C10" s="3" t="s">
        <v>34</v>
      </c>
      <c r="D10" s="7">
        <v>622747551425</v>
      </c>
      <c r="E10" s="8">
        <f>VLOOKUP(B10,工资明细表!A10:L41,12)</f>
        <v>4220</v>
      </c>
    </row>
    <row r="11" spans="2:5" x14ac:dyDescent="0.15">
      <c r="B11" s="3">
        <v>9</v>
      </c>
      <c r="C11" s="3" t="s">
        <v>35</v>
      </c>
      <c r="D11" s="7">
        <v>622755554665</v>
      </c>
      <c r="E11" s="8">
        <f>VLOOKUP(B11,工资明细表!A11:L42,12)</f>
        <v>3799.5</v>
      </c>
    </row>
    <row r="12" spans="2:5" x14ac:dyDescent="0.15">
      <c r="B12" s="3">
        <v>10</v>
      </c>
      <c r="C12" s="3" t="s">
        <v>36</v>
      </c>
      <c r="D12" s="7">
        <v>622765547554</v>
      </c>
      <c r="E12" s="8">
        <f>VLOOKUP(B12,工资明细表!A12:L43,12)</f>
        <v>4250</v>
      </c>
    </row>
    <row r="13" spans="2:5" x14ac:dyDescent="0.15">
      <c r="B13" s="3">
        <v>11</v>
      </c>
      <c r="C13" s="3" t="s">
        <v>37</v>
      </c>
      <c r="D13" s="7">
        <v>622755415552</v>
      </c>
      <c r="E13" s="8">
        <f>VLOOKUP(B13,工资明细表!A13:L44,12)</f>
        <v>3887</v>
      </c>
    </row>
    <row r="14" spans="2:5" x14ac:dyDescent="0.15">
      <c r="B14" s="3">
        <v>12</v>
      </c>
      <c r="C14" s="3" t="s">
        <v>38</v>
      </c>
      <c r="D14" s="7">
        <v>622723658554</v>
      </c>
      <c r="E14" s="8">
        <f>VLOOKUP(B14,工资明细表!A14:L45,12)</f>
        <v>4220</v>
      </c>
    </row>
    <row r="15" spans="2:5" x14ac:dyDescent="0.15">
      <c r="B15" s="3">
        <v>13</v>
      </c>
      <c r="C15" s="3" t="s">
        <v>39</v>
      </c>
      <c r="D15" s="7">
        <v>622755874566</v>
      </c>
      <c r="E15" s="8">
        <f>VLOOKUP(B15,工资明细表!A15:L46,12)</f>
        <v>4230</v>
      </c>
    </row>
    <row r="16" spans="2:5" x14ac:dyDescent="0.15">
      <c r="B16" s="3">
        <v>14</v>
      </c>
      <c r="C16" s="3" t="s">
        <v>40</v>
      </c>
      <c r="D16" s="7">
        <v>622768877455</v>
      </c>
      <c r="E16" s="8">
        <f>VLOOKUP(B16,工资明细表!A16:L47,12)</f>
        <v>4247.5</v>
      </c>
    </row>
    <row r="17" spans="2:5" x14ac:dyDescent="0.15">
      <c r="B17" s="3">
        <v>15</v>
      </c>
      <c r="C17" s="3" t="s">
        <v>41</v>
      </c>
      <c r="D17" s="7">
        <v>622752699585</v>
      </c>
      <c r="E17" s="8">
        <f>VLOOKUP(B17,工资明细表!A17:L48,12)</f>
        <v>4250</v>
      </c>
    </row>
    <row r="18" spans="2:5" x14ac:dyDescent="0.15">
      <c r="B18" s="3">
        <v>16</v>
      </c>
      <c r="C18" s="3" t="s">
        <v>42</v>
      </c>
      <c r="D18" s="7">
        <v>622726356555</v>
      </c>
      <c r="E18" s="8">
        <f>VLOOKUP(B18,工资明细表!A18:L49,12)</f>
        <v>4670</v>
      </c>
    </row>
    <row r="19" spans="2:5" x14ac:dyDescent="0.15">
      <c r="B19" s="3">
        <v>17</v>
      </c>
      <c r="C19" s="3" t="s">
        <v>43</v>
      </c>
      <c r="D19" s="7">
        <v>622768595544</v>
      </c>
      <c r="E19" s="8">
        <f>VLOOKUP(B19,工资明细表!A19:L50,12)</f>
        <v>4000</v>
      </c>
    </row>
    <row r="20" spans="2:5" x14ac:dyDescent="0.15">
      <c r="B20" s="3">
        <v>18</v>
      </c>
      <c r="C20" s="3" t="s">
        <v>44</v>
      </c>
      <c r="D20" s="7">
        <v>622756635222</v>
      </c>
      <c r="E20" s="8">
        <f>VLOOKUP(B20,工资明细表!A20:L51,12)</f>
        <v>4158</v>
      </c>
    </row>
    <row r="21" spans="2:5" x14ac:dyDescent="0.15">
      <c r="B21" s="3">
        <v>19</v>
      </c>
      <c r="C21" s="3" t="s">
        <v>45</v>
      </c>
      <c r="D21" s="7">
        <v>622753666525</v>
      </c>
      <c r="E21" s="8">
        <f>VLOOKUP(B21,工资明细表!A21:L52,12)</f>
        <v>4250</v>
      </c>
    </row>
    <row r="22" spans="2:5" x14ac:dyDescent="0.15">
      <c r="B22" s="3">
        <v>20</v>
      </c>
      <c r="C22" s="3" t="s">
        <v>46</v>
      </c>
      <c r="D22" s="7">
        <v>622726354152</v>
      </c>
      <c r="E22" s="8">
        <f>VLOOKUP(B22,工资明细表!A22:L53,12)</f>
        <v>4540</v>
      </c>
    </row>
    <row r="23" spans="2:5" x14ac:dyDescent="0.15">
      <c r="B23" s="3">
        <v>21</v>
      </c>
      <c r="C23" s="3" t="s">
        <v>47</v>
      </c>
      <c r="D23" s="7">
        <v>622758456654</v>
      </c>
      <c r="E23" s="8">
        <f>VLOOKUP(B23,工资明细表!A23:L54,12)</f>
        <v>4247.5</v>
      </c>
    </row>
    <row r="24" spans="2:5" x14ac:dyDescent="0.15">
      <c r="B24" s="3">
        <v>22</v>
      </c>
      <c r="C24" s="3" t="s">
        <v>48</v>
      </c>
      <c r="D24" s="7">
        <v>622798563325</v>
      </c>
      <c r="E24" s="8">
        <f>VLOOKUP(B24,工资明细表!A24:L55,12)</f>
        <v>4630</v>
      </c>
    </row>
    <row r="25" spans="2:5" x14ac:dyDescent="0.15">
      <c r="B25" s="3">
        <v>23</v>
      </c>
      <c r="C25" s="3" t="s">
        <v>49</v>
      </c>
      <c r="D25" s="7">
        <v>622733652625</v>
      </c>
      <c r="E25" s="8">
        <f>VLOOKUP(B25,工资明细表!A25:L56,12)</f>
        <v>4650</v>
      </c>
    </row>
    <row r="26" spans="2:5" x14ac:dyDescent="0.15">
      <c r="B26" s="3">
        <v>24</v>
      </c>
      <c r="C26" s="3" t="s">
        <v>50</v>
      </c>
      <c r="D26" s="7">
        <v>622757455655</v>
      </c>
      <c r="E26" s="8">
        <f>VLOOKUP(B26,工资明细表!A26:L57,12)</f>
        <v>4600</v>
      </c>
    </row>
    <row r="27" spans="2:5" x14ac:dyDescent="0.15">
      <c r="B27" s="3">
        <v>25</v>
      </c>
      <c r="C27" s="3" t="s">
        <v>51</v>
      </c>
      <c r="D27" s="7">
        <v>622722565635</v>
      </c>
      <c r="E27" s="8">
        <f>VLOOKUP(B27,工资明细表!A27:L58,12)</f>
        <v>3990</v>
      </c>
    </row>
    <row r="28" spans="2:5" x14ac:dyDescent="0.15">
      <c r="B28" s="3">
        <v>26</v>
      </c>
      <c r="C28" s="3" t="s">
        <v>52</v>
      </c>
      <c r="D28" s="7">
        <v>622756578655</v>
      </c>
      <c r="E28" s="8">
        <f>VLOOKUP(B28,工资明细表!A28:L59,12)</f>
        <v>4103</v>
      </c>
    </row>
    <row r="29" spans="2:5" x14ac:dyDescent="0.15">
      <c r="B29" s="3">
        <v>27</v>
      </c>
      <c r="C29" s="3" t="s">
        <v>53</v>
      </c>
      <c r="D29" s="7">
        <v>622733526352</v>
      </c>
      <c r="E29" s="8">
        <f>VLOOKUP(B29,工资明细表!A29:L60,12)</f>
        <v>4300</v>
      </c>
    </row>
    <row r="30" spans="2:5" x14ac:dyDescent="0.15">
      <c r="B30" s="3">
        <v>28</v>
      </c>
      <c r="C30" s="3" t="s">
        <v>54</v>
      </c>
      <c r="D30" s="7">
        <v>622756687565</v>
      </c>
      <c r="E30" s="8">
        <f>VLOOKUP(B30,工资明细表!A30:L61,12)</f>
        <v>4977.5</v>
      </c>
    </row>
    <row r="31" spans="2:5" x14ac:dyDescent="0.15">
      <c r="B31" s="3">
        <v>29</v>
      </c>
      <c r="C31" s="3" t="s">
        <v>55</v>
      </c>
      <c r="D31" s="7">
        <v>622768966856</v>
      </c>
      <c r="E31" s="8">
        <f>VLOOKUP(B31,工资明细表!A31:L62,12)</f>
        <v>4035</v>
      </c>
    </row>
    <row r="32" spans="2:5" x14ac:dyDescent="0.15">
      <c r="B32" s="3">
        <v>30</v>
      </c>
      <c r="C32" s="3" t="s">
        <v>56</v>
      </c>
      <c r="D32" s="7">
        <v>622756895565</v>
      </c>
      <c r="E32" s="8">
        <f>VLOOKUP(B32,工资明细表!A32:L63,12)</f>
        <v>4270</v>
      </c>
    </row>
    <row r="33" spans="2:5" x14ac:dyDescent="0.15">
      <c r="B33" s="3">
        <v>31</v>
      </c>
      <c r="C33" s="3" t="s">
        <v>57</v>
      </c>
      <c r="D33" s="7">
        <v>622756856965</v>
      </c>
      <c r="E33" s="8">
        <f>VLOOKUP(B33,工资明细表!A33:L64,12)</f>
        <v>4888</v>
      </c>
    </row>
  </sheetData>
  <mergeCells count="1">
    <mergeCell ref="B1:E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工资明细表</vt:lpstr>
      <vt:lpstr>银行账户统计表</vt:lpstr>
      <vt:lpstr>Sheet3</vt:lpstr>
    </vt:vector>
  </TitlesOfParts>
  <Company>China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cy</cp:lastModifiedBy>
  <dcterms:created xsi:type="dcterms:W3CDTF">2010-10-31T15:58:08Z</dcterms:created>
  <dcterms:modified xsi:type="dcterms:W3CDTF">2012-08-31T07:56:55Z</dcterms:modified>
</cp:coreProperties>
</file>