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36780" windowHeight="1827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F46" i="1" l="1"/>
  <c r="E46" i="1"/>
  <c r="D46" i="1"/>
  <c r="Y34" i="1"/>
  <c r="Y33" i="1"/>
  <c r="Y32" i="1"/>
  <c r="A41" i="1"/>
  <c r="A40" i="1"/>
  <c r="A39" i="1"/>
  <c r="A38" i="1"/>
  <c r="F45" i="1"/>
  <c r="F44" i="1"/>
  <c r="F43" i="1"/>
  <c r="F42" i="1"/>
  <c r="E45" i="1"/>
  <c r="E44" i="1"/>
  <c r="E43" i="1"/>
  <c r="E42" i="1"/>
  <c r="B45" i="1"/>
  <c r="B44" i="1"/>
  <c r="B43" i="1"/>
  <c r="D43" i="1" s="1"/>
  <c r="C45" i="1"/>
  <c r="C44" i="1"/>
  <c r="C43" i="1"/>
  <c r="C42" i="1"/>
  <c r="B42" i="1"/>
  <c r="C40" i="1"/>
  <c r="B40" i="1"/>
  <c r="D40" i="1" s="1"/>
  <c r="F39" i="1"/>
  <c r="E39" i="1"/>
  <c r="B39" i="1"/>
  <c r="B38" i="1"/>
  <c r="O34" i="1"/>
  <c r="E41" i="1" s="1"/>
  <c r="O33" i="1"/>
  <c r="F41" i="1" s="1"/>
  <c r="O32" i="1"/>
  <c r="B41" i="1" s="1"/>
  <c r="O31" i="1"/>
  <c r="C41" i="1" s="1"/>
  <c r="K34" i="1"/>
  <c r="E40" i="1" s="1"/>
  <c r="K33" i="1"/>
  <c r="F40" i="1" s="1"/>
  <c r="K32" i="1"/>
  <c r="K31" i="1"/>
  <c r="G34" i="1"/>
  <c r="G33" i="1"/>
  <c r="G32" i="1"/>
  <c r="G31" i="1"/>
  <c r="C39" i="1" s="1"/>
  <c r="C32" i="1"/>
  <c r="C33" i="1"/>
  <c r="F38" i="1" s="1"/>
  <c r="C34" i="1"/>
  <c r="E38" i="1" s="1"/>
  <c r="C31" i="1"/>
  <c r="C38" i="1" s="1"/>
  <c r="D41" i="1" l="1"/>
  <c r="D39" i="1"/>
  <c r="D44" i="1"/>
  <c r="D45" i="1"/>
  <c r="D42" i="1"/>
  <c r="D38" i="1"/>
</calcChain>
</file>

<file path=xl/sharedStrings.xml><?xml version="1.0" encoding="utf-8"?>
<sst xmlns="http://schemas.openxmlformats.org/spreadsheetml/2006/main" count="272" uniqueCount="39">
  <si>
    <t>______</t>
  </si>
  <si>
    <t>Results</t>
  </si>
  <si>
    <t xml:space="preserve"> Execution time</t>
  </si>
  <si>
    <t xml:space="preserve"> Overall Computation time</t>
  </si>
  <si>
    <t xml:space="preserve"> safety margin ratio</t>
  </si>
  <si>
    <t xml:space="preserve"> total distance</t>
  </si>
  <si>
    <t>============step_size= 0.3================</t>
  </si>
  <si>
    <t>Comp</t>
  </si>
  <si>
    <t>Exec</t>
  </si>
  <si>
    <t>Total</t>
  </si>
  <si>
    <t>Distance</t>
  </si>
  <si>
    <t>Ratio</t>
  </si>
  <si>
    <t>============batch_size= 1================</t>
  </si>
  <si>
    <t>============batch_size= 2================</t>
  </si>
  <si>
    <t>============batch_size= 4================</t>
  </si>
  <si>
    <t>============batch_size= 8================</t>
  </si>
  <si>
    <t xml:space="preserve"> Total flight distance</t>
  </si>
  <si>
    <t>bs=1</t>
  </si>
  <si>
    <t>bs=2</t>
  </si>
  <si>
    <t>bs=4</t>
  </si>
  <si>
    <t>bs=8</t>
  </si>
  <si>
    <t xml:space="preserve"> Safety_margin_ratio</t>
  </si>
  <si>
    <t>============step_size= 0.25================</t>
  </si>
  <si>
    <t>============step_size= 0.2================</t>
  </si>
  <si>
    <t>============step_size= 0.17================</t>
  </si>
  <si>
    <t>Safety Margin Ratio</t>
  </si>
  <si>
    <t>Sum dist all the agents</t>
  </si>
  <si>
    <t>Total_time</t>
  </si>
  <si>
    <t xml:space="preserve">Safety Margin Ratio=  </t>
  </si>
  <si>
    <t xml:space="preserve">Sum dist all the agents=  </t>
  </si>
  <si>
    <t>Total_time=</t>
  </si>
  <si>
    <t>Total time</t>
  </si>
  <si>
    <t>MADER</t>
  </si>
  <si>
    <t>SCP and RBP results:</t>
  </si>
  <si>
    <t>commit</t>
  </si>
  <si>
    <t>repo</t>
  </si>
  <si>
    <t>f30037d7b4b481cfdf7278c6c8ff39a70db950b7</t>
  </si>
  <si>
    <t xml:space="preserve"> https://github.com/mit-acl/swarm_simulator </t>
  </si>
  <si>
    <t>MADER results: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</si>
</sst>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167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167" fontId="0" fillId="4" borderId="0" xfId="0" applyNumberFormat="1" applyFill="1"/>
    <xf numFmtId="0" fontId="0" fillId="5" borderId="0" xfId="0" applyFill="1"/>
    <xf numFmtId="167" fontId="0" fillId="5" borderId="0" xfId="0" applyNumberForma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zoomScale="85" zoomScaleNormal="85" workbookViewId="0">
      <selection activeCell="J51" sqref="J51"/>
    </sheetView>
  </sheetViews>
  <sheetFormatPr baseColWidth="10" defaultRowHeight="15" x14ac:dyDescent="0.25"/>
  <cols>
    <col min="1" max="1" width="34.5703125" customWidth="1"/>
    <col min="4" max="4" width="11.7109375" bestFit="1" customWidth="1"/>
    <col min="5" max="5" width="12.7109375" bestFit="1" customWidth="1"/>
    <col min="6" max="6" width="11.7109375" bestFit="1" customWidth="1"/>
  </cols>
  <sheetData>
    <row r="1" spans="1:25" x14ac:dyDescent="0.25">
      <c r="A1" s="5" t="s">
        <v>6</v>
      </c>
      <c r="B1" s="5"/>
      <c r="C1" s="5"/>
      <c r="D1" s="5"/>
      <c r="E1" s="5" t="s">
        <v>22</v>
      </c>
      <c r="F1" s="5"/>
      <c r="G1" s="5"/>
      <c r="H1" s="5"/>
      <c r="I1" s="5" t="s">
        <v>23</v>
      </c>
      <c r="J1" s="5"/>
      <c r="K1" s="5"/>
      <c r="L1" s="5"/>
      <c r="M1" s="5" t="s">
        <v>24</v>
      </c>
      <c r="N1" s="5"/>
      <c r="O1" s="5"/>
      <c r="R1" s="3" t="s">
        <v>12</v>
      </c>
      <c r="S1" s="3"/>
      <c r="T1" s="3"/>
      <c r="U1" s="3"/>
      <c r="X1" t="s">
        <v>28</v>
      </c>
      <c r="Y1">
        <v>2.0020463211102602</v>
      </c>
    </row>
    <row r="2" spans="1:25" x14ac:dyDescent="0.25">
      <c r="A2" s="5" t="s">
        <v>0</v>
      </c>
      <c r="B2" s="5"/>
      <c r="C2" s="5"/>
      <c r="D2" s="5"/>
      <c r="E2" s="5" t="s">
        <v>0</v>
      </c>
      <c r="F2" s="5"/>
      <c r="G2" s="5"/>
      <c r="H2" s="5"/>
      <c r="I2" s="5" t="s">
        <v>0</v>
      </c>
      <c r="J2" s="5"/>
      <c r="K2" s="5"/>
      <c r="L2" s="5"/>
      <c r="M2" s="5" t="s">
        <v>0</v>
      </c>
      <c r="N2" s="5"/>
      <c r="O2" s="5"/>
      <c r="R2" s="3" t="s">
        <v>1</v>
      </c>
      <c r="S2" s="3" t="s">
        <v>2</v>
      </c>
      <c r="T2" s="3">
        <v>15.6229</v>
      </c>
      <c r="U2" s="3"/>
      <c r="X2" t="s">
        <v>29</v>
      </c>
      <c r="Y2">
        <v>83.0064322944</v>
      </c>
    </row>
    <row r="3" spans="1:25" x14ac:dyDescent="0.25">
      <c r="A3" s="5" t="s">
        <v>1</v>
      </c>
      <c r="B3" s="5" t="s">
        <v>2</v>
      </c>
      <c r="C3" s="5">
        <v>7.45512</v>
      </c>
      <c r="D3" s="5"/>
      <c r="E3" s="5" t="s">
        <v>1</v>
      </c>
      <c r="F3" s="5" t="s">
        <v>2</v>
      </c>
      <c r="G3" s="5">
        <v>7.8551200000000003</v>
      </c>
      <c r="H3" s="5"/>
      <c r="I3" s="5" t="s">
        <v>1</v>
      </c>
      <c r="J3" s="5" t="s">
        <v>2</v>
      </c>
      <c r="K3" s="5">
        <v>7.0551199999999996</v>
      </c>
      <c r="L3" s="5"/>
      <c r="M3" s="5" t="s">
        <v>1</v>
      </c>
      <c r="N3" s="5" t="s">
        <v>2</v>
      </c>
      <c r="O3" s="5">
        <v>10.655099999999999</v>
      </c>
      <c r="R3" s="3" t="s">
        <v>1</v>
      </c>
      <c r="S3" s="3" t="s">
        <v>3</v>
      </c>
      <c r="T3" s="3">
        <v>0.22794500000000001</v>
      </c>
      <c r="U3" s="3"/>
      <c r="X3" t="s">
        <v>30</v>
      </c>
      <c r="Y3">
        <v>9.8184981346099995</v>
      </c>
    </row>
    <row r="4" spans="1:25" x14ac:dyDescent="0.25">
      <c r="A4" s="5" t="s">
        <v>1</v>
      </c>
      <c r="B4" s="5" t="s">
        <v>3</v>
      </c>
      <c r="C4" s="5">
        <v>1.46926</v>
      </c>
      <c r="D4" s="5"/>
      <c r="E4" s="5" t="s">
        <v>1</v>
      </c>
      <c r="F4" s="5" t="s">
        <v>3</v>
      </c>
      <c r="G4" s="5">
        <v>3.0071699999999999</v>
      </c>
      <c r="H4" s="5"/>
      <c r="I4" s="5" t="s">
        <v>1</v>
      </c>
      <c r="J4" s="5" t="s">
        <v>3</v>
      </c>
      <c r="K4" s="5">
        <v>2.5322499999999999</v>
      </c>
      <c r="L4" s="5"/>
      <c r="M4" s="5" t="s">
        <v>1</v>
      </c>
      <c r="N4" s="5" t="s">
        <v>3</v>
      </c>
      <c r="O4" s="5">
        <v>45.405500000000004</v>
      </c>
      <c r="R4" s="3" t="s">
        <v>1</v>
      </c>
      <c r="S4" s="3" t="s">
        <v>21</v>
      </c>
      <c r="T4" s="3">
        <v>1.05541</v>
      </c>
      <c r="U4" s="3"/>
    </row>
    <row r="5" spans="1:25" x14ac:dyDescent="0.25">
      <c r="A5" s="5" t="s">
        <v>1</v>
      </c>
      <c r="B5" s="5" t="s">
        <v>4</v>
      </c>
      <c r="C5" s="5">
        <v>0.38307600000000003</v>
      </c>
      <c r="D5" s="5"/>
      <c r="E5" s="5" t="s">
        <v>1</v>
      </c>
      <c r="F5" s="5" t="s">
        <v>4</v>
      </c>
      <c r="G5" s="5">
        <v>0.49741800000000003</v>
      </c>
      <c r="H5" s="5"/>
      <c r="I5" s="5" t="s">
        <v>1</v>
      </c>
      <c r="J5" s="5" t="s">
        <v>4</v>
      </c>
      <c r="K5" s="5">
        <v>0.51454200000000005</v>
      </c>
      <c r="L5" s="5"/>
      <c r="M5" s="5" t="s">
        <v>1</v>
      </c>
      <c r="N5" s="5" t="s">
        <v>4</v>
      </c>
      <c r="O5" s="5">
        <v>0.70062599999999997</v>
      </c>
      <c r="R5" s="3" t="s">
        <v>1</v>
      </c>
      <c r="S5" s="3" t="s">
        <v>16</v>
      </c>
      <c r="T5" s="3">
        <v>90.829599999999999</v>
      </c>
      <c r="U5" s="3"/>
    </row>
    <row r="6" spans="1:25" x14ac:dyDescent="0.25">
      <c r="A6" s="5" t="s">
        <v>1</v>
      </c>
      <c r="B6" s="5" t="s">
        <v>5</v>
      </c>
      <c r="C6" s="5">
        <v>77.259699999999995</v>
      </c>
      <c r="D6" s="5"/>
      <c r="E6" s="5" t="s">
        <v>1</v>
      </c>
      <c r="F6" s="5" t="s">
        <v>5</v>
      </c>
      <c r="G6" s="5">
        <v>101.745</v>
      </c>
      <c r="H6" s="5"/>
      <c r="I6" s="5" t="s">
        <v>1</v>
      </c>
      <c r="J6" s="5" t="s">
        <v>5</v>
      </c>
      <c r="K6" s="5">
        <v>90.885199999999998</v>
      </c>
      <c r="L6" s="5"/>
      <c r="M6" s="5" t="s">
        <v>1</v>
      </c>
      <c r="N6" s="5" t="s">
        <v>5</v>
      </c>
      <c r="O6" s="5">
        <v>77.340599999999995</v>
      </c>
      <c r="R6" s="3" t="s">
        <v>13</v>
      </c>
      <c r="S6" s="3"/>
      <c r="T6" s="3"/>
      <c r="U6" s="3"/>
      <c r="X6" t="s">
        <v>25</v>
      </c>
      <c r="Y6">
        <v>1.58343150700333</v>
      </c>
    </row>
    <row r="7" spans="1:25" x14ac:dyDescent="0.25">
      <c r="A7" s="5" t="s">
        <v>0</v>
      </c>
      <c r="B7" s="5"/>
      <c r="C7" s="5"/>
      <c r="D7" s="5"/>
      <c r="E7" s="5" t="s">
        <v>0</v>
      </c>
      <c r="F7" s="5"/>
      <c r="G7" s="5"/>
      <c r="H7" s="5"/>
      <c r="I7" s="5" t="s">
        <v>0</v>
      </c>
      <c r="J7" s="5"/>
      <c r="K7" s="5"/>
      <c r="L7" s="5"/>
      <c r="M7" s="5" t="s">
        <v>0</v>
      </c>
      <c r="N7" s="5"/>
      <c r="O7" s="5"/>
      <c r="R7" s="3" t="s">
        <v>1</v>
      </c>
      <c r="S7" s="3" t="s">
        <v>2</v>
      </c>
      <c r="T7" s="3">
        <v>15.6229</v>
      </c>
      <c r="U7" s="3"/>
      <c r="X7" t="s">
        <v>26</v>
      </c>
      <c r="Y7">
        <v>82.553414220899995</v>
      </c>
    </row>
    <row r="8" spans="1:25" x14ac:dyDescent="0.25">
      <c r="A8" s="5" t="s">
        <v>1</v>
      </c>
      <c r="B8" s="5" t="s">
        <v>2</v>
      </c>
      <c r="C8" s="5">
        <v>7.0551199999999996</v>
      </c>
      <c r="D8" s="5"/>
      <c r="E8" s="5" t="s">
        <v>1</v>
      </c>
      <c r="F8" s="5" t="s">
        <v>2</v>
      </c>
      <c r="G8" s="5">
        <v>7.8551200000000003</v>
      </c>
      <c r="H8" s="5"/>
      <c r="I8" s="5" t="s">
        <v>1</v>
      </c>
      <c r="J8" s="5" t="s">
        <v>2</v>
      </c>
      <c r="K8" s="5">
        <v>7.0551199999999996</v>
      </c>
      <c r="L8" s="5"/>
      <c r="M8" s="5" t="s">
        <v>1</v>
      </c>
      <c r="N8" s="5" t="s">
        <v>2</v>
      </c>
      <c r="O8" s="5">
        <v>13.055099999999999</v>
      </c>
      <c r="R8" s="3" t="s">
        <v>1</v>
      </c>
      <c r="S8" s="3" t="s">
        <v>3</v>
      </c>
      <c r="T8" s="3">
        <v>0.236126</v>
      </c>
      <c r="U8" s="3"/>
      <c r="X8" t="s">
        <v>27</v>
      </c>
      <c r="Y8">
        <v>8.7717735767399994</v>
      </c>
    </row>
    <row r="9" spans="1:25" x14ac:dyDescent="0.25">
      <c r="A9" s="5" t="s">
        <v>1</v>
      </c>
      <c r="B9" s="5" t="s">
        <v>3</v>
      </c>
      <c r="C9" s="5">
        <v>1.0015400000000001</v>
      </c>
      <c r="D9" s="5"/>
      <c r="E9" s="5" t="s">
        <v>1</v>
      </c>
      <c r="F9" s="5" t="s">
        <v>3</v>
      </c>
      <c r="G9" s="5">
        <v>3.0750000000000002</v>
      </c>
      <c r="H9" s="5"/>
      <c r="I9" s="5" t="s">
        <v>1</v>
      </c>
      <c r="J9" s="5" t="s">
        <v>3</v>
      </c>
      <c r="K9" s="5">
        <v>2.4734099999999999</v>
      </c>
      <c r="L9" s="5"/>
      <c r="M9" s="5" t="s">
        <v>1</v>
      </c>
      <c r="N9" s="5" t="s">
        <v>3</v>
      </c>
      <c r="O9" s="5">
        <v>98.835499999999996</v>
      </c>
      <c r="R9" s="3" t="s">
        <v>1</v>
      </c>
      <c r="S9" s="3" t="s">
        <v>21</v>
      </c>
      <c r="T9" s="3">
        <v>1.07504</v>
      </c>
      <c r="U9" s="3"/>
    </row>
    <row r="10" spans="1:25" x14ac:dyDescent="0.25">
      <c r="A10" s="5" t="s">
        <v>1</v>
      </c>
      <c r="B10" s="5" t="s">
        <v>4</v>
      </c>
      <c r="C10" s="5">
        <v>0.23491600000000001</v>
      </c>
      <c r="D10" s="5"/>
      <c r="E10" s="5" t="s">
        <v>1</v>
      </c>
      <c r="F10" s="5" t="s">
        <v>4</v>
      </c>
      <c r="G10" s="5">
        <v>0.20439599999999999</v>
      </c>
      <c r="H10" s="5"/>
      <c r="I10" s="5" t="s">
        <v>1</v>
      </c>
      <c r="J10" s="5" t="s">
        <v>4</v>
      </c>
      <c r="K10" s="5">
        <v>0.690473</v>
      </c>
      <c r="L10" s="5"/>
      <c r="M10" s="5" t="s">
        <v>1</v>
      </c>
      <c r="N10" s="5" t="s">
        <v>4</v>
      </c>
      <c r="O10" s="5">
        <v>0.96065699999999998</v>
      </c>
      <c r="R10" s="3" t="s">
        <v>1</v>
      </c>
      <c r="S10" s="3" t="s">
        <v>16</v>
      </c>
      <c r="T10" s="3">
        <v>91.788600000000002</v>
      </c>
      <c r="U10" s="3"/>
      <c r="X10" t="s">
        <v>25</v>
      </c>
      <c r="Y10">
        <v>2.2707947351857598</v>
      </c>
    </row>
    <row r="11" spans="1:25" x14ac:dyDescent="0.25">
      <c r="A11" s="5" t="s">
        <v>1</v>
      </c>
      <c r="B11" s="5" t="s">
        <v>5</v>
      </c>
      <c r="C11" s="5">
        <v>77.062700000000007</v>
      </c>
      <c r="D11" s="5"/>
      <c r="E11" s="5" t="s">
        <v>1</v>
      </c>
      <c r="F11" s="5" t="s">
        <v>5</v>
      </c>
      <c r="G11" s="5">
        <v>101.71299999999999</v>
      </c>
      <c r="H11" s="5"/>
      <c r="I11" s="5" t="s">
        <v>1</v>
      </c>
      <c r="J11" s="5" t="s">
        <v>5</v>
      </c>
      <c r="K11" s="5">
        <v>90.931399999999996</v>
      </c>
      <c r="L11" s="5"/>
      <c r="M11" s="5" t="s">
        <v>1</v>
      </c>
      <c r="N11" s="5" t="s">
        <v>5</v>
      </c>
      <c r="O11" s="6">
        <v>77.396600000000007</v>
      </c>
      <c r="R11" s="3" t="s">
        <v>14</v>
      </c>
      <c r="S11" s="3"/>
      <c r="T11" s="3"/>
      <c r="U11" s="3"/>
      <c r="X11" t="s">
        <v>26</v>
      </c>
      <c r="Y11">
        <v>84.165046447500004</v>
      </c>
    </row>
    <row r="12" spans="1:25" x14ac:dyDescent="0.25">
      <c r="A12" s="5" t="s">
        <v>0</v>
      </c>
      <c r="B12" s="5"/>
      <c r="C12" s="5"/>
      <c r="D12" s="5"/>
      <c r="E12" s="5" t="s">
        <v>0</v>
      </c>
      <c r="F12" s="5"/>
      <c r="G12" s="5"/>
      <c r="H12" s="5"/>
      <c r="I12" s="5" t="s">
        <v>0</v>
      </c>
      <c r="J12" s="5"/>
      <c r="K12" s="5"/>
      <c r="L12" s="5"/>
      <c r="M12" s="5" t="s">
        <v>0</v>
      </c>
      <c r="N12" s="5"/>
      <c r="O12" s="5"/>
      <c r="R12" s="3" t="s">
        <v>1</v>
      </c>
      <c r="S12" s="3" t="s">
        <v>2</v>
      </c>
      <c r="T12" s="3">
        <v>14.2026</v>
      </c>
      <c r="U12" s="3"/>
      <c r="X12" t="s">
        <v>27</v>
      </c>
      <c r="Y12">
        <v>9.0939397811900005</v>
      </c>
    </row>
    <row r="13" spans="1:25" x14ac:dyDescent="0.25">
      <c r="A13" s="5" t="s">
        <v>1</v>
      </c>
      <c r="B13" s="5" t="s">
        <v>2</v>
      </c>
      <c r="C13" s="5">
        <v>7.45512</v>
      </c>
      <c r="D13" s="5"/>
      <c r="E13" s="5" t="s">
        <v>1</v>
      </c>
      <c r="F13" s="5" t="s">
        <v>2</v>
      </c>
      <c r="G13" s="5">
        <v>7.8551200000000003</v>
      </c>
      <c r="H13" s="5"/>
      <c r="I13" s="5" t="s">
        <v>1</v>
      </c>
      <c r="J13" s="5" t="s">
        <v>2</v>
      </c>
      <c r="K13" s="5">
        <v>7.0551199999999996</v>
      </c>
      <c r="L13" s="5"/>
      <c r="M13" s="5" t="s">
        <v>1</v>
      </c>
      <c r="N13" s="5" t="s">
        <v>2</v>
      </c>
      <c r="O13" s="5">
        <v>8.2551199999999998</v>
      </c>
      <c r="R13" s="3" t="s">
        <v>1</v>
      </c>
      <c r="S13" s="3" t="s">
        <v>3</v>
      </c>
      <c r="T13" s="3">
        <v>0.27714299999999997</v>
      </c>
      <c r="U13" s="3"/>
    </row>
    <row r="14" spans="1:25" x14ac:dyDescent="0.25">
      <c r="A14" s="5" t="s">
        <v>1</v>
      </c>
      <c r="B14" s="5" t="s">
        <v>3</v>
      </c>
      <c r="C14" s="5">
        <v>1.19556</v>
      </c>
      <c r="D14" s="5"/>
      <c r="E14" s="5" t="s">
        <v>1</v>
      </c>
      <c r="F14" s="5" t="s">
        <v>3</v>
      </c>
      <c r="G14" s="5">
        <v>3.1353599999999999</v>
      </c>
      <c r="H14" s="5"/>
      <c r="I14" s="5" t="s">
        <v>1</v>
      </c>
      <c r="J14" s="5" t="s">
        <v>3</v>
      </c>
      <c r="K14" s="5">
        <v>2.4785499999999998</v>
      </c>
      <c r="L14" s="5"/>
      <c r="M14" s="5" t="s">
        <v>1</v>
      </c>
      <c r="N14" s="5" t="s">
        <v>3</v>
      </c>
      <c r="O14" s="5">
        <v>13.4061</v>
      </c>
      <c r="R14" s="3" t="s">
        <v>1</v>
      </c>
      <c r="S14" s="3" t="s">
        <v>21</v>
      </c>
      <c r="T14" s="3">
        <v>1.0227200000000001</v>
      </c>
      <c r="U14" s="3"/>
      <c r="X14" t="s">
        <v>25</v>
      </c>
      <c r="Y14">
        <v>2.1012907614488898</v>
      </c>
    </row>
    <row r="15" spans="1:25" x14ac:dyDescent="0.25">
      <c r="A15" s="5" t="s">
        <v>1</v>
      </c>
      <c r="B15" s="5" t="s">
        <v>4</v>
      </c>
      <c r="C15" s="5">
        <v>0.47547699999999998</v>
      </c>
      <c r="D15" s="5"/>
      <c r="E15" s="5" t="s">
        <v>1</v>
      </c>
      <c r="F15" s="5" t="s">
        <v>4</v>
      </c>
      <c r="G15" s="5">
        <v>0.14910699999999999</v>
      </c>
      <c r="H15" s="5"/>
      <c r="I15" s="5" t="s">
        <v>1</v>
      </c>
      <c r="J15" s="5" t="s">
        <v>4</v>
      </c>
      <c r="K15" s="5">
        <v>0.33494099999999999</v>
      </c>
      <c r="L15" s="5"/>
      <c r="M15" s="5" t="s">
        <v>1</v>
      </c>
      <c r="N15" s="5" t="s">
        <v>4</v>
      </c>
      <c r="O15" s="5">
        <v>0.704295</v>
      </c>
      <c r="R15" s="3" t="s">
        <v>1</v>
      </c>
      <c r="S15" s="3" t="s">
        <v>16</v>
      </c>
      <c r="T15" s="3">
        <v>92.133399999999995</v>
      </c>
      <c r="U15" s="3"/>
      <c r="X15" t="s">
        <v>26</v>
      </c>
      <c r="Y15">
        <v>83.694628054199995</v>
      </c>
    </row>
    <row r="16" spans="1:25" x14ac:dyDescent="0.25">
      <c r="A16" s="5" t="s">
        <v>1</v>
      </c>
      <c r="B16" s="5" t="s">
        <v>5</v>
      </c>
      <c r="C16" s="5">
        <v>77.303399999999996</v>
      </c>
      <c r="D16" s="5"/>
      <c r="E16" s="5" t="s">
        <v>1</v>
      </c>
      <c r="F16" s="5" t="s">
        <v>5</v>
      </c>
      <c r="G16" s="5">
        <v>101.744</v>
      </c>
      <c r="H16" s="5"/>
      <c r="I16" s="5" t="s">
        <v>1</v>
      </c>
      <c r="J16" s="5" t="s">
        <v>5</v>
      </c>
      <c r="K16" s="5">
        <v>90.921899999999994</v>
      </c>
      <c r="L16" s="5"/>
      <c r="M16" s="5" t="s">
        <v>1</v>
      </c>
      <c r="N16" s="5" t="s">
        <v>5</v>
      </c>
      <c r="O16" s="5">
        <v>77.293000000000006</v>
      </c>
      <c r="R16" s="3" t="s">
        <v>15</v>
      </c>
      <c r="S16" s="3"/>
      <c r="T16" s="3"/>
      <c r="U16" s="3"/>
      <c r="X16" t="s">
        <v>27</v>
      </c>
      <c r="Y16">
        <v>9.1366758346600001</v>
      </c>
    </row>
    <row r="17" spans="1:25" x14ac:dyDescent="0.25">
      <c r="A17" s="5" t="s">
        <v>0</v>
      </c>
      <c r="B17" s="5"/>
      <c r="C17" s="5"/>
      <c r="D17" s="5"/>
      <c r="E17" s="5" t="s">
        <v>0</v>
      </c>
      <c r="F17" s="5"/>
      <c r="G17" s="5"/>
      <c r="H17" s="5"/>
      <c r="I17" s="5" t="s">
        <v>0</v>
      </c>
      <c r="J17" s="5"/>
      <c r="K17" s="5"/>
      <c r="L17" s="5"/>
      <c r="M17" s="5" t="s">
        <v>0</v>
      </c>
      <c r="N17" s="5"/>
      <c r="O17" s="5"/>
      <c r="R17" s="3" t="s">
        <v>1</v>
      </c>
      <c r="S17" s="3" t="s">
        <v>2</v>
      </c>
      <c r="T17" s="3">
        <v>14.2026</v>
      </c>
      <c r="U17" s="3"/>
    </row>
    <row r="18" spans="1:25" x14ac:dyDescent="0.25">
      <c r="A18" s="5" t="s">
        <v>1</v>
      </c>
      <c r="B18" s="5" t="s">
        <v>2</v>
      </c>
      <c r="C18" s="5">
        <v>7.0551199999999996</v>
      </c>
      <c r="D18" s="5"/>
      <c r="E18" s="5" t="s">
        <v>1</v>
      </c>
      <c r="F18" s="5" t="s">
        <v>2</v>
      </c>
      <c r="G18" s="5">
        <v>7.8551200000000003</v>
      </c>
      <c r="H18" s="5"/>
      <c r="I18" s="5" t="s">
        <v>1</v>
      </c>
      <c r="J18" s="5" t="s">
        <v>2</v>
      </c>
      <c r="K18" s="5">
        <v>11.055099999999999</v>
      </c>
      <c r="L18" s="5"/>
      <c r="M18" s="5" t="s">
        <v>1</v>
      </c>
      <c r="N18" s="5" t="s">
        <v>2</v>
      </c>
      <c r="O18" s="5">
        <v>8.2551199999999998</v>
      </c>
      <c r="R18" s="3" t="s">
        <v>1</v>
      </c>
      <c r="S18" s="3" t="s">
        <v>3</v>
      </c>
      <c r="T18" s="3">
        <v>0.46145700000000001</v>
      </c>
      <c r="U18" s="3"/>
      <c r="X18" t="s">
        <v>25</v>
      </c>
      <c r="Y18">
        <v>2.0270498275728301</v>
      </c>
    </row>
    <row r="19" spans="1:25" x14ac:dyDescent="0.25">
      <c r="A19" s="5" t="s">
        <v>1</v>
      </c>
      <c r="B19" s="5" t="s">
        <v>3</v>
      </c>
      <c r="C19" s="5">
        <v>0.983935</v>
      </c>
      <c r="D19" s="5"/>
      <c r="E19" s="5" t="s">
        <v>1</v>
      </c>
      <c r="F19" s="5" t="s">
        <v>3</v>
      </c>
      <c r="G19" s="5">
        <v>3.1898599999999999</v>
      </c>
      <c r="H19" s="5"/>
      <c r="I19" s="5" t="s">
        <v>1</v>
      </c>
      <c r="J19" s="5" t="s">
        <v>3</v>
      </c>
      <c r="K19" s="5">
        <v>33.749699999999997</v>
      </c>
      <c r="L19" s="5"/>
      <c r="M19" s="5" t="s">
        <v>1</v>
      </c>
      <c r="N19" s="5" t="s">
        <v>3</v>
      </c>
      <c r="O19" s="5">
        <v>13.5566</v>
      </c>
      <c r="R19" s="3" t="s">
        <v>1</v>
      </c>
      <c r="S19" s="3" t="s">
        <v>21</v>
      </c>
      <c r="T19" s="3">
        <v>1.0568500000000001</v>
      </c>
      <c r="U19" s="3"/>
      <c r="X19" t="s">
        <v>26</v>
      </c>
      <c r="Y19">
        <v>82.101163681599999</v>
      </c>
    </row>
    <row r="20" spans="1:25" x14ac:dyDescent="0.25">
      <c r="A20" s="5" t="s">
        <v>1</v>
      </c>
      <c r="B20" s="5" t="s">
        <v>4</v>
      </c>
      <c r="C20" s="5">
        <v>0.14150199999999999</v>
      </c>
      <c r="D20" s="5"/>
      <c r="E20" s="5" t="s">
        <v>1</v>
      </c>
      <c r="F20" s="5" t="s">
        <v>4</v>
      </c>
      <c r="G20" s="5">
        <v>0.16766500000000001</v>
      </c>
      <c r="H20" s="5"/>
      <c r="I20" s="5" t="s">
        <v>1</v>
      </c>
      <c r="J20" s="5" t="s">
        <v>4</v>
      </c>
      <c r="K20" s="5">
        <v>0.54525900000000005</v>
      </c>
      <c r="L20" s="5"/>
      <c r="M20" s="5" t="s">
        <v>1</v>
      </c>
      <c r="N20" s="5" t="s">
        <v>4</v>
      </c>
      <c r="O20" s="5">
        <v>0.68528800000000001</v>
      </c>
      <c r="R20" s="3" t="s">
        <v>1</v>
      </c>
      <c r="S20" s="3" t="s">
        <v>16</v>
      </c>
      <c r="T20" s="3">
        <v>93.721400000000003</v>
      </c>
      <c r="U20" s="3"/>
      <c r="X20" t="s">
        <v>27</v>
      </c>
      <c r="Y20">
        <v>8.9888262748700001</v>
      </c>
    </row>
    <row r="21" spans="1:25" x14ac:dyDescent="0.25">
      <c r="A21" s="5" t="s">
        <v>1</v>
      </c>
      <c r="B21" s="5" t="s">
        <v>5</v>
      </c>
      <c r="C21" s="5">
        <v>77.044300000000007</v>
      </c>
      <c r="D21" s="5"/>
      <c r="E21" s="5" t="s">
        <v>1</v>
      </c>
      <c r="F21" s="5" t="s">
        <v>5</v>
      </c>
      <c r="G21" s="5">
        <v>101.755</v>
      </c>
      <c r="H21" s="5"/>
      <c r="I21" s="5" t="s">
        <v>1</v>
      </c>
      <c r="J21" s="5" t="s">
        <v>5</v>
      </c>
      <c r="K21" s="5">
        <v>90.915300000000002</v>
      </c>
      <c r="L21" s="5"/>
      <c r="M21" s="5" t="s">
        <v>1</v>
      </c>
      <c r="N21" s="5" t="s">
        <v>5</v>
      </c>
      <c r="O21" s="6">
        <v>77.321899999999999</v>
      </c>
    </row>
    <row r="22" spans="1:25" x14ac:dyDescent="0.25">
      <c r="A22" s="5" t="s">
        <v>0</v>
      </c>
      <c r="B22" s="5"/>
      <c r="C22" s="5"/>
      <c r="D22" s="5"/>
      <c r="E22" s="5" t="s">
        <v>0</v>
      </c>
      <c r="F22" s="5"/>
      <c r="G22" s="5"/>
      <c r="H22" s="5"/>
      <c r="I22" s="5" t="s">
        <v>0</v>
      </c>
      <c r="J22" s="5"/>
      <c r="K22" s="5"/>
      <c r="L22" s="5"/>
      <c r="M22" s="5" t="s">
        <v>0</v>
      </c>
      <c r="N22" s="5"/>
      <c r="O22" s="5"/>
    </row>
    <row r="23" spans="1:25" x14ac:dyDescent="0.25">
      <c r="A23" s="5" t="s">
        <v>1</v>
      </c>
      <c r="B23" s="5" t="s">
        <v>2</v>
      </c>
      <c r="C23" s="5">
        <v>7.0551199999999996</v>
      </c>
      <c r="D23" s="5"/>
      <c r="E23" s="5" t="s">
        <v>1</v>
      </c>
      <c r="F23" s="5" t="s">
        <v>2</v>
      </c>
      <c r="G23" s="5">
        <v>7.8551200000000003</v>
      </c>
      <c r="H23" s="5"/>
      <c r="I23" s="5" t="s">
        <v>1</v>
      </c>
      <c r="J23" s="5" t="s">
        <v>2</v>
      </c>
      <c r="K23" s="5">
        <v>7.0551199999999996</v>
      </c>
      <c r="L23" s="5"/>
      <c r="M23" s="5" t="s">
        <v>1</v>
      </c>
      <c r="N23" s="5" t="s">
        <v>2</v>
      </c>
      <c r="O23" s="5">
        <v>8.6551200000000001</v>
      </c>
    </row>
    <row r="24" spans="1:25" x14ac:dyDescent="0.25">
      <c r="A24" s="5" t="s">
        <v>1</v>
      </c>
      <c r="B24" s="5" t="s">
        <v>3</v>
      </c>
      <c r="C24" s="5">
        <v>1.1018699999999999</v>
      </c>
      <c r="D24" s="5"/>
      <c r="E24" s="5" t="s">
        <v>1</v>
      </c>
      <c r="F24" s="5" t="s">
        <v>3</v>
      </c>
      <c r="G24" s="5">
        <v>3.0886100000000001</v>
      </c>
      <c r="H24" s="5"/>
      <c r="I24" s="5" t="s">
        <v>1</v>
      </c>
      <c r="J24" s="5" t="s">
        <v>3</v>
      </c>
      <c r="K24" s="5">
        <v>2.4722400000000002</v>
      </c>
      <c r="L24" s="5"/>
      <c r="M24" s="5" t="s">
        <v>1</v>
      </c>
      <c r="N24" s="5" t="s">
        <v>3</v>
      </c>
      <c r="O24" s="5">
        <v>15.672499999999999</v>
      </c>
    </row>
    <row r="25" spans="1:25" x14ac:dyDescent="0.25">
      <c r="A25" s="5" t="s">
        <v>1</v>
      </c>
      <c r="B25" s="5" t="s">
        <v>4</v>
      </c>
      <c r="C25" s="5">
        <v>0.16193299999999999</v>
      </c>
      <c r="D25" s="5"/>
      <c r="E25" s="5" t="s">
        <v>1</v>
      </c>
      <c r="F25" s="5" t="s">
        <v>4</v>
      </c>
      <c r="G25" s="5">
        <v>0.31184499999999998</v>
      </c>
      <c r="H25" s="5"/>
      <c r="I25" s="5" t="s">
        <v>1</v>
      </c>
      <c r="J25" s="5" t="s">
        <v>4</v>
      </c>
      <c r="K25" s="5">
        <v>0.692025</v>
      </c>
      <c r="L25" s="5"/>
      <c r="M25" s="5" t="s">
        <v>1</v>
      </c>
      <c r="N25" s="5" t="s">
        <v>4</v>
      </c>
      <c r="O25" s="5">
        <v>0.826457</v>
      </c>
    </row>
    <row r="26" spans="1:25" x14ac:dyDescent="0.25">
      <c r="A26" s="5" t="s">
        <v>1</v>
      </c>
      <c r="B26" s="5" t="s">
        <v>5</v>
      </c>
      <c r="C26" s="5">
        <v>77.049499999999995</v>
      </c>
      <c r="D26" s="5"/>
      <c r="E26" s="5" t="s">
        <v>1</v>
      </c>
      <c r="F26" s="5" t="s">
        <v>5</v>
      </c>
      <c r="G26" s="6">
        <v>101.706</v>
      </c>
      <c r="H26" s="5"/>
      <c r="I26" s="5" t="s">
        <v>1</v>
      </c>
      <c r="J26" s="5" t="s">
        <v>5</v>
      </c>
      <c r="K26" s="5">
        <v>90.932299999999998</v>
      </c>
      <c r="L26" s="5"/>
      <c r="M26" s="5" t="s">
        <v>1</v>
      </c>
      <c r="N26" s="5" t="s">
        <v>5</v>
      </c>
      <c r="O26" s="6">
        <v>77.375600000000006</v>
      </c>
    </row>
    <row r="31" spans="1:25" x14ac:dyDescent="0.25">
      <c r="B31" s="1" t="s">
        <v>2</v>
      </c>
      <c r="C31" s="2">
        <f>AVERAGE(C3,C8,C13,C18,C23)</f>
        <v>7.2151200000000006</v>
      </c>
      <c r="F31" s="1" t="s">
        <v>2</v>
      </c>
      <c r="G31" s="2">
        <f>AVERAGE(G3,G8,G13,G18,G23)</f>
        <v>7.8551200000000012</v>
      </c>
      <c r="J31" s="1" t="s">
        <v>2</v>
      </c>
      <c r="K31" s="2">
        <f>AVERAGE(K3,K8,K13,K18,K23)</f>
        <v>7.8551160000000007</v>
      </c>
      <c r="N31" s="1" t="s">
        <v>2</v>
      </c>
      <c r="O31" s="2">
        <f>AVERAGE(O3,O8,O13,O18,O23)</f>
        <v>9.7751119999999982</v>
      </c>
      <c r="X31" s="1"/>
      <c r="Y31" s="2"/>
    </row>
    <row r="32" spans="1:25" x14ac:dyDescent="0.25">
      <c r="B32" s="1" t="s">
        <v>3</v>
      </c>
      <c r="C32" s="2">
        <f t="shared" ref="C32:C34" si="0">AVERAGE(C4,C9,C14,C19,C24)</f>
        <v>1.150433</v>
      </c>
      <c r="F32" s="1" t="s">
        <v>3</v>
      </c>
      <c r="G32" s="2">
        <f t="shared" ref="G32:G34" si="1">AVERAGE(G4,G9,G14,G19,G24)</f>
        <v>3.0991999999999997</v>
      </c>
      <c r="J32" s="1" t="s">
        <v>3</v>
      </c>
      <c r="K32" s="2">
        <f t="shared" ref="K32:K34" si="2">AVERAGE(K4,K9,K14,K19,K24)</f>
        <v>8.7412299999999981</v>
      </c>
      <c r="N32" s="1" t="s">
        <v>3</v>
      </c>
      <c r="O32" s="2">
        <f t="shared" ref="O32:O34" si="3">AVERAGE(O4,O9,O14,O19,O24)</f>
        <v>37.375239999999998</v>
      </c>
      <c r="X32" s="1" t="s">
        <v>31</v>
      </c>
      <c r="Y32" s="2">
        <f>AVERAGE(Y3,Y8,Y12,Y16,Y20)</f>
        <v>9.1619427204140003</v>
      </c>
    </row>
    <row r="33" spans="1:25" x14ac:dyDescent="0.25">
      <c r="B33" s="1" t="s">
        <v>4</v>
      </c>
      <c r="C33" s="2">
        <f t="shared" si="0"/>
        <v>0.27938080000000004</v>
      </c>
      <c r="F33" s="1" t="s">
        <v>4</v>
      </c>
      <c r="G33" s="2">
        <f t="shared" si="1"/>
        <v>0.26608619999999999</v>
      </c>
      <c r="J33" s="1" t="s">
        <v>4</v>
      </c>
      <c r="K33" s="2">
        <f t="shared" si="2"/>
        <v>0.55544799999999994</v>
      </c>
      <c r="N33" s="1" t="s">
        <v>4</v>
      </c>
      <c r="O33" s="2">
        <f t="shared" si="3"/>
        <v>0.77546460000000006</v>
      </c>
      <c r="X33" s="1" t="s">
        <v>4</v>
      </c>
      <c r="Y33" s="2">
        <f>AVERAGE(Y1,Y6,Y10,Y14,Y18)</f>
        <v>1.9969226304642138</v>
      </c>
    </row>
    <row r="34" spans="1:25" x14ac:dyDescent="0.25">
      <c r="B34" s="1" t="s">
        <v>5</v>
      </c>
      <c r="C34" s="2">
        <f t="shared" si="0"/>
        <v>77.143920000000008</v>
      </c>
      <c r="F34" s="1" t="s">
        <v>5</v>
      </c>
      <c r="G34" s="2">
        <f t="shared" si="1"/>
        <v>101.73260000000001</v>
      </c>
      <c r="J34" s="1" t="s">
        <v>5</v>
      </c>
      <c r="K34" s="2">
        <f t="shared" si="2"/>
        <v>90.91722</v>
      </c>
      <c r="N34" s="1" t="s">
        <v>5</v>
      </c>
      <c r="O34" s="2">
        <f t="shared" si="3"/>
        <v>77.34554</v>
      </c>
      <c r="X34" s="1" t="s">
        <v>5</v>
      </c>
      <c r="Y34" s="2">
        <f>AVERAGE(Y2,Y7,Y11,Y15,Y19)</f>
        <v>83.104136939719993</v>
      </c>
    </row>
    <row r="37" spans="1:25" x14ac:dyDescent="0.25">
      <c r="B37" s="1" t="s">
        <v>7</v>
      </c>
      <c r="C37" t="s">
        <v>8</v>
      </c>
      <c r="D37" t="s">
        <v>9</v>
      </c>
      <c r="E37" t="s">
        <v>10</v>
      </c>
      <c r="F37" s="1" t="s">
        <v>11</v>
      </c>
    </row>
    <row r="38" spans="1:25" x14ac:dyDescent="0.25">
      <c r="A38" s="5" t="str">
        <f>A1</f>
        <v>============step_size= 0.3================</v>
      </c>
      <c r="B38" s="7">
        <f>C32</f>
        <v>1.150433</v>
      </c>
      <c r="C38" s="7">
        <f>C31</f>
        <v>7.2151200000000006</v>
      </c>
      <c r="D38" s="7">
        <f>B38+C38</f>
        <v>8.3655530000000002</v>
      </c>
      <c r="E38" s="7">
        <f>C34</f>
        <v>77.143920000000008</v>
      </c>
      <c r="F38" s="7">
        <f>C33</f>
        <v>0.27938080000000004</v>
      </c>
    </row>
    <row r="39" spans="1:25" x14ac:dyDescent="0.25">
      <c r="A39" s="5" t="str">
        <f>E1</f>
        <v>============step_size= 0.25================</v>
      </c>
      <c r="B39" s="7">
        <f>G32</f>
        <v>3.0991999999999997</v>
      </c>
      <c r="C39" s="7">
        <f>G31</f>
        <v>7.8551200000000012</v>
      </c>
      <c r="D39" s="7">
        <f>B39+C39</f>
        <v>10.954320000000001</v>
      </c>
      <c r="E39" s="7">
        <f>G34</f>
        <v>101.73260000000001</v>
      </c>
      <c r="F39" s="7">
        <f>G33</f>
        <v>0.26608619999999999</v>
      </c>
    </row>
    <row r="40" spans="1:25" x14ac:dyDescent="0.25">
      <c r="A40" s="5" t="str">
        <f>I1</f>
        <v>============step_size= 0.2================</v>
      </c>
      <c r="B40" s="7">
        <f>K32</f>
        <v>8.7412299999999981</v>
      </c>
      <c r="C40" s="7">
        <f>K31</f>
        <v>7.8551160000000007</v>
      </c>
      <c r="D40" s="7">
        <f>B40+C40</f>
        <v>16.596345999999997</v>
      </c>
      <c r="E40" s="7">
        <f>K34</f>
        <v>90.91722</v>
      </c>
      <c r="F40" s="7">
        <f>K33</f>
        <v>0.55544799999999994</v>
      </c>
    </row>
    <row r="41" spans="1:25" x14ac:dyDescent="0.25">
      <c r="A41" s="5" t="str">
        <f>M1</f>
        <v>============step_size= 0.17================</v>
      </c>
      <c r="B41" s="7">
        <f>O32</f>
        <v>37.375239999999998</v>
      </c>
      <c r="C41" s="7">
        <f>O31</f>
        <v>9.7751119999999982</v>
      </c>
      <c r="D41" s="7">
        <f>B41+C41</f>
        <v>47.150351999999998</v>
      </c>
      <c r="E41" s="7">
        <f>O34</f>
        <v>77.34554</v>
      </c>
      <c r="F41" s="7">
        <f>O33</f>
        <v>0.77546460000000006</v>
      </c>
    </row>
    <row r="42" spans="1:25" x14ac:dyDescent="0.25">
      <c r="A42" s="3" t="s">
        <v>17</v>
      </c>
      <c r="B42" s="4">
        <f>T3</f>
        <v>0.22794500000000001</v>
      </c>
      <c r="C42" s="4">
        <f>T2</f>
        <v>15.6229</v>
      </c>
      <c r="D42" s="4">
        <f>B42+C42</f>
        <v>15.850845</v>
      </c>
      <c r="E42" s="4">
        <f>T5</f>
        <v>90.829599999999999</v>
      </c>
      <c r="F42" s="4">
        <f>T4</f>
        <v>1.05541</v>
      </c>
    </row>
    <row r="43" spans="1:25" x14ac:dyDescent="0.25">
      <c r="A43" s="3" t="s">
        <v>18</v>
      </c>
      <c r="B43" s="4">
        <f>T8</f>
        <v>0.236126</v>
      </c>
      <c r="C43" s="4">
        <f>T7</f>
        <v>15.6229</v>
      </c>
      <c r="D43" s="4">
        <f t="shared" ref="D43:D45" si="4">B43+C43</f>
        <v>15.859026</v>
      </c>
      <c r="E43" s="4">
        <f>T10</f>
        <v>91.788600000000002</v>
      </c>
      <c r="F43" s="4">
        <f>T9</f>
        <v>1.07504</v>
      </c>
    </row>
    <row r="44" spans="1:25" x14ac:dyDescent="0.25">
      <c r="A44" s="3" t="s">
        <v>19</v>
      </c>
      <c r="B44" s="4">
        <f>T13</f>
        <v>0.27714299999999997</v>
      </c>
      <c r="C44" s="4">
        <f>T12</f>
        <v>14.2026</v>
      </c>
      <c r="D44" s="4">
        <f t="shared" si="4"/>
        <v>14.479743000000001</v>
      </c>
      <c r="E44" s="4">
        <f>T15</f>
        <v>92.133399999999995</v>
      </c>
      <c r="F44" s="4">
        <f>T14</f>
        <v>1.0227200000000001</v>
      </c>
    </row>
    <row r="45" spans="1:25" x14ac:dyDescent="0.25">
      <c r="A45" s="3" t="s">
        <v>20</v>
      </c>
      <c r="B45" s="4">
        <f>T18</f>
        <v>0.46145700000000001</v>
      </c>
      <c r="C45" s="4">
        <f>T17</f>
        <v>14.2026</v>
      </c>
      <c r="D45" s="4">
        <f t="shared" si="4"/>
        <v>14.664057</v>
      </c>
      <c r="E45" s="4">
        <f>T20</f>
        <v>93.721400000000003</v>
      </c>
      <c r="F45" s="4">
        <f>T19</f>
        <v>1.0568500000000001</v>
      </c>
    </row>
    <row r="46" spans="1:25" x14ac:dyDescent="0.25">
      <c r="A46" s="8" t="s">
        <v>32</v>
      </c>
      <c r="B46" s="9"/>
      <c r="C46" s="9"/>
      <c r="D46" s="9">
        <f>Y32</f>
        <v>9.1619427204140003</v>
      </c>
      <c r="E46" s="9">
        <f>Y34</f>
        <v>83.104136939719993</v>
      </c>
      <c r="F46" s="9">
        <f>Y33</f>
        <v>1.9969226304642138</v>
      </c>
    </row>
    <row r="49" spans="1:10" ht="15.75" thickBot="1" x14ac:dyDescent="0.3"/>
    <row r="50" spans="1:10" x14ac:dyDescent="0.25">
      <c r="A50" s="18" t="s">
        <v>33</v>
      </c>
      <c r="B50" s="10"/>
      <c r="C50" s="10"/>
      <c r="D50" s="10"/>
      <c r="E50" s="11"/>
    </row>
    <row r="51" spans="1:10" x14ac:dyDescent="0.25">
      <c r="A51" s="12" t="s">
        <v>34</v>
      </c>
      <c r="B51" s="13" t="s">
        <v>36</v>
      </c>
      <c r="C51" s="13"/>
      <c r="D51" s="13"/>
      <c r="E51" s="14"/>
      <c r="J51" s="19"/>
    </row>
    <row r="52" spans="1:10" ht="15.75" thickBot="1" x14ac:dyDescent="0.3">
      <c r="A52" s="15" t="s">
        <v>35</v>
      </c>
      <c r="B52" s="16" t="s">
        <v>37</v>
      </c>
      <c r="C52" s="16"/>
      <c r="D52" s="16"/>
      <c r="E52" s="17"/>
    </row>
    <row r="53" spans="1:10" ht="15.75" thickBot="1" x14ac:dyDescent="0.3"/>
    <row r="54" spans="1:10" x14ac:dyDescent="0.25">
      <c r="A54" s="18" t="s">
        <v>38</v>
      </c>
      <c r="B54" s="10"/>
      <c r="C54" s="10"/>
      <c r="D54" s="10"/>
      <c r="E54" s="11"/>
    </row>
    <row r="55" spans="1:10" x14ac:dyDescent="0.25">
      <c r="A55" s="12" t="s">
        <v>34</v>
      </c>
      <c r="B55" s="13"/>
      <c r="C55" s="13"/>
      <c r="D55" s="13"/>
      <c r="E55" s="14"/>
    </row>
    <row r="56" spans="1:10" ht="15.75" thickBot="1" x14ac:dyDescent="0.3">
      <c r="A56" s="15" t="s">
        <v>35</v>
      </c>
      <c r="B56" s="16"/>
      <c r="C56" s="16"/>
      <c r="D56" s="16"/>
      <c r="E56" s="1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jtorde</dc:creator>
  <cp:lastModifiedBy>jtorde</cp:lastModifiedBy>
  <dcterms:created xsi:type="dcterms:W3CDTF">2020-07-07T20:46:46Z</dcterms:created>
  <dcterms:modified xsi:type="dcterms:W3CDTF">2020-07-07T22:26:10Z</dcterms:modified>
</cp:coreProperties>
</file>