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13_ncr:1_{C477887F-C771-8840-8CA1-8B34A47D6956}" xr6:coauthVersionLast="47" xr6:coauthVersionMax="47" xr10:uidLastSave="{00000000-0000-0000-0000-000000000000}"/>
  <bookViews>
    <workbookView xWindow="0" yWindow="500" windowWidth="33600" windowHeight="20500" xr2:uid="{93AC367F-D658-7D44-A79B-B78E525AB0FA}"/>
  </bookViews>
  <sheets>
    <sheet name="Tabelle1" sheetId="1" r:id="rId1"/>
  </sheets>
  <definedNames>
    <definedName name="_xlnm._FilterDatabase" localSheetId="0" hidden="1">Tabelle1!$O$1:$Z$336</definedName>
    <definedName name="nutrients_csvfile" localSheetId="0">Tabelle1!$B$1:$K$336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" l="1"/>
  <c r="AG7" i="1"/>
  <c r="AB2" i="1"/>
  <c r="AB330" i="1"/>
  <c r="AB331" i="1"/>
  <c r="AB332" i="1"/>
  <c r="AB333" i="1"/>
  <c r="AB334" i="1"/>
  <c r="AB335" i="1"/>
  <c r="AB336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3" i="1"/>
  <c r="O14" i="1" l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" i="1"/>
  <c r="O4" i="1"/>
  <c r="O5" i="1"/>
  <c r="O6" i="1"/>
  <c r="O7" i="1"/>
  <c r="O8" i="1"/>
  <c r="O9" i="1"/>
  <c r="O10" i="1"/>
  <c r="O11" i="1"/>
  <c r="O12" i="1"/>
  <c r="O13" i="1"/>
  <c r="O2" i="1"/>
  <c r="M18" i="1"/>
  <c r="M19" i="1"/>
  <c r="M20" i="1"/>
  <c r="T20" i="1" s="1"/>
  <c r="M21" i="1"/>
  <c r="M22" i="1"/>
  <c r="W22" i="1" s="1"/>
  <c r="M23" i="1"/>
  <c r="M24" i="1"/>
  <c r="V24" i="1" s="1"/>
  <c r="M25" i="1"/>
  <c r="U25" i="1" s="1"/>
  <c r="M26" i="1"/>
  <c r="M27" i="1"/>
  <c r="M28" i="1"/>
  <c r="M29" i="1"/>
  <c r="T29" i="1" s="1"/>
  <c r="M30" i="1"/>
  <c r="T30" i="1" s="1"/>
  <c r="M31" i="1"/>
  <c r="V31" i="1" s="1"/>
  <c r="M32" i="1"/>
  <c r="M33" i="1"/>
  <c r="M34" i="1"/>
  <c r="M35" i="1"/>
  <c r="M36" i="1"/>
  <c r="M37" i="1"/>
  <c r="T37" i="1" s="1"/>
  <c r="M38" i="1"/>
  <c r="M39" i="1"/>
  <c r="T39" i="1" s="1"/>
  <c r="M40" i="1"/>
  <c r="M41" i="1"/>
  <c r="M42" i="1"/>
  <c r="M43" i="1"/>
  <c r="M44" i="1"/>
  <c r="T44" i="1" s="1"/>
  <c r="M45" i="1"/>
  <c r="T45" i="1" s="1"/>
  <c r="M46" i="1"/>
  <c r="W46" i="1" s="1"/>
  <c r="M47" i="1"/>
  <c r="M48" i="1"/>
  <c r="W48" i="1" s="1"/>
  <c r="M49" i="1"/>
  <c r="V49" i="1" s="1"/>
  <c r="M50" i="1"/>
  <c r="V50" i="1" s="1"/>
  <c r="M51" i="1"/>
  <c r="U51" i="1" s="1"/>
  <c r="M52" i="1"/>
  <c r="T52" i="1" s="1"/>
  <c r="M53" i="1"/>
  <c r="U53" i="1" s="1"/>
  <c r="M54" i="1"/>
  <c r="M55" i="1"/>
  <c r="M56" i="1"/>
  <c r="W56" i="1" s="1"/>
  <c r="M57" i="1"/>
  <c r="M58" i="1"/>
  <c r="T58" i="1" s="1"/>
  <c r="M59" i="1"/>
  <c r="V59" i="1" s="1"/>
  <c r="M60" i="1"/>
  <c r="V60" i="1" s="1"/>
  <c r="M61" i="1"/>
  <c r="V61" i="1" s="1"/>
  <c r="M62" i="1"/>
  <c r="M63" i="1"/>
  <c r="T63" i="1" s="1"/>
  <c r="M64" i="1"/>
  <c r="U64" i="1" s="1"/>
  <c r="M65" i="1"/>
  <c r="U65" i="1" s="1"/>
  <c r="M66" i="1"/>
  <c r="U66" i="1" s="1"/>
  <c r="M67" i="1"/>
  <c r="V67" i="1" s="1"/>
  <c r="M68" i="1"/>
  <c r="M69" i="1"/>
  <c r="M70" i="1"/>
  <c r="V70" i="1" s="1"/>
  <c r="M71" i="1"/>
  <c r="U71" i="1" s="1"/>
  <c r="M72" i="1"/>
  <c r="U72" i="1" s="1"/>
  <c r="M73" i="1"/>
  <c r="M74" i="1"/>
  <c r="M75" i="1"/>
  <c r="M76" i="1"/>
  <c r="M77" i="1"/>
  <c r="T77" i="1" s="1"/>
  <c r="M78" i="1"/>
  <c r="M79" i="1"/>
  <c r="T79" i="1" s="1"/>
  <c r="M80" i="1"/>
  <c r="M81" i="1"/>
  <c r="M82" i="1"/>
  <c r="V82" i="1" s="1"/>
  <c r="M83" i="1"/>
  <c r="U83" i="1" s="1"/>
  <c r="M84" i="1"/>
  <c r="T84" i="1" s="1"/>
  <c r="M85" i="1"/>
  <c r="V85" i="1" s="1"/>
  <c r="M86" i="1"/>
  <c r="V86" i="1" s="1"/>
  <c r="M87" i="1"/>
  <c r="V87" i="1" s="1"/>
  <c r="M88" i="1"/>
  <c r="V88" i="1" s="1"/>
  <c r="M89" i="1"/>
  <c r="M90" i="1"/>
  <c r="M91" i="1"/>
  <c r="T91" i="1" s="1"/>
  <c r="M92" i="1"/>
  <c r="T92" i="1" s="1"/>
  <c r="M93" i="1"/>
  <c r="T93" i="1" s="1"/>
  <c r="M94" i="1"/>
  <c r="M95" i="1"/>
  <c r="T95" i="1" s="1"/>
  <c r="M96" i="1"/>
  <c r="T96" i="1" s="1"/>
  <c r="M97" i="1"/>
  <c r="M98" i="1"/>
  <c r="W98" i="1" s="1"/>
  <c r="M99" i="1"/>
  <c r="M100" i="1"/>
  <c r="M101" i="1"/>
  <c r="T101" i="1" s="1"/>
  <c r="M102" i="1"/>
  <c r="M103" i="1"/>
  <c r="T103" i="1" s="1"/>
  <c r="M104" i="1"/>
  <c r="M105" i="1"/>
  <c r="T105" i="1" s="1"/>
  <c r="M106" i="1"/>
  <c r="M107" i="1"/>
  <c r="M108" i="1"/>
  <c r="Y108" i="1" s="1"/>
  <c r="M109" i="1"/>
  <c r="M110" i="1"/>
  <c r="M111" i="1"/>
  <c r="T111" i="1" s="1"/>
  <c r="M112" i="1"/>
  <c r="T112" i="1" s="1"/>
  <c r="M113" i="1"/>
  <c r="M114" i="1"/>
  <c r="M115" i="1"/>
  <c r="M116" i="1"/>
  <c r="M117" i="1"/>
  <c r="M118" i="1"/>
  <c r="M119" i="1"/>
  <c r="T119" i="1" s="1"/>
  <c r="M120" i="1"/>
  <c r="Y120" i="1" s="1"/>
  <c r="M121" i="1"/>
  <c r="M122" i="1"/>
  <c r="M123" i="1"/>
  <c r="T123" i="1" s="1"/>
  <c r="M124" i="1"/>
  <c r="T124" i="1" s="1"/>
  <c r="M125" i="1"/>
  <c r="M126" i="1"/>
  <c r="M127" i="1"/>
  <c r="M128" i="1"/>
  <c r="T128" i="1" s="1"/>
  <c r="M129" i="1"/>
  <c r="T129" i="1" s="1"/>
  <c r="M130" i="1"/>
  <c r="T130" i="1" s="1"/>
  <c r="M131" i="1"/>
  <c r="M132" i="1"/>
  <c r="M133" i="1"/>
  <c r="V133" i="1" s="1"/>
  <c r="M134" i="1"/>
  <c r="U134" i="1" s="1"/>
  <c r="M135" i="1"/>
  <c r="M136" i="1"/>
  <c r="X136" i="1" s="1"/>
  <c r="M137" i="1"/>
  <c r="T137" i="1" s="1"/>
  <c r="M138" i="1"/>
  <c r="M139" i="1"/>
  <c r="T139" i="1" s="1"/>
  <c r="M140" i="1"/>
  <c r="M141" i="1"/>
  <c r="M142" i="1"/>
  <c r="M143" i="1"/>
  <c r="T143" i="1" s="1"/>
  <c r="M144" i="1"/>
  <c r="Y144" i="1" s="1"/>
  <c r="M145" i="1"/>
  <c r="V145" i="1" s="1"/>
  <c r="M146" i="1"/>
  <c r="U146" i="1" s="1"/>
  <c r="M147" i="1"/>
  <c r="U147" i="1" s="1"/>
  <c r="M148" i="1"/>
  <c r="U148" i="1" s="1"/>
  <c r="M149" i="1"/>
  <c r="X149" i="1" s="1"/>
  <c r="M150" i="1"/>
  <c r="M151" i="1"/>
  <c r="T151" i="1" s="1"/>
  <c r="M152" i="1"/>
  <c r="T152" i="1" s="1"/>
  <c r="M153" i="1"/>
  <c r="M154" i="1"/>
  <c r="M155" i="1"/>
  <c r="M156" i="1"/>
  <c r="U156" i="1" s="1"/>
  <c r="M157" i="1"/>
  <c r="T157" i="1" s="1"/>
  <c r="M158" i="1"/>
  <c r="T158" i="1" s="1"/>
  <c r="M159" i="1"/>
  <c r="M160" i="1"/>
  <c r="M161" i="1"/>
  <c r="U161" i="1" s="1"/>
  <c r="M162" i="1"/>
  <c r="M163" i="1"/>
  <c r="T163" i="1" s="1"/>
  <c r="M164" i="1"/>
  <c r="T164" i="1" s="1"/>
  <c r="M165" i="1"/>
  <c r="T165" i="1" s="1"/>
  <c r="M166" i="1"/>
  <c r="M167" i="1"/>
  <c r="T167" i="1" s="1"/>
  <c r="M168" i="1"/>
  <c r="U168" i="1" s="1"/>
  <c r="M169" i="1"/>
  <c r="M170" i="1"/>
  <c r="M171" i="1"/>
  <c r="M172" i="1"/>
  <c r="U172" i="1" s="1"/>
  <c r="M173" i="1"/>
  <c r="U173" i="1" s="1"/>
  <c r="M174" i="1"/>
  <c r="U174" i="1" s="1"/>
  <c r="M175" i="1"/>
  <c r="M176" i="1"/>
  <c r="M177" i="1"/>
  <c r="M178" i="1"/>
  <c r="M179" i="1"/>
  <c r="M180" i="1"/>
  <c r="U180" i="1" s="1"/>
  <c r="M181" i="1"/>
  <c r="M182" i="1"/>
  <c r="M183" i="1"/>
  <c r="M184" i="1"/>
  <c r="M185" i="1"/>
  <c r="M186" i="1"/>
  <c r="U186" i="1" s="1"/>
  <c r="M187" i="1"/>
  <c r="U187" i="1" s="1"/>
  <c r="M188" i="1"/>
  <c r="M189" i="1"/>
  <c r="T189" i="1" s="1"/>
  <c r="M190" i="1"/>
  <c r="T190" i="1" s="1"/>
  <c r="M191" i="1"/>
  <c r="T191" i="1" s="1"/>
  <c r="M192" i="1"/>
  <c r="M193" i="1"/>
  <c r="M194" i="1"/>
  <c r="M195" i="1"/>
  <c r="T195" i="1" s="1"/>
  <c r="M196" i="1"/>
  <c r="T196" i="1" s="1"/>
  <c r="M197" i="1"/>
  <c r="Y197" i="1" s="1"/>
  <c r="M198" i="1"/>
  <c r="U198" i="1" s="1"/>
  <c r="M199" i="1"/>
  <c r="U199" i="1" s="1"/>
  <c r="M200" i="1"/>
  <c r="U200" i="1" s="1"/>
  <c r="M201" i="1"/>
  <c r="M202" i="1"/>
  <c r="T202" i="1" s="1"/>
  <c r="M203" i="1"/>
  <c r="M204" i="1"/>
  <c r="U204" i="1" s="1"/>
  <c r="M205" i="1"/>
  <c r="Y205" i="1" s="1"/>
  <c r="M206" i="1"/>
  <c r="M207" i="1"/>
  <c r="M208" i="1"/>
  <c r="T208" i="1" s="1"/>
  <c r="M209" i="1"/>
  <c r="T209" i="1" s="1"/>
  <c r="M210" i="1"/>
  <c r="M211" i="1"/>
  <c r="M212" i="1"/>
  <c r="X212" i="1" s="1"/>
  <c r="M213" i="1"/>
  <c r="M214" i="1"/>
  <c r="M215" i="1"/>
  <c r="M216" i="1"/>
  <c r="M217" i="1"/>
  <c r="U217" i="1" s="1"/>
  <c r="M218" i="1"/>
  <c r="M219" i="1"/>
  <c r="U219" i="1" s="1"/>
  <c r="M220" i="1"/>
  <c r="X220" i="1" s="1"/>
  <c r="M221" i="1"/>
  <c r="T221" i="1" s="1"/>
  <c r="M222" i="1"/>
  <c r="M223" i="1"/>
  <c r="T223" i="1" s="1"/>
  <c r="M224" i="1"/>
  <c r="U224" i="1" s="1"/>
  <c r="M225" i="1"/>
  <c r="U225" i="1" s="1"/>
  <c r="M226" i="1"/>
  <c r="Y226" i="1" s="1"/>
  <c r="M227" i="1"/>
  <c r="T227" i="1" s="1"/>
  <c r="M228" i="1"/>
  <c r="M229" i="1"/>
  <c r="M230" i="1"/>
  <c r="T230" i="1" s="1"/>
  <c r="M231" i="1"/>
  <c r="T231" i="1" s="1"/>
  <c r="M232" i="1"/>
  <c r="T232" i="1" s="1"/>
  <c r="M233" i="1"/>
  <c r="T233" i="1" s="1"/>
  <c r="M234" i="1"/>
  <c r="X234" i="1" s="1"/>
  <c r="M235" i="1"/>
  <c r="M236" i="1"/>
  <c r="T236" i="1" s="1"/>
  <c r="M237" i="1"/>
  <c r="U237" i="1" s="1"/>
  <c r="M238" i="1"/>
  <c r="U238" i="1" s="1"/>
  <c r="M239" i="1"/>
  <c r="T239" i="1" s="1"/>
  <c r="M240" i="1"/>
  <c r="M241" i="1"/>
  <c r="U241" i="1" s="1"/>
  <c r="M242" i="1"/>
  <c r="T242" i="1" s="1"/>
  <c r="M243" i="1"/>
  <c r="M244" i="1"/>
  <c r="U244" i="1" s="1"/>
  <c r="M245" i="1"/>
  <c r="U245" i="1" s="1"/>
  <c r="M246" i="1"/>
  <c r="V246" i="1" s="1"/>
  <c r="M247" i="1"/>
  <c r="M248" i="1"/>
  <c r="M249" i="1"/>
  <c r="M250" i="1"/>
  <c r="M251" i="1"/>
  <c r="M252" i="1"/>
  <c r="M253" i="1"/>
  <c r="M254" i="1"/>
  <c r="Y254" i="1" s="1"/>
  <c r="M255" i="1"/>
  <c r="T255" i="1" s="1"/>
  <c r="M256" i="1"/>
  <c r="T256" i="1" s="1"/>
  <c r="M257" i="1"/>
  <c r="T257" i="1" s="1"/>
  <c r="M258" i="1"/>
  <c r="U258" i="1" s="1"/>
  <c r="M259" i="1"/>
  <c r="T259" i="1" s="1"/>
  <c r="M260" i="1"/>
  <c r="X260" i="1" s="1"/>
  <c r="M261" i="1"/>
  <c r="V261" i="1" s="1"/>
  <c r="M262" i="1"/>
  <c r="M263" i="1"/>
  <c r="W263" i="1" s="1"/>
  <c r="M264" i="1"/>
  <c r="M265" i="1"/>
  <c r="T265" i="1" s="1"/>
  <c r="M266" i="1"/>
  <c r="W266" i="1" s="1"/>
  <c r="M267" i="1"/>
  <c r="T267" i="1" s="1"/>
  <c r="M268" i="1"/>
  <c r="M269" i="1"/>
  <c r="T269" i="1" s="1"/>
  <c r="M270" i="1"/>
  <c r="U270" i="1" s="1"/>
  <c r="M271" i="1"/>
  <c r="T271" i="1" s="1"/>
  <c r="M272" i="1"/>
  <c r="T272" i="1" s="1"/>
  <c r="M273" i="1"/>
  <c r="T273" i="1" s="1"/>
  <c r="M274" i="1"/>
  <c r="W274" i="1" s="1"/>
  <c r="M275" i="1"/>
  <c r="W275" i="1" s="1"/>
  <c r="M276" i="1"/>
  <c r="M277" i="1"/>
  <c r="W277" i="1" s="1"/>
  <c r="M278" i="1"/>
  <c r="U278" i="1" s="1"/>
  <c r="M279" i="1"/>
  <c r="M280" i="1"/>
  <c r="T280" i="1" s="1"/>
  <c r="M281" i="1"/>
  <c r="T281" i="1" s="1"/>
  <c r="M282" i="1"/>
  <c r="M283" i="1"/>
  <c r="T283" i="1" s="1"/>
  <c r="M284" i="1"/>
  <c r="T284" i="1" s="1"/>
  <c r="M285" i="1"/>
  <c r="M286" i="1"/>
  <c r="Y286" i="1" s="1"/>
  <c r="M287" i="1"/>
  <c r="T287" i="1" s="1"/>
  <c r="M288" i="1"/>
  <c r="M289" i="1"/>
  <c r="M290" i="1"/>
  <c r="M291" i="1"/>
  <c r="M292" i="1"/>
  <c r="U292" i="1" s="1"/>
  <c r="M293" i="1"/>
  <c r="T293" i="1" s="1"/>
  <c r="M294" i="1"/>
  <c r="M295" i="1"/>
  <c r="T295" i="1" s="1"/>
  <c r="M296" i="1"/>
  <c r="M297" i="1"/>
  <c r="M298" i="1"/>
  <c r="M299" i="1"/>
  <c r="M300" i="1"/>
  <c r="M301" i="1"/>
  <c r="W301" i="1" s="1"/>
  <c r="M302" i="1"/>
  <c r="M303" i="1"/>
  <c r="M304" i="1"/>
  <c r="U304" i="1" s="1"/>
  <c r="M305" i="1"/>
  <c r="U305" i="1" s="1"/>
  <c r="M306" i="1"/>
  <c r="W306" i="1" s="1"/>
  <c r="M307" i="1"/>
  <c r="T307" i="1" s="1"/>
  <c r="M308" i="1"/>
  <c r="T308" i="1" s="1"/>
  <c r="M309" i="1"/>
  <c r="M310" i="1"/>
  <c r="M311" i="1"/>
  <c r="M312" i="1"/>
  <c r="M313" i="1"/>
  <c r="W313" i="1" s="1"/>
  <c r="M314" i="1"/>
  <c r="T314" i="1" s="1"/>
  <c r="M315" i="1"/>
  <c r="T315" i="1" s="1"/>
  <c r="M316" i="1"/>
  <c r="U316" i="1" s="1"/>
  <c r="M317" i="1"/>
  <c r="U317" i="1" s="1"/>
  <c r="M318" i="1"/>
  <c r="U318" i="1" s="1"/>
  <c r="M319" i="1"/>
  <c r="M320" i="1"/>
  <c r="T320" i="1" s="1"/>
  <c r="M321" i="1"/>
  <c r="M322" i="1"/>
  <c r="U322" i="1" s="1"/>
  <c r="M323" i="1"/>
  <c r="V323" i="1" s="1"/>
  <c r="M324" i="1"/>
  <c r="U324" i="1" s="1"/>
  <c r="M325" i="1"/>
  <c r="M326" i="1"/>
  <c r="T326" i="1" s="1"/>
  <c r="M327" i="1"/>
  <c r="M328" i="1"/>
  <c r="T328" i="1" s="1"/>
  <c r="M329" i="1"/>
  <c r="T329" i="1" s="1"/>
  <c r="M330" i="1"/>
  <c r="M331" i="1"/>
  <c r="M332" i="1"/>
  <c r="M333" i="1"/>
  <c r="M334" i="1"/>
  <c r="T334" i="1" s="1"/>
  <c r="M335" i="1"/>
  <c r="M336" i="1"/>
  <c r="M3" i="1"/>
  <c r="Y3" i="1" s="1"/>
  <c r="M4" i="1"/>
  <c r="T4" i="1" s="1"/>
  <c r="M5" i="1"/>
  <c r="T5" i="1" s="1"/>
  <c r="M6" i="1"/>
  <c r="V6" i="1" s="1"/>
  <c r="M7" i="1"/>
  <c r="V7" i="1" s="1"/>
  <c r="M8" i="1"/>
  <c r="U8" i="1" s="1"/>
  <c r="M9" i="1"/>
  <c r="M10" i="1"/>
  <c r="T10" i="1" s="1"/>
  <c r="M11" i="1"/>
  <c r="W11" i="1" s="1"/>
  <c r="M12" i="1"/>
  <c r="M13" i="1"/>
  <c r="U13" i="1" s="1"/>
  <c r="M14" i="1"/>
  <c r="M15" i="1"/>
  <c r="U15" i="1" s="1"/>
  <c r="M16" i="1"/>
  <c r="M17" i="1"/>
  <c r="M2" i="1"/>
  <c r="T2" i="1" s="1"/>
  <c r="T60" i="1" l="1"/>
  <c r="U120" i="1"/>
  <c r="U95" i="1"/>
  <c r="T313" i="1"/>
  <c r="U61" i="1"/>
  <c r="T85" i="1"/>
  <c r="T311" i="1"/>
  <c r="U49" i="1"/>
  <c r="T59" i="1"/>
  <c r="T275" i="1"/>
  <c r="V72" i="1"/>
  <c r="T237" i="1"/>
  <c r="V71" i="1"/>
  <c r="T125" i="1"/>
  <c r="T215" i="1"/>
  <c r="T31" i="1"/>
  <c r="T206" i="1"/>
  <c r="Y336" i="1"/>
  <c r="T205" i="1"/>
  <c r="T24" i="1"/>
  <c r="Y292" i="1"/>
  <c r="T203" i="1"/>
  <c r="W287" i="1"/>
  <c r="T179" i="1"/>
  <c r="U313" i="1"/>
  <c r="U58" i="1"/>
  <c r="T184" i="1"/>
  <c r="T73" i="1"/>
  <c r="U257" i="1"/>
  <c r="U46" i="1"/>
  <c r="V58" i="1"/>
  <c r="T310" i="1"/>
  <c r="T181" i="1"/>
  <c r="U253" i="1"/>
  <c r="U7" i="1"/>
  <c r="W241" i="1"/>
  <c r="T22" i="1"/>
  <c r="T274" i="1"/>
  <c r="T170" i="1"/>
  <c r="V233" i="1"/>
  <c r="T82" i="1"/>
  <c r="T156" i="1"/>
  <c r="T50" i="1"/>
  <c r="V232" i="1"/>
  <c r="Y106" i="1"/>
  <c r="T241" i="1"/>
  <c r="T155" i="1"/>
  <c r="T49" i="1"/>
  <c r="U121" i="1"/>
  <c r="X106" i="1"/>
  <c r="U185" i="1"/>
  <c r="V313" i="1"/>
  <c r="Y331" i="1"/>
  <c r="Y234" i="1"/>
  <c r="Y169" i="1"/>
  <c r="V2" i="1"/>
  <c r="T309" i="1"/>
  <c r="T235" i="1"/>
  <c r="T204" i="1"/>
  <c r="T180" i="1"/>
  <c r="U301" i="1"/>
  <c r="U181" i="1"/>
  <c r="U108" i="1"/>
  <c r="U52" i="1"/>
  <c r="V66" i="1"/>
  <c r="X169" i="1"/>
  <c r="W2" i="1"/>
  <c r="T149" i="1"/>
  <c r="U232" i="1"/>
  <c r="U106" i="1"/>
  <c r="Y325" i="1"/>
  <c r="T145" i="1"/>
  <c r="T106" i="1"/>
  <c r="T48" i="1"/>
  <c r="U226" i="1"/>
  <c r="U169" i="1"/>
  <c r="V52" i="1"/>
  <c r="W280" i="1"/>
  <c r="W221" i="1"/>
  <c r="Y145" i="1"/>
  <c r="W73" i="1"/>
  <c r="T8" i="1"/>
  <c r="T301" i="1"/>
  <c r="T268" i="1"/>
  <c r="T229" i="1"/>
  <c r="T197" i="1"/>
  <c r="T169" i="1"/>
  <c r="T144" i="1"/>
  <c r="T72" i="1"/>
  <c r="T47" i="1"/>
  <c r="T15" i="1"/>
  <c r="U82" i="1"/>
  <c r="V281" i="1"/>
  <c r="V46" i="1"/>
  <c r="Y317" i="1"/>
  <c r="X125" i="1"/>
  <c r="T7" i="1"/>
  <c r="T299" i="1"/>
  <c r="T263" i="1"/>
  <c r="T168" i="1"/>
  <c r="T104" i="1"/>
  <c r="T71" i="1"/>
  <c r="T46" i="1"/>
  <c r="U289" i="1"/>
  <c r="U73" i="1"/>
  <c r="V265" i="1"/>
  <c r="V121" i="1"/>
  <c r="V35" i="1"/>
  <c r="Y312" i="1"/>
  <c r="W261" i="1"/>
  <c r="Y55" i="1"/>
  <c r="T3" i="1"/>
  <c r="T193" i="1"/>
  <c r="T132" i="1"/>
  <c r="T70" i="1"/>
  <c r="U277" i="1"/>
  <c r="U157" i="1"/>
  <c r="U70" i="1"/>
  <c r="V34" i="1"/>
  <c r="Y260" i="1"/>
  <c r="X198" i="1"/>
  <c r="T335" i="1"/>
  <c r="T220" i="1"/>
  <c r="T192" i="1"/>
  <c r="T131" i="1"/>
  <c r="T97" i="1"/>
  <c r="T66" i="1"/>
  <c r="T36" i="1"/>
  <c r="U24" i="1"/>
  <c r="V22" i="1"/>
  <c r="X306" i="1"/>
  <c r="T325" i="1"/>
  <c r="T289" i="1"/>
  <c r="T217" i="1"/>
  <c r="T94" i="1"/>
  <c r="T64" i="1"/>
  <c r="T35" i="1"/>
  <c r="U265" i="1"/>
  <c r="U145" i="1"/>
  <c r="U22" i="1"/>
  <c r="V15" i="1"/>
  <c r="Y241" i="1"/>
  <c r="T323" i="1"/>
  <c r="T216" i="1"/>
  <c r="T61" i="1"/>
  <c r="T34" i="1"/>
  <c r="U133" i="1"/>
  <c r="X241" i="1"/>
  <c r="X279" i="1"/>
  <c r="Y279" i="1"/>
  <c r="T279" i="1"/>
  <c r="X207" i="1"/>
  <c r="Y207" i="1"/>
  <c r="U207" i="1"/>
  <c r="X135" i="1"/>
  <c r="Y135" i="1"/>
  <c r="T135" i="1"/>
  <c r="W16" i="1"/>
  <c r="Y16" i="1"/>
  <c r="U16" i="1"/>
  <c r="V16" i="1"/>
  <c r="T16" i="1"/>
  <c r="X266" i="1"/>
  <c r="Y266" i="1"/>
  <c r="T266" i="1"/>
  <c r="X182" i="1"/>
  <c r="U182" i="1"/>
  <c r="X122" i="1"/>
  <c r="Y122" i="1"/>
  <c r="T122" i="1"/>
  <c r="Y74" i="1"/>
  <c r="V74" i="1"/>
  <c r="U74" i="1"/>
  <c r="T74" i="1"/>
  <c r="V314" i="1"/>
  <c r="X206" i="1"/>
  <c r="Y300" i="1"/>
  <c r="X252" i="1"/>
  <c r="Y252" i="1"/>
  <c r="T252" i="1"/>
  <c r="U231" i="1"/>
  <c r="T218" i="1"/>
  <c r="T182" i="1"/>
  <c r="V286" i="1"/>
  <c r="W286" i="1"/>
  <c r="U202" i="1"/>
  <c r="X202" i="1"/>
  <c r="Y202" i="1"/>
  <c r="X142" i="1"/>
  <c r="Y142" i="1"/>
  <c r="U142" i="1"/>
  <c r="X254" i="1"/>
  <c r="Y333" i="1"/>
  <c r="W321" i="1"/>
  <c r="U321" i="1"/>
  <c r="X321" i="1"/>
  <c r="Y321" i="1"/>
  <c r="V321" i="1"/>
  <c r="Y309" i="1"/>
  <c r="Y297" i="1"/>
  <c r="Y285" i="1"/>
  <c r="V285" i="1"/>
  <c r="W285" i="1"/>
  <c r="V273" i="1"/>
  <c r="U273" i="1"/>
  <c r="W273" i="1"/>
  <c r="Y261" i="1"/>
  <c r="X261" i="1"/>
  <c r="U261" i="1"/>
  <c r="X249" i="1"/>
  <c r="V249" i="1"/>
  <c r="Y249" i="1"/>
  <c r="U249" i="1"/>
  <c r="Y237" i="1"/>
  <c r="V237" i="1"/>
  <c r="X237" i="1"/>
  <c r="T225" i="1"/>
  <c r="W225" i="1"/>
  <c r="X225" i="1"/>
  <c r="V225" i="1"/>
  <c r="Y225" i="1"/>
  <c r="Y213" i="1"/>
  <c r="X213" i="1"/>
  <c r="T213" i="1"/>
  <c r="U201" i="1"/>
  <c r="X201" i="1"/>
  <c r="T201" i="1"/>
  <c r="Y201" i="1"/>
  <c r="Y189" i="1"/>
  <c r="U189" i="1"/>
  <c r="X189" i="1"/>
  <c r="X177" i="1"/>
  <c r="Y177" i="1"/>
  <c r="U177" i="1"/>
  <c r="V177" i="1"/>
  <c r="Y165" i="1"/>
  <c r="X153" i="1"/>
  <c r="Y153" i="1"/>
  <c r="U153" i="1"/>
  <c r="T153" i="1"/>
  <c r="Y141" i="1"/>
  <c r="V141" i="1"/>
  <c r="X141" i="1"/>
  <c r="U141" i="1"/>
  <c r="X129" i="1"/>
  <c r="Y129" i="1"/>
  <c r="U129" i="1"/>
  <c r="X117" i="1"/>
  <c r="Y117" i="1"/>
  <c r="X105" i="1"/>
  <c r="Y105" i="1"/>
  <c r="U105" i="1"/>
  <c r="U81" i="1"/>
  <c r="V81" i="1"/>
  <c r="T81" i="1"/>
  <c r="U69" i="1"/>
  <c r="V69" i="1"/>
  <c r="W69" i="1"/>
  <c r="T69" i="1"/>
  <c r="W57" i="1"/>
  <c r="V57" i="1"/>
  <c r="U57" i="1"/>
  <c r="W45" i="1"/>
  <c r="Y45" i="1"/>
  <c r="U45" i="1"/>
  <c r="V45" i="1"/>
  <c r="T321" i="1"/>
  <c r="T285" i="1"/>
  <c r="T249" i="1"/>
  <c r="T142" i="1"/>
  <c r="U284" i="1"/>
  <c r="U93" i="1"/>
  <c r="V231" i="1"/>
  <c r="Y304" i="1"/>
  <c r="W279" i="1"/>
  <c r="X226" i="1"/>
  <c r="Y158" i="1"/>
  <c r="U159" i="1"/>
  <c r="X324" i="1"/>
  <c r="Y324" i="1"/>
  <c r="V324" i="1"/>
  <c r="Y288" i="1"/>
  <c r="V264" i="1"/>
  <c r="T264" i="1"/>
  <c r="X264" i="1"/>
  <c r="Y264" i="1"/>
  <c r="X228" i="1"/>
  <c r="Y228" i="1"/>
  <c r="V228" i="1"/>
  <c r="W228" i="1"/>
  <c r="U228" i="1"/>
  <c r="V51" i="1"/>
  <c r="V322" i="1"/>
  <c r="W322" i="1"/>
  <c r="X322" i="1"/>
  <c r="Y322" i="1"/>
  <c r="X250" i="1"/>
  <c r="Y250" i="1"/>
  <c r="X214" i="1"/>
  <c r="Y214" i="1"/>
  <c r="T214" i="1"/>
  <c r="Y190" i="1"/>
  <c r="U190" i="1"/>
  <c r="X154" i="1"/>
  <c r="U154" i="1"/>
  <c r="Y154" i="1"/>
  <c r="V118" i="1"/>
  <c r="X118" i="1"/>
  <c r="Y118" i="1"/>
  <c r="U118" i="1"/>
  <c r="T250" i="1"/>
  <c r="W10" i="1"/>
  <c r="Y10" i="1"/>
  <c r="V10" i="1"/>
  <c r="U10" i="1"/>
  <c r="Y332" i="1"/>
  <c r="T332" i="1"/>
  <c r="Y296" i="1"/>
  <c r="W272" i="1"/>
  <c r="X272" i="1"/>
  <c r="V272" i="1"/>
  <c r="U272" i="1"/>
  <c r="Y272" i="1"/>
  <c r="U260" i="1"/>
  <c r="V260" i="1"/>
  <c r="X248" i="1"/>
  <c r="U248" i="1"/>
  <c r="X236" i="1"/>
  <c r="Y236" i="1"/>
  <c r="V236" i="1"/>
  <c r="U236" i="1"/>
  <c r="W224" i="1"/>
  <c r="X224" i="1"/>
  <c r="Y224" i="1"/>
  <c r="V224" i="1"/>
  <c r="T212" i="1"/>
  <c r="X200" i="1"/>
  <c r="Y200" i="1"/>
  <c r="T200" i="1"/>
  <c r="U188" i="1"/>
  <c r="T188" i="1"/>
  <c r="X188" i="1"/>
  <c r="Y188" i="1"/>
  <c r="X176" i="1"/>
  <c r="Y176" i="1"/>
  <c r="U176" i="1"/>
  <c r="Y164" i="1"/>
  <c r="X152" i="1"/>
  <c r="Y152" i="1"/>
  <c r="U152" i="1"/>
  <c r="X140" i="1"/>
  <c r="Y140" i="1"/>
  <c r="U140" i="1"/>
  <c r="T140" i="1"/>
  <c r="X128" i="1"/>
  <c r="Y128" i="1"/>
  <c r="U128" i="1"/>
  <c r="X116" i="1"/>
  <c r="Y116" i="1"/>
  <c r="U116" i="1"/>
  <c r="X104" i="1"/>
  <c r="Y104" i="1"/>
  <c r="U104" i="1"/>
  <c r="W92" i="1"/>
  <c r="V92" i="1"/>
  <c r="V80" i="1"/>
  <c r="V68" i="1"/>
  <c r="W68" i="1"/>
  <c r="Y68" i="1"/>
  <c r="U68" i="1"/>
  <c r="T68" i="1"/>
  <c r="Y56" i="1"/>
  <c r="U56" i="1"/>
  <c r="V56" i="1"/>
  <c r="T56" i="1"/>
  <c r="U44" i="1"/>
  <c r="V44" i="1"/>
  <c r="T32" i="1"/>
  <c r="W20" i="1"/>
  <c r="Y20" i="1"/>
  <c r="V20" i="1"/>
  <c r="U20" i="1"/>
  <c r="T336" i="1"/>
  <c r="T300" i="1"/>
  <c r="T248" i="1"/>
  <c r="T141" i="1"/>
  <c r="T80" i="1"/>
  <c r="U283" i="1"/>
  <c r="U252" i="1"/>
  <c r="U92" i="1"/>
  <c r="Y327" i="1"/>
  <c r="Y255" i="1"/>
  <c r="U255" i="1"/>
  <c r="V255" i="1"/>
  <c r="X183" i="1"/>
  <c r="Y183" i="1"/>
  <c r="U183" i="1"/>
  <c r="X99" i="1"/>
  <c r="Y99" i="1"/>
  <c r="U99" i="1"/>
  <c r="V99" i="1"/>
  <c r="W39" i="1"/>
  <c r="V39" i="1"/>
  <c r="V302" i="1"/>
  <c r="W302" i="1"/>
  <c r="X302" i="1"/>
  <c r="Y302" i="1"/>
  <c r="U302" i="1"/>
  <c r="X218" i="1"/>
  <c r="Y218" i="1"/>
  <c r="X146" i="1"/>
  <c r="Y146" i="1"/>
  <c r="T146" i="1"/>
  <c r="V146" i="1"/>
  <c r="W62" i="1"/>
  <c r="V62" i="1"/>
  <c r="U62" i="1"/>
  <c r="T62" i="1"/>
  <c r="V312" i="1"/>
  <c r="U312" i="1"/>
  <c r="V240" i="1"/>
  <c r="T240" i="1"/>
  <c r="W240" i="1"/>
  <c r="Y240" i="1"/>
  <c r="T288" i="1"/>
  <c r="T183" i="1"/>
  <c r="T86" i="1"/>
  <c r="U264" i="1"/>
  <c r="W12" i="1"/>
  <c r="Y12" i="1"/>
  <c r="T12" i="1"/>
  <c r="U12" i="1"/>
  <c r="V226" i="1"/>
  <c r="T226" i="1"/>
  <c r="W226" i="1"/>
  <c r="X130" i="1"/>
  <c r="Y130" i="1"/>
  <c r="U130" i="1"/>
  <c r="T286" i="1"/>
  <c r="Y307" i="1"/>
  <c r="Y247" i="1"/>
  <c r="X211" i="1"/>
  <c r="Y211" i="1"/>
  <c r="X151" i="1"/>
  <c r="Y151" i="1"/>
  <c r="U151" i="1"/>
  <c r="Y127" i="1"/>
  <c r="U127" i="1"/>
  <c r="T127" i="1"/>
  <c r="X103" i="1"/>
  <c r="Y103" i="1"/>
  <c r="U103" i="1"/>
  <c r="Y43" i="1"/>
  <c r="V43" i="1"/>
  <c r="W43" i="1"/>
  <c r="T43" i="1"/>
  <c r="W19" i="1"/>
  <c r="X19" i="1"/>
  <c r="Y19" i="1"/>
  <c r="V19" i="1"/>
  <c r="U19" i="1"/>
  <c r="T19" i="1"/>
  <c r="T247" i="1"/>
  <c r="T211" i="1"/>
  <c r="T118" i="1"/>
  <c r="T99" i="1"/>
  <c r="T38" i="1"/>
  <c r="U279" i="1"/>
  <c r="U250" i="1"/>
  <c r="U213" i="1"/>
  <c r="U135" i="1"/>
  <c r="V280" i="1"/>
  <c r="V151" i="1"/>
  <c r="Y298" i="1"/>
  <c r="Y273" i="1"/>
  <c r="Y248" i="1"/>
  <c r="Y220" i="1"/>
  <c r="W146" i="1"/>
  <c r="W17" i="1"/>
  <c r="Y17" i="1"/>
  <c r="V17" i="1"/>
  <c r="U17" i="1"/>
  <c r="T17" i="1"/>
  <c r="Y303" i="1"/>
  <c r="T303" i="1"/>
  <c r="V303" i="1"/>
  <c r="W303" i="1"/>
  <c r="X267" i="1"/>
  <c r="Y267" i="1"/>
  <c r="W267" i="1"/>
  <c r="V267" i="1"/>
  <c r="U267" i="1"/>
  <c r="X219" i="1"/>
  <c r="Y219" i="1"/>
  <c r="X171" i="1"/>
  <c r="Y171" i="1"/>
  <c r="U171" i="1"/>
  <c r="X123" i="1"/>
  <c r="Y123" i="1"/>
  <c r="U123" i="1"/>
  <c r="W63" i="1"/>
  <c r="V63" i="1"/>
  <c r="U63" i="1"/>
  <c r="T327" i="1"/>
  <c r="Y4" i="1"/>
  <c r="V4" i="1"/>
  <c r="X290" i="1"/>
  <c r="Y290" i="1"/>
  <c r="T290" i="1"/>
  <c r="V290" i="1"/>
  <c r="W290" i="1"/>
  <c r="U254" i="1"/>
  <c r="V254" i="1"/>
  <c r="Y206" i="1"/>
  <c r="U206" i="1"/>
  <c r="X158" i="1"/>
  <c r="U158" i="1"/>
  <c r="X110" i="1"/>
  <c r="Y110" i="1"/>
  <c r="U110" i="1"/>
  <c r="W50" i="1"/>
  <c r="U50" i="1"/>
  <c r="U266" i="1"/>
  <c r="X276" i="1"/>
  <c r="Y276" i="1"/>
  <c r="V276" i="1"/>
  <c r="U276" i="1"/>
  <c r="T324" i="1"/>
  <c r="T254" i="1"/>
  <c r="U290" i="1"/>
  <c r="V262" i="1"/>
  <c r="W262" i="1"/>
  <c r="X262" i="1"/>
  <c r="Y262" i="1"/>
  <c r="U262" i="1"/>
  <c r="T322" i="1"/>
  <c r="W320" i="1"/>
  <c r="X320" i="1"/>
  <c r="Y320" i="1"/>
  <c r="U320" i="1"/>
  <c r="V320" i="1"/>
  <c r="Y283" i="1"/>
  <c r="V283" i="1"/>
  <c r="W283" i="1"/>
  <c r="X187" i="1"/>
  <c r="Y187" i="1"/>
  <c r="T187" i="1"/>
  <c r="W79" i="1"/>
  <c r="Y79" i="1"/>
  <c r="V79" i="1"/>
  <c r="Y8" i="1"/>
  <c r="T330" i="1"/>
  <c r="T318" i="1"/>
  <c r="Y318" i="1"/>
  <c r="V318" i="1"/>
  <c r="T306" i="1"/>
  <c r="Y306" i="1"/>
  <c r="U306" i="1"/>
  <c r="V306" i="1"/>
  <c r="T294" i="1"/>
  <c r="Y294" i="1"/>
  <c r="T282" i="1"/>
  <c r="V282" i="1"/>
  <c r="W282" i="1"/>
  <c r="U282" i="1"/>
  <c r="Y282" i="1"/>
  <c r="T270" i="1"/>
  <c r="V270" i="1"/>
  <c r="W270" i="1"/>
  <c r="X270" i="1"/>
  <c r="Y270" i="1"/>
  <c r="T258" i="1"/>
  <c r="X258" i="1"/>
  <c r="Y258" i="1"/>
  <c r="V258" i="1"/>
  <c r="T246" i="1"/>
  <c r="U246" i="1"/>
  <c r="W246" i="1"/>
  <c r="X246" i="1"/>
  <c r="T234" i="1"/>
  <c r="U234" i="1"/>
  <c r="T222" i="1"/>
  <c r="X222" i="1"/>
  <c r="Y222" i="1"/>
  <c r="U222" i="1"/>
  <c r="T210" i="1"/>
  <c r="X210" i="1"/>
  <c r="Y210" i="1"/>
  <c r="T198" i="1"/>
  <c r="Y198" i="1"/>
  <c r="T186" i="1"/>
  <c r="X186" i="1"/>
  <c r="Y186" i="1"/>
  <c r="T174" i="1"/>
  <c r="X174" i="1"/>
  <c r="V174" i="1"/>
  <c r="Y174" i="1"/>
  <c r="T162" i="1"/>
  <c r="X162" i="1"/>
  <c r="Y162" i="1"/>
  <c r="U162" i="1"/>
  <c r="T150" i="1"/>
  <c r="X150" i="1"/>
  <c r="Y150" i="1"/>
  <c r="T138" i="1"/>
  <c r="X138" i="1"/>
  <c r="Y138" i="1"/>
  <c r="U138" i="1"/>
  <c r="Y126" i="1"/>
  <c r="T126" i="1"/>
  <c r="X126" i="1"/>
  <c r="Y114" i="1"/>
  <c r="T114" i="1"/>
  <c r="X114" i="1"/>
  <c r="U114" i="1"/>
  <c r="Y102" i="1"/>
  <c r="T102" i="1"/>
  <c r="U102" i="1"/>
  <c r="T90" i="1"/>
  <c r="V90" i="1"/>
  <c r="U90" i="1"/>
  <c r="T78" i="1"/>
  <c r="V78" i="1"/>
  <c r="W66" i="1"/>
  <c r="W54" i="1"/>
  <c r="V54" i="1"/>
  <c r="U54" i="1"/>
  <c r="T54" i="1"/>
  <c r="W42" i="1"/>
  <c r="V42" i="1"/>
  <c r="Y42" i="1"/>
  <c r="T42" i="1"/>
  <c r="W30" i="1"/>
  <c r="U30" i="1"/>
  <c r="V30" i="1"/>
  <c r="W18" i="1"/>
  <c r="V18" i="1"/>
  <c r="Y18" i="1"/>
  <c r="U18" i="1"/>
  <c r="T18" i="1"/>
  <c r="T298" i="1"/>
  <c r="T262" i="1"/>
  <c r="T245" i="1"/>
  <c r="T177" i="1"/>
  <c r="T117" i="1"/>
  <c r="T98" i="1"/>
  <c r="T57" i="1"/>
  <c r="U212" i="1"/>
  <c r="U80" i="1"/>
  <c r="U4" i="1"/>
  <c r="V279" i="1"/>
  <c r="W324" i="1"/>
  <c r="X273" i="1"/>
  <c r="Y246" i="1"/>
  <c r="Y291" i="1"/>
  <c r="T291" i="1"/>
  <c r="X231" i="1"/>
  <c r="Y231" i="1"/>
  <c r="W231" i="1"/>
  <c r="X159" i="1"/>
  <c r="Y159" i="1"/>
  <c r="T159" i="1"/>
  <c r="X111" i="1"/>
  <c r="Y111" i="1"/>
  <c r="U111" i="1"/>
  <c r="V75" i="1"/>
  <c r="U75" i="1"/>
  <c r="T75" i="1"/>
  <c r="T27" i="1"/>
  <c r="V27" i="1"/>
  <c r="U27" i="1"/>
  <c r="W27" i="1"/>
  <c r="X314" i="1"/>
  <c r="Y314" i="1"/>
  <c r="W314" i="1"/>
  <c r="U314" i="1"/>
  <c r="T278" i="1"/>
  <c r="Y278" i="1"/>
  <c r="U230" i="1"/>
  <c r="X230" i="1"/>
  <c r="Y230" i="1"/>
  <c r="X194" i="1"/>
  <c r="Y194" i="1"/>
  <c r="W194" i="1"/>
  <c r="V194" i="1"/>
  <c r="U194" i="1"/>
  <c r="X134" i="1"/>
  <c r="T134" i="1"/>
  <c r="Y134" i="1"/>
  <c r="W86" i="1"/>
  <c r="U86" i="1"/>
  <c r="V38" i="1"/>
  <c r="T219" i="1"/>
  <c r="W312" i="1"/>
  <c r="Y310" i="1"/>
  <c r="V238" i="1"/>
  <c r="X238" i="1"/>
  <c r="Y238" i="1"/>
  <c r="T238" i="1"/>
  <c r="X166" i="1"/>
  <c r="Y166" i="1"/>
  <c r="T166" i="1"/>
  <c r="T302" i="1"/>
  <c r="Y308" i="1"/>
  <c r="U9" i="1"/>
  <c r="X271" i="1"/>
  <c r="Y271" i="1"/>
  <c r="W271" i="1"/>
  <c r="V271" i="1"/>
  <c r="X175" i="1"/>
  <c r="Y175" i="1"/>
  <c r="U175" i="1"/>
  <c r="T175" i="1"/>
  <c r="V55" i="1"/>
  <c r="U55" i="1"/>
  <c r="T55" i="1"/>
  <c r="W55" i="1"/>
  <c r="T194" i="1"/>
  <c r="W7" i="1"/>
  <c r="Y7" i="1"/>
  <c r="T317" i="1"/>
  <c r="V317" i="1"/>
  <c r="W317" i="1"/>
  <c r="X317" i="1"/>
  <c r="W305" i="1"/>
  <c r="X305" i="1"/>
  <c r="Y305" i="1"/>
  <c r="T305" i="1"/>
  <c r="V305" i="1"/>
  <c r="Y293" i="1"/>
  <c r="U293" i="1"/>
  <c r="W281" i="1"/>
  <c r="X281" i="1"/>
  <c r="Y281" i="1"/>
  <c r="U281" i="1"/>
  <c r="W269" i="1"/>
  <c r="V269" i="1"/>
  <c r="U269" i="1"/>
  <c r="Y269" i="1"/>
  <c r="X257" i="1"/>
  <c r="Y257" i="1"/>
  <c r="V257" i="1"/>
  <c r="W245" i="1"/>
  <c r="Y245" i="1"/>
  <c r="V245" i="1"/>
  <c r="Y233" i="1"/>
  <c r="U233" i="1"/>
  <c r="Y221" i="1"/>
  <c r="V221" i="1"/>
  <c r="U221" i="1"/>
  <c r="X209" i="1"/>
  <c r="Y209" i="1"/>
  <c r="U209" i="1"/>
  <c r="X197" i="1"/>
  <c r="U197" i="1"/>
  <c r="X185" i="1"/>
  <c r="Y185" i="1"/>
  <c r="T185" i="1"/>
  <c r="X173" i="1"/>
  <c r="Y173" i="1"/>
  <c r="T173" i="1"/>
  <c r="X161" i="1"/>
  <c r="Y161" i="1"/>
  <c r="T161" i="1"/>
  <c r="V161" i="1"/>
  <c r="Y149" i="1"/>
  <c r="X137" i="1"/>
  <c r="Y137" i="1"/>
  <c r="U137" i="1"/>
  <c r="Y125" i="1"/>
  <c r="U125" i="1"/>
  <c r="X113" i="1"/>
  <c r="Y113" i="1"/>
  <c r="U113" i="1"/>
  <c r="T113" i="1"/>
  <c r="X101" i="1"/>
  <c r="Y101" i="1"/>
  <c r="U101" i="1"/>
  <c r="V89" i="1"/>
  <c r="U89" i="1"/>
  <c r="T89" i="1"/>
  <c r="Y77" i="1"/>
  <c r="W77" i="1"/>
  <c r="V77" i="1"/>
  <c r="U77" i="1"/>
  <c r="W65" i="1"/>
  <c r="T65" i="1"/>
  <c r="V65" i="1"/>
  <c r="W53" i="1"/>
  <c r="Y53" i="1"/>
  <c r="T53" i="1"/>
  <c r="V53" i="1"/>
  <c r="W41" i="1"/>
  <c r="V41" i="1"/>
  <c r="T41" i="1"/>
  <c r="W29" i="1"/>
  <c r="Y29" i="1"/>
  <c r="U29" i="1"/>
  <c r="V29" i="1"/>
  <c r="T333" i="1"/>
  <c r="T297" i="1"/>
  <c r="T261" i="1"/>
  <c r="T244" i="1"/>
  <c r="T228" i="1"/>
  <c r="T176" i="1"/>
  <c r="T136" i="1"/>
  <c r="T116" i="1"/>
  <c r="U303" i="1"/>
  <c r="U211" i="1"/>
  <c r="U79" i="1"/>
  <c r="V266" i="1"/>
  <c r="X318" i="1"/>
  <c r="Y93" i="1"/>
  <c r="W38" i="1"/>
  <c r="X315" i="1"/>
  <c r="Y315" i="1"/>
  <c r="W315" i="1"/>
  <c r="V315" i="1"/>
  <c r="U315" i="1"/>
  <c r="X243" i="1"/>
  <c r="Y243" i="1"/>
  <c r="U243" i="1"/>
  <c r="V243" i="1"/>
  <c r="X195" i="1"/>
  <c r="Y195" i="1"/>
  <c r="W195" i="1"/>
  <c r="V195" i="1"/>
  <c r="U195" i="1"/>
  <c r="X147" i="1"/>
  <c r="Y147" i="1"/>
  <c r="T147" i="1"/>
  <c r="W87" i="1"/>
  <c r="U87" i="1"/>
  <c r="T87" i="1"/>
  <c r="W51" i="1"/>
  <c r="X242" i="1"/>
  <c r="Y242" i="1"/>
  <c r="W242" i="1"/>
  <c r="U242" i="1"/>
  <c r="V242" i="1"/>
  <c r="X170" i="1"/>
  <c r="Y170" i="1"/>
  <c r="U170" i="1"/>
  <c r="W26" i="1"/>
  <c r="V26" i="1"/>
  <c r="U26" i="1"/>
  <c r="T26" i="1"/>
  <c r="T110" i="1"/>
  <c r="U14" i="1"/>
  <c r="W14" i="1"/>
  <c r="Y14" i="1"/>
  <c r="Y334" i="1"/>
  <c r="V274" i="1"/>
  <c r="X274" i="1"/>
  <c r="Y274" i="1"/>
  <c r="U274" i="1"/>
  <c r="U178" i="1"/>
  <c r="X178" i="1"/>
  <c r="Y178" i="1"/>
  <c r="V284" i="1"/>
  <c r="W284" i="1"/>
  <c r="Y284" i="1"/>
  <c r="T331" i="1"/>
  <c r="X319" i="1"/>
  <c r="Y319" i="1"/>
  <c r="W319" i="1"/>
  <c r="U319" i="1"/>
  <c r="T319" i="1"/>
  <c r="V319" i="1"/>
  <c r="X295" i="1"/>
  <c r="W295" i="1"/>
  <c r="X259" i="1"/>
  <c r="Y259" i="1"/>
  <c r="U259" i="1"/>
  <c r="V259" i="1"/>
  <c r="X235" i="1"/>
  <c r="Y235" i="1"/>
  <c r="V235" i="1"/>
  <c r="U235" i="1"/>
  <c r="X223" i="1"/>
  <c r="Y223" i="1"/>
  <c r="W223" i="1"/>
  <c r="V223" i="1"/>
  <c r="U223" i="1"/>
  <c r="X199" i="1"/>
  <c r="Y199" i="1"/>
  <c r="T199" i="1"/>
  <c r="X163" i="1"/>
  <c r="Y163" i="1"/>
  <c r="U163" i="1"/>
  <c r="Y139" i="1"/>
  <c r="X115" i="1"/>
  <c r="Y115" i="1"/>
  <c r="U115" i="1"/>
  <c r="V115" i="1"/>
  <c r="V91" i="1"/>
  <c r="U91" i="1"/>
  <c r="W31" i="1"/>
  <c r="T178" i="1"/>
  <c r="Y2" i="1"/>
  <c r="Y328" i="1"/>
  <c r="T316" i="1"/>
  <c r="V316" i="1"/>
  <c r="W316" i="1"/>
  <c r="X316" i="1"/>
  <c r="Y316" i="1"/>
  <c r="T304" i="1"/>
  <c r="V304" i="1"/>
  <c r="W304" i="1"/>
  <c r="X304" i="1"/>
  <c r="T292" i="1"/>
  <c r="W292" i="1"/>
  <c r="V292" i="1"/>
  <c r="Y280" i="1"/>
  <c r="U280" i="1"/>
  <c r="U268" i="1"/>
  <c r="X256" i="1"/>
  <c r="U256" i="1"/>
  <c r="Y256" i="1"/>
  <c r="V256" i="1"/>
  <c r="X244" i="1"/>
  <c r="Y244" i="1"/>
  <c r="V244" i="1"/>
  <c r="Y232" i="1"/>
  <c r="V220" i="1"/>
  <c r="U220" i="1"/>
  <c r="X208" i="1"/>
  <c r="Y208" i="1"/>
  <c r="U208" i="1"/>
  <c r="X196" i="1"/>
  <c r="Y196" i="1"/>
  <c r="U196" i="1"/>
  <c r="X184" i="1"/>
  <c r="Y184" i="1"/>
  <c r="U184" i="1"/>
  <c r="W172" i="1"/>
  <c r="X172" i="1"/>
  <c r="Y172" i="1"/>
  <c r="T172" i="1"/>
  <c r="V172" i="1"/>
  <c r="Y160" i="1"/>
  <c r="T160" i="1"/>
  <c r="W148" i="1"/>
  <c r="Y148" i="1"/>
  <c r="T148" i="1"/>
  <c r="V148" i="1"/>
  <c r="Y136" i="1"/>
  <c r="U136" i="1"/>
  <c r="X124" i="1"/>
  <c r="Y124" i="1"/>
  <c r="U124" i="1"/>
  <c r="X112" i="1"/>
  <c r="Y112" i="1"/>
  <c r="U112" i="1"/>
  <c r="X100" i="1"/>
  <c r="Y100" i="1"/>
  <c r="U100" i="1"/>
  <c r="T100" i="1"/>
  <c r="U88" i="1"/>
  <c r="Y88" i="1"/>
  <c r="T88" i="1"/>
  <c r="Y76" i="1"/>
  <c r="V76" i="1"/>
  <c r="U76" i="1"/>
  <c r="T76" i="1"/>
  <c r="W64" i="1"/>
  <c r="V64" i="1"/>
  <c r="W52" i="1"/>
  <c r="W40" i="1"/>
  <c r="T40" i="1"/>
  <c r="V40" i="1"/>
  <c r="V28" i="1"/>
  <c r="U28" i="1"/>
  <c r="T28" i="1"/>
  <c r="W28" i="1"/>
  <c r="U2" i="1"/>
  <c r="T312" i="1"/>
  <c r="T296" i="1"/>
  <c r="T276" i="1"/>
  <c r="T260" i="1"/>
  <c r="T243" i="1"/>
  <c r="T224" i="1"/>
  <c r="T207" i="1"/>
  <c r="T171" i="1"/>
  <c r="T154" i="1"/>
  <c r="T115" i="1"/>
  <c r="T51" i="1"/>
  <c r="U271" i="1"/>
  <c r="U240" i="1"/>
  <c r="U122" i="1"/>
  <c r="U78" i="1"/>
  <c r="V12" i="1"/>
  <c r="W318" i="1"/>
  <c r="Y212" i="1"/>
  <c r="Y182" i="1"/>
  <c r="X93" i="1"/>
  <c r="U3" i="1"/>
  <c r="W323" i="1"/>
  <c r="Y265" i="1"/>
  <c r="Y253" i="1"/>
  <c r="X145" i="1"/>
  <c r="U144" i="1"/>
  <c r="V277" i="1"/>
  <c r="V83" i="1"/>
  <c r="V48" i="1"/>
  <c r="Y335" i="1"/>
  <c r="X265" i="1"/>
  <c r="X253" i="1"/>
  <c r="Y217" i="1"/>
  <c r="Y168" i="1"/>
  <c r="W145" i="1"/>
  <c r="U48" i="1"/>
  <c r="V47" i="1"/>
  <c r="X217" i="1"/>
  <c r="W72" i="1"/>
  <c r="W47" i="1"/>
  <c r="U60" i="1"/>
  <c r="U47" i="1"/>
  <c r="Y289" i="1"/>
  <c r="Y277" i="1"/>
  <c r="W239" i="1"/>
  <c r="U59" i="1"/>
  <c r="V241" i="1"/>
  <c r="X277" i="1"/>
  <c r="Y216" i="1"/>
  <c r="X216" i="1"/>
  <c r="Y193" i="1"/>
  <c r="W15" i="1"/>
  <c r="Y15" i="1"/>
  <c r="X229" i="1"/>
  <c r="X205" i="1"/>
  <c r="X181" i="1"/>
  <c r="Y181" i="1"/>
  <c r="X157" i="1"/>
  <c r="Y157" i="1"/>
  <c r="X133" i="1"/>
  <c r="Y133" i="1"/>
  <c r="X121" i="1"/>
  <c r="Y121" i="1"/>
  <c r="X109" i="1"/>
  <c r="Y109" i="1"/>
  <c r="X97" i="1"/>
  <c r="Y97" i="1"/>
  <c r="W85" i="1"/>
  <c r="W49" i="1"/>
  <c r="W25" i="1"/>
  <c r="V25" i="1"/>
  <c r="T253" i="1"/>
  <c r="T109" i="1"/>
  <c r="T83" i="1"/>
  <c r="U85" i="1"/>
  <c r="Y313" i="1"/>
  <c r="Y301" i="1"/>
  <c r="X204" i="1"/>
  <c r="Y204" i="1"/>
  <c r="X180" i="1"/>
  <c r="Y180" i="1"/>
  <c r="X168" i="1"/>
  <c r="X156" i="1"/>
  <c r="Y156" i="1"/>
  <c r="V156" i="1"/>
  <c r="V144" i="1"/>
  <c r="W144" i="1"/>
  <c r="X144" i="1"/>
  <c r="X120" i="1"/>
  <c r="X108" i="1"/>
  <c r="X96" i="1"/>
  <c r="Y96" i="1"/>
  <c r="V84" i="1"/>
  <c r="Y60" i="1"/>
  <c r="W60" i="1"/>
  <c r="W36" i="1"/>
  <c r="Y24" i="1"/>
  <c r="W24" i="1"/>
  <c r="T121" i="1"/>
  <c r="T108" i="1"/>
  <c r="U229" i="1"/>
  <c r="U216" i="1"/>
  <c r="U97" i="1"/>
  <c r="V301" i="1"/>
  <c r="V253" i="1"/>
  <c r="X313" i="1"/>
  <c r="X301" i="1"/>
  <c r="Y229" i="1"/>
  <c r="V13" i="1"/>
  <c r="W13" i="1"/>
  <c r="X13" i="1"/>
  <c r="Y13" i="1"/>
  <c r="X323" i="1"/>
  <c r="Y323" i="1"/>
  <c r="U323" i="1"/>
  <c r="Y311" i="1"/>
  <c r="Y299" i="1"/>
  <c r="X287" i="1"/>
  <c r="Y287" i="1"/>
  <c r="V287" i="1"/>
  <c r="Y275" i="1"/>
  <c r="U275" i="1"/>
  <c r="V275" i="1"/>
  <c r="X263" i="1"/>
  <c r="Y263" i="1"/>
  <c r="U263" i="1"/>
  <c r="V263" i="1"/>
  <c r="X251" i="1"/>
  <c r="Y251" i="1"/>
  <c r="U251" i="1"/>
  <c r="Y239" i="1"/>
  <c r="U239" i="1"/>
  <c r="V239" i="1"/>
  <c r="X227" i="1"/>
  <c r="Y227" i="1"/>
  <c r="U227" i="1"/>
  <c r="V227" i="1"/>
  <c r="X215" i="1"/>
  <c r="Y215" i="1"/>
  <c r="X203" i="1"/>
  <c r="Y203" i="1"/>
  <c r="U203" i="1"/>
  <c r="V203" i="1"/>
  <c r="Y191" i="1"/>
  <c r="X179" i="1"/>
  <c r="Y179" i="1"/>
  <c r="X167" i="1"/>
  <c r="Y167" i="1"/>
  <c r="X155" i="1"/>
  <c r="Y155" i="1"/>
  <c r="U155" i="1"/>
  <c r="V155" i="1"/>
  <c r="X143" i="1"/>
  <c r="Y143" i="1"/>
  <c r="V143" i="1"/>
  <c r="W143" i="1"/>
  <c r="X131" i="1"/>
  <c r="Y131" i="1"/>
  <c r="X119" i="1"/>
  <c r="Y119" i="1"/>
  <c r="U119" i="1"/>
  <c r="X107" i="1"/>
  <c r="Y107" i="1"/>
  <c r="U107" i="1"/>
  <c r="X95" i="1"/>
  <c r="W59" i="1"/>
  <c r="W35" i="1"/>
  <c r="T23" i="1"/>
  <c r="Y23" i="1"/>
  <c r="T13" i="1"/>
  <c r="T277" i="1"/>
  <c r="T251" i="1"/>
  <c r="T133" i="1"/>
  <c r="T120" i="1"/>
  <c r="T107" i="1"/>
  <c r="T25" i="1"/>
  <c r="U96" i="1"/>
  <c r="V73" i="1"/>
  <c r="V36" i="1"/>
  <c r="Y192" i="1"/>
  <c r="Y95" i="1"/>
  <c r="W34" i="1"/>
  <c r="X94" i="1"/>
  <c r="Y94" i="1"/>
  <c r="W70" i="1"/>
  <c r="W58" i="1"/>
  <c r="U94" i="1"/>
  <c r="W84" i="1"/>
  <c r="U84" i="1"/>
  <c r="T6" i="1"/>
  <c r="Y6" i="1"/>
  <c r="X6" i="1"/>
  <c r="W6" i="1"/>
  <c r="U6" i="1"/>
  <c r="U98" i="1"/>
  <c r="V98" i="1"/>
  <c r="Y98" i="1"/>
  <c r="X98" i="1"/>
  <c r="T67" i="1"/>
  <c r="W67" i="1"/>
  <c r="U67" i="1"/>
  <c r="W37" i="1"/>
  <c r="V37" i="1"/>
  <c r="W33" i="1"/>
  <c r="T33" i="1"/>
  <c r="V33" i="1"/>
  <c r="W32" i="1"/>
  <c r="V32" i="1"/>
  <c r="U23" i="1"/>
  <c r="W23" i="1"/>
  <c r="V23" i="1"/>
  <c r="Y21" i="1"/>
  <c r="U21" i="1"/>
  <c r="T21" i="1"/>
  <c r="T14" i="1"/>
  <c r="V14" i="1"/>
  <c r="V11" i="1"/>
  <c r="T11" i="1"/>
  <c r="Y11" i="1"/>
  <c r="U11" i="1"/>
  <c r="Y9" i="1"/>
  <c r="T9" i="1"/>
  <c r="V5" i="1"/>
  <c r="U5" i="1"/>
  <c r="Y5" i="1"/>
  <c r="W5" i="1"/>
  <c r="AH3" i="1" l="1"/>
  <c r="AJ3" i="1" s="1"/>
  <c r="AH10" i="1"/>
  <c r="AJ10" i="1" s="1"/>
  <c r="AH13" i="1"/>
  <c r="AJ13" i="1" s="1"/>
  <c r="AE4" i="1"/>
  <c r="AG4" i="1" s="1"/>
  <c r="AE8" i="1"/>
  <c r="AG8" i="1" s="1"/>
  <c r="AE12" i="1"/>
  <c r="AG12" i="1" s="1"/>
  <c r="AE11" i="1"/>
  <c r="AG11" i="1" s="1"/>
  <c r="AE9" i="1"/>
  <c r="AG9" i="1" s="1"/>
  <c r="AE6" i="1"/>
  <c r="AG6" i="1" s="1"/>
  <c r="AE3" i="1"/>
  <c r="AG3" i="1" s="1"/>
  <c r="AE2" i="1"/>
  <c r="AG2" i="1" s="1"/>
  <c r="AE5" i="1"/>
  <c r="AG5" i="1" s="1"/>
  <c r="AE10" i="1"/>
  <c r="AG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<sst xmlns="http://schemas.openxmlformats.org/spreadsheetml/2006/main" count="2144" uniqueCount="532">
  <si>
    <t>Food</t>
  </si>
  <si>
    <t>Measure</t>
  </si>
  <si>
    <t>Grams</t>
  </si>
  <si>
    <t>Calories</t>
  </si>
  <si>
    <t>Protein</t>
  </si>
  <si>
    <t>Fat</t>
  </si>
  <si>
    <t>Sat.Fat</t>
  </si>
  <si>
    <t>Fiber</t>
  </si>
  <si>
    <t>Carbs</t>
  </si>
  <si>
    <t>Category</t>
  </si>
  <si>
    <t>Cows' milk</t>
  </si>
  <si>
    <t>1 qt.</t>
  </si>
  <si>
    <t>Dairy products</t>
  </si>
  <si>
    <t>Milk skim</t>
  </si>
  <si>
    <t>Buttermilk</t>
  </si>
  <si>
    <t>1 cup</t>
  </si>
  <si>
    <t>Evaporated, undiluted</t>
  </si>
  <si>
    <t>Fortified milk</t>
  </si>
  <si>
    <t>6 cups</t>
  </si>
  <si>
    <t>Powdered milk</t>
  </si>
  <si>
    <t>skim, instant</t>
  </si>
  <si>
    <t>1 1/3 cups</t>
  </si>
  <si>
    <t>skim, non-instant</t>
  </si>
  <si>
    <t>2/3 cup</t>
  </si>
  <si>
    <t>Goats' milk</t>
  </si>
  <si>
    <t>(1/2 cup ice cream)</t>
  </si>
  <si>
    <t>2 cups</t>
  </si>
  <si>
    <t>Cocoa</t>
  </si>
  <si>
    <t>skim. milk</t>
  </si>
  <si>
    <t>(cornstarch)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</si>
  <si>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</si>
  <si>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</si>
  <si>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</si>
  <si>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</si>
  <si>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</si>
  <si>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</si>
  <si>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</si>
  <si>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uncreamed</t>
  </si>
  <si>
    <t>Cheddar</t>
  </si>
  <si>
    <t>1-in. cube</t>
  </si>
  <si>
    <t>Cheddar, grated cup</t>
  </si>
  <si>
    <t>Cream cheese</t>
  </si>
  <si>
    <t>1 oz.</t>
  </si>
  <si>
    <t>Processed cheese</t>
  </si>
  <si>
    <t>Roquefort type</t>
  </si>
  <si>
    <t>Swiss</t>
  </si>
  <si>
    <t>Eggs raw</t>
  </si>
  <si>
    <t>Eggs Scrambled or fried</t>
  </si>
  <si>
    <t>Yolks</t>
  </si>
  <si>
    <t>Fats, Oils, Shortenings</t>
  </si>
  <si>
    <t>Butter</t>
  </si>
  <si>
    <t>1T.</t>
  </si>
  <si>
    <t>1/4¬†lb.</t>
  </si>
  <si>
    <t>Hydrogenated cooking fat</t>
  </si>
  <si>
    <t>Lard</t>
  </si>
  <si>
    <t>Margarine</t>
  </si>
  <si>
    <t>Margarine, 2 pat or</t>
  </si>
  <si>
    <t>1 T.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</si>
  <si>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</si>
  <si>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</si>
  <si>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</si>
  <si>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</si>
  <si>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</si>
  <si>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</si>
  <si>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</si>
  <si>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2 oz.</t>
  </si>
  <si>
    <t>Meat, Poultry</t>
  </si>
  <si>
    <t>Bacon</t>
  </si>
  <si>
    <t>2 slices</t>
  </si>
  <si>
    <t>Beef</t>
  </si>
  <si>
    <t>3 oz.</t>
  </si>
  <si>
    <t>Hamburger</t>
  </si>
  <si>
    <t>Ground lean</t>
  </si>
  <si>
    <t>Roast beef</t>
  </si>
  <si>
    <t>Steak</t>
  </si>
  <si>
    <t>Steak, lean, as round</t>
  </si>
  <si>
    <t>Corned beef</t>
  </si>
  <si>
    <t>Corned beef hash canned</t>
  </si>
  <si>
    <t>Corned beef hash Dried</t>
  </si>
  <si>
    <t>Pot-pie</t>
  </si>
  <si>
    <t>1 pie</t>
  </si>
  <si>
    <t>Corned beef hash Stew</t>
  </si>
  <si>
    <t>chicken</t>
  </si>
  <si>
    <t>Fried, breast or leg and thigh chicken</t>
  </si>
  <si>
    <t>Roasted chicken</t>
  </si>
  <si>
    <t>3 1/2 oz.</t>
  </si>
  <si>
    <t>Chicken livers, fried</t>
  </si>
  <si>
    <t>3 med.</t>
  </si>
  <si>
    <t>Duck, domestic</t>
  </si>
  <si>
    <t>Lamb, chop, broiled</t>
  </si>
  <si>
    <t>4 oz.</t>
  </si>
  <si>
    <t>Leg roasted</t>
  </si>
  <si>
    <t>Shoulder, braised</t>
  </si>
  <si>
    <t>Pork, chop, 1 thick</t>
  </si>
  <si>
    <t>Ham pan-broiled</t>
  </si>
  <si>
    <t xml:space="preserve">Ham, as </t>
  </si>
  <si>
    <t>Ham, canned, spiced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</si>
  <si>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</si>
  <si>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</si>
  <si>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</si>
  <si>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</si>
  <si>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</si>
  <si>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</si>
  <si>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</si>
  <si>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</si>
  <si>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</si>
  <si>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</si>
  <si>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</si>
  <si>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</si>
  <si>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</si>
  <si>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</si>
  <si>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</si>
  <si>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</si>
  <si>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</si>
  <si>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</si>
  <si>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Oysters</t>
  </si>
  <si>
    <t>6-8 med.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</si>
  <si>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</si>
  <si>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</si>
  <si>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</si>
  <si>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</si>
  <si>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</si>
  <si>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</si>
  <si>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</si>
  <si>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</si>
  <si>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</si>
  <si>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</si>
  <si>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</si>
  <si>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</si>
  <si>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</si>
  <si>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</si>
  <si>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</si>
  <si>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</si>
  <si>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Lima, dry, cooked</t>
  </si>
  <si>
    <t>Navy, baked with pork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</si>
  <si>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</si>
  <si>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</si>
  <si>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</si>
  <si>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</si>
  <si>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</si>
  <si>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</si>
  <si>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</si>
  <si>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</si>
  <si>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</si>
  <si>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</si>
  <si>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Raw, grated</t>
  </si>
  <si>
    <t>Strips, from raw</t>
  </si>
  <si>
    <t>1 mad.</t>
  </si>
  <si>
    <t>Cauliflower</t>
  </si>
  <si>
    <t>Celery</t>
  </si>
  <si>
    <t>Stalk raw</t>
  </si>
  <si>
    <t>Chard steamed</t>
  </si>
  <si>
    <t>Collards</t>
  </si>
  <si>
    <t>Corn</t>
  </si>
  <si>
    <t>1 ear</t>
  </si>
  <si>
    <t>cooked or canned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</si>
  <si>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</si>
  <si>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</si>
  <si>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</si>
  <si>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</si>
  <si>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</si>
  <si>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</si>
  <si>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</si>
  <si>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</si>
  <si>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</si>
  <si>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</si>
  <si>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</si>
  <si>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</si>
  <si>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Mushrooms canned</t>
  </si>
  <si>
    <t>Mustard greens</t>
  </si>
  <si>
    <t>Okra</t>
  </si>
  <si>
    <t>Onions</t>
  </si>
  <si>
    <t>Raw, green</t>
  </si>
  <si>
    <t>6 small</t>
  </si>
  <si>
    <t>Parsley</t>
  </si>
  <si>
    <t>2 T.</t>
  </si>
  <si>
    <t>Parsnips</t>
  </si>
  <si>
    <t>Peas</t>
  </si>
  <si>
    <t>Fresh, steamed peas</t>
  </si>
  <si>
    <t>Vegetables R-Z</t>
  </si>
  <si>
    <t>Frozen peas</t>
  </si>
  <si>
    <t>Split cooked peas</t>
  </si>
  <si>
    <t>4 cups</t>
  </si>
  <si>
    <t>heated peas</t>
  </si>
  <si>
    <t>Peppers canned</t>
  </si>
  <si>
    <t>1 pod</t>
  </si>
  <si>
    <t>Peppers Raw, green, sweet</t>
  </si>
  <si>
    <t>Peppers with beef and crumbs</t>
  </si>
  <si>
    <t>1 med.</t>
  </si>
  <si>
    <t>Potatoes, baked</t>
  </si>
  <si>
    <t>French-fried</t>
  </si>
  <si>
    <t>10 pieces</t>
  </si>
  <si>
    <t>Potatoes Mashed with milk and butter</t>
  </si>
  <si>
    <t>Potatoes, pan-tried</t>
  </si>
  <si>
    <t>Scalloped with cheese potatoes</t>
  </si>
  <si>
    <t>Steamed potatoes before peeling</t>
  </si>
  <si>
    <t>Potato chips</t>
  </si>
  <si>
    <t>Radishes</t>
  </si>
  <si>
    <t>5 small</t>
  </si>
  <si>
    <t>Rutabagas</t>
  </si>
  <si>
    <t>Soybeans</t>
  </si>
  <si>
    <t>Spinach</t>
  </si>
  <si>
    <t>Squash</t>
  </si>
  <si>
    <t>Winter, mashed</t>
  </si>
  <si>
    <t>Sweet potatoes</t>
  </si>
  <si>
    <t>Candied</t>
  </si>
  <si>
    <t>Tomatoes</t>
  </si>
  <si>
    <t>Raw, 2 by 2 1/2</t>
  </si>
  <si>
    <t>Tomato juice</t>
  </si>
  <si>
    <t>Tomato catsup</t>
  </si>
  <si>
    <t>Turnip greens</t>
  </si>
  <si>
    <t>Turnips, steamed</t>
  </si>
  <si>
    <t>Watercress stems, raw</t>
  </si>
  <si>
    <t>Fruits A-F</t>
  </si>
  <si>
    <t>Apple juice canned</t>
  </si>
  <si>
    <t>Apple vinegar</t>
  </si>
  <si>
    <t>1/3 cup</t>
  </si>
  <si>
    <t>Apples, raw</t>
  </si>
  <si>
    <t>1 med</t>
  </si>
  <si>
    <t>Stewed or canned</t>
  </si>
  <si>
    <t>Apricots</t>
  </si>
  <si>
    <t>Dried, uncooked</t>
  </si>
  <si>
    <t>Fresh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</si>
  <si>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</si>
  <si>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</si>
  <si>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</si>
  <si>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</si>
  <si>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</si>
  <si>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</si>
  <si>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</si>
  <si>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1/2 med.</t>
  </si>
  <si>
    <t>Cherries</t>
  </si>
  <si>
    <t>Fresh, raw</t>
  </si>
  <si>
    <t>Cranberry sauce sweetened</t>
  </si>
  <si>
    <t>Dates</t>
  </si>
  <si>
    <t>Figs</t>
  </si>
  <si>
    <t>Fresh, raw figs</t>
  </si>
  <si>
    <t xml:space="preserve">figs Canned with syrup </t>
  </si>
  <si>
    <t>Fruit cocktail, canned</t>
  </si>
  <si>
    <t>Grapefruit sections</t>
  </si>
  <si>
    <t>Fruits G-P</t>
  </si>
  <si>
    <t>Grapefruit, fresh, 5" diameter</t>
  </si>
  <si>
    <t>Grapefruit juice</t>
  </si>
  <si>
    <t>Grapes</t>
  </si>
  <si>
    <t>European, as Muscat, Tokay</t>
  </si>
  <si>
    <t>Grape juice</t>
  </si>
  <si>
    <t>Lemon juice</t>
  </si>
  <si>
    <t>Lemonade concentratefrozen</t>
  </si>
  <si>
    <t>6-oz. can</t>
  </si>
  <si>
    <t>Limeade concentrate frozen</t>
  </si>
  <si>
    <t>Olives large</t>
  </si>
  <si>
    <t>OlivesRipe</t>
  </si>
  <si>
    <t>Oranges 3" diameter</t>
  </si>
  <si>
    <t>Orange juice</t>
  </si>
  <si>
    <t>8 oz. or</t>
  </si>
  <si>
    <t xml:space="preserve">Frozen </t>
  </si>
  <si>
    <t>Papaya</t>
  </si>
  <si>
    <t>Peaches</t>
  </si>
  <si>
    <t>Pears</t>
  </si>
  <si>
    <t>Raw, 3 by 2V</t>
  </si>
  <si>
    <t>Persimmons</t>
  </si>
  <si>
    <t>Pineapple</t>
  </si>
  <si>
    <t>1 large slice</t>
  </si>
  <si>
    <t>Pineapple Crushed</t>
  </si>
  <si>
    <t>Raw, diced</t>
  </si>
  <si>
    <t>Pineapple juice</t>
  </si>
  <si>
    <t>Plums</t>
  </si>
  <si>
    <t>Raw, 2" diameter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</si>
  <si>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</si>
  <si>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</si>
  <si>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</si>
  <si>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</si>
  <si>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</si>
  <si>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</si>
  <si>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</si>
  <si>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</si>
  <si>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</si>
  <si>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</si>
  <si>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</si>
  <si>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</si>
  <si>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</si>
  <si>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</si>
  <si>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Breads, cereals, fastfood,grains</t>
  </si>
  <si>
    <t>Bran flakes</t>
  </si>
  <si>
    <t>Bread, cracked wheat</t>
  </si>
  <si>
    <t>1 slice</t>
  </si>
  <si>
    <t>Rye</t>
  </si>
  <si>
    <t>White, 20 slices, or</t>
  </si>
  <si>
    <t>1-lb. loaf</t>
  </si>
  <si>
    <t>Whole-wheat</t>
  </si>
  <si>
    <t>Corn bread ground meal</t>
  </si>
  <si>
    <t>1 serving</t>
  </si>
  <si>
    <t>Cornflakes</t>
  </si>
  <si>
    <t>Corn grits cooked</t>
  </si>
  <si>
    <t>Corn meal</t>
  </si>
  <si>
    <t>Crackers</t>
  </si>
  <si>
    <t>2 med.</t>
  </si>
  <si>
    <t>Soda, 2 1/2 square</t>
  </si>
  <si>
    <t>Farina</t>
  </si>
  <si>
    <t>Flour</t>
  </si>
  <si>
    <t>Wheat (all purpose)</t>
  </si>
  <si>
    <t>Wheat (whole)</t>
  </si>
  <si>
    <t>Macaroni</t>
  </si>
  <si>
    <t>Baked with cheese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</si>
  <si>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</si>
  <si>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</si>
  <si>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</si>
  <si>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</si>
  <si>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</si>
  <si>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</si>
  <si>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</si>
  <si>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</si>
  <si>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</si>
  <si>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</si>
  <si>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</si>
  <si>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Converted</t>
  </si>
  <si>
    <t>White</t>
  </si>
  <si>
    <t>Rice flakes</t>
  </si>
  <si>
    <t>Rice polish</t>
  </si>
  <si>
    <t>Rolls</t>
  </si>
  <si>
    <t>of refined flour</t>
  </si>
  <si>
    <t>whole-wheat</t>
  </si>
  <si>
    <t>Spaghetti with meat sauce</t>
  </si>
  <si>
    <t>with tomatoes and cheese</t>
  </si>
  <si>
    <t>Spanish rice</t>
  </si>
  <si>
    <t>Shredded wheat biscuit</t>
  </si>
  <si>
    <t>Waffles</t>
  </si>
  <si>
    <t>Wheat germ</t>
  </si>
  <si>
    <t>Wheat-germ cereal toasted</t>
  </si>
  <si>
    <t>Wheat meal cereal unrefined</t>
  </si>
  <si>
    <t>Wheat, cooked</t>
  </si>
  <si>
    <t>Bean soups</t>
  </si>
  <si>
    <t>Soups</t>
  </si>
  <si>
    <t>Beef soup</t>
  </si>
  <si>
    <t>Bouillon</t>
  </si>
  <si>
    <t>chicken soup</t>
  </si>
  <si>
    <t>Clam chowder</t>
  </si>
  <si>
    <t>Cream soups</t>
  </si>
  <si>
    <t>Noodle</t>
  </si>
  <si>
    <t>Split-pea soup</t>
  </si>
  <si>
    <t>Tomato soup</t>
  </si>
  <si>
    <t>Vegetable</t>
  </si>
  <si>
    <t>Apple betty</t>
  </si>
  <si>
    <t>Desserts, sweets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</si>
  <si>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</si>
  <si>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</si>
  <si>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</si>
  <si>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</si>
  <si>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</si>
  <si>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</si>
  <si>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</si>
  <si>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</si>
  <si>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</si>
  <si>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</si>
  <si>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</si>
  <si>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</si>
  <si>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</si>
  <si>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</si>
  <si>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</si>
  <si>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2-oz. bar</t>
  </si>
  <si>
    <t>Chocolate syrup</t>
  </si>
  <si>
    <t>Doughnuts</t>
  </si>
  <si>
    <t>Gelatin, made with water</t>
  </si>
  <si>
    <t>Honey</t>
  </si>
  <si>
    <t>Jams, Jellies</t>
  </si>
  <si>
    <t>Ices</t>
  </si>
  <si>
    <t>preserves</t>
  </si>
  <si>
    <t>Jellies</t>
  </si>
  <si>
    <t>Molasses</t>
  </si>
  <si>
    <t>Cane Syrup</t>
  </si>
  <si>
    <t>9" diam. pie</t>
  </si>
  <si>
    <t>Cherry Pie</t>
  </si>
  <si>
    <t>Lemon meringue</t>
  </si>
  <si>
    <t>Mince</t>
  </si>
  <si>
    <t>Pumpkin Pie</t>
  </si>
  <si>
    <t>Puddings Sugar</t>
  </si>
  <si>
    <t>3 teaspoons sugar</t>
  </si>
  <si>
    <t>Brown, firm-packed, dark sugar</t>
  </si>
  <si>
    <t>Syrup</t>
  </si>
  <si>
    <t>table blends sugar</t>
  </si>
  <si>
    <t>Tapioca cream pudding</t>
  </si>
  <si>
    <t>Almonds</t>
  </si>
  <si>
    <t>Seeds and Nuts</t>
  </si>
  <si>
    <t>roasted and salted</t>
  </si>
  <si>
    <t>Brazil nuts</t>
  </si>
  <si>
    <t>Cashews</t>
  </si>
  <si>
    <t>coconut sweetened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</si>
  <si>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</si>
  <si>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</si>
  <si>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</si>
  <si>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</si>
  <si>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</si>
  <si>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</si>
  <si>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</si>
  <si>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</si>
  <si>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Drinks,Alcohol, Beverages</t>
  </si>
  <si>
    <t>Gin</t>
  </si>
  <si>
    <t>Wines</t>
  </si>
  <si>
    <t>Table (12.2% alcohol)</t>
  </si>
  <si>
    <t>Carbonated drinks Artificially sweetened</t>
  </si>
  <si>
    <t>12 oz.</t>
  </si>
  <si>
    <t>Club soda</t>
  </si>
  <si>
    <t>Cola drinks</t>
  </si>
  <si>
    <t>Fruit-flavored soda</t>
  </si>
  <si>
    <t>Ginger ale</t>
  </si>
  <si>
    <t>Root beer</t>
  </si>
  <si>
    <t>Coffee</t>
  </si>
  <si>
    <t>Tea</t>
  </si>
  <si>
    <t>id</t>
  </si>
  <si>
    <t>solver</t>
  </si>
  <si>
    <t>name</t>
  </si>
  <si>
    <t>Goats milk</t>
  </si>
  <si>
    <t>Skim milk</t>
  </si>
  <si>
    <t>Whipping milk</t>
  </si>
  <si>
    <t>Eggs</t>
  </si>
  <si>
    <t>Scrambled or fried eggs</t>
  </si>
  <si>
    <t>Lean steak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</si>
  <si>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</si>
  <si>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</si>
  <si>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</si>
  <si>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</si>
  <si>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</si>
  <si>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</si>
  <si>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</si>
  <si>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</si>
  <si>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</si>
  <si>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</si>
  <si>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</si>
  <si>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</si>
  <si>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</si>
  <si>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</si>
  <si>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Dry and cooked lima</t>
  </si>
  <si>
    <t>Grated carrots</t>
  </si>
  <si>
    <t>ID</t>
  </si>
  <si>
    <t>category</t>
  </si>
  <si>
    <t>Dairy Products</t>
  </si>
  <si>
    <t>Vegetables</t>
  </si>
  <si>
    <t>1-lb, loaf</t>
  </si>
  <si>
    <t>Chard</t>
  </si>
  <si>
    <t>Cooked or canned corn</t>
  </si>
  <si>
    <t>Canned mushrooms</t>
  </si>
  <si>
    <t>Steamed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</si>
  <si>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</si>
  <si>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</si>
  <si>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</si>
  <si>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</si>
  <si>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</si>
  <si>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</si>
  <si>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Steamed turnips</t>
  </si>
  <si>
    <t>Watercress stems</t>
  </si>
  <si>
    <t>Apple juice</t>
  </si>
  <si>
    <t>Apples</t>
  </si>
  <si>
    <t>Stewed or canned apples</t>
  </si>
  <si>
    <t>Dried apricots</t>
  </si>
  <si>
    <t>Apricots juice</t>
  </si>
  <si>
    <t>Sweet cherries</t>
  </si>
  <si>
    <t>Sour cherries</t>
  </si>
  <si>
    <t>Sweetened cranberry sauce</t>
  </si>
  <si>
    <t>Dried figs</t>
  </si>
  <si>
    <t>Grapefruit</t>
  </si>
  <si>
    <t>Frozen lemonade concentrate</t>
  </si>
  <si>
    <t>Frozen limeade concentrate</t>
  </si>
  <si>
    <t>Olives ripe</t>
  </si>
  <si>
    <t>Oranges</t>
  </si>
  <si>
    <t>Olives</t>
  </si>
  <si>
    <t>Fruits</t>
  </si>
  <si>
    <t>Cracked wheat bread</t>
  </si>
  <si>
    <t>Uncreamed cheese</t>
  </si>
  <si>
    <t>White bread</t>
  </si>
  <si>
    <t>Whole wheat bread</t>
  </si>
  <si>
    <t>Cooked corn grits</t>
  </si>
  <si>
    <t>Soda</t>
  </si>
  <si>
    <t>Wheat</t>
  </si>
  <si>
    <t>Whole wheat</t>
  </si>
  <si>
    <t>Pancakes</t>
  </si>
  <si>
    <t>Pizza</t>
  </si>
  <si>
    <t>Chicken soup</t>
  </si>
  <si>
    <t>Split pea soup</t>
  </si>
  <si>
    <t>Vegetable soup</t>
  </si>
  <si>
    <t>Gelatin</t>
  </si>
  <si>
    <t>Cane syrup</t>
  </si>
  <si>
    <t>Cherry pie</t>
  </si>
  <si>
    <t>Pumpkin pie</t>
  </si>
  <si>
    <t>Puddings sugar</t>
  </si>
  <si>
    <t>Sugar</t>
  </si>
  <si>
    <t>Brown sugar</t>
  </si>
  <si>
    <t>Table blends sugar</t>
  </si>
  <si>
    <t>Roasted and salted almonds</t>
  </si>
  <si>
    <t>Sweetened coconut</t>
  </si>
  <si>
    <t>Noodle soup</t>
  </si>
  <si>
    <t>Natural peanut butter</t>
  </si>
  <si>
    <t>Artificially sweetened carbonated drinks</t>
  </si>
  <si>
    <t>Fruit flavored soda</t>
  </si>
  <si>
    <t>Cows milk</t>
  </si>
  <si>
    <t>JSON</t>
  </si>
  <si>
    <t>grams</t>
  </si>
  <si>
    <t>calories</t>
  </si>
  <si>
    <t>proteins</t>
  </si>
  <si>
    <t>fat</t>
  </si>
  <si>
    <t>satfat</t>
  </si>
  <si>
    <t>fiber</t>
  </si>
  <si>
    <t>carbs</t>
  </si>
  <si>
    <t>Sweetened rhubarb</t>
  </si>
  <si>
    <t>Salted popcorn</t>
  </si>
  <si>
    <t>Presweetened puffed wheat</t>
  </si>
  <si>
    <t>Toasted wheat germ cereal</t>
  </si>
  <si>
    <t>Unrefined wheat meal cereal</t>
  </si>
  <si>
    <t>supercategory</t>
  </si>
  <si>
    <t>caloriescategory</t>
  </si>
  <si>
    <t>1-100 calories</t>
  </si>
  <si>
    <t>Cream soup</t>
  </si>
  <si>
    <t>Bean soup</t>
  </si>
  <si>
    <t>101-200 calories</t>
  </si>
  <si>
    <t>201-300 calories</t>
  </si>
  <si>
    <t>301-400 calories</t>
  </si>
  <si>
    <t>401-500 calories</t>
  </si>
  <si>
    <t>501-600 calories</t>
  </si>
  <si>
    <t>601-700 calories</t>
  </si>
  <si>
    <t>701-800 calories</t>
  </si>
  <si>
    <t>801-900 calories</t>
  </si>
  <si>
    <t>901-1000 calories</t>
  </si>
  <si>
    <t>Fried fish sticks</t>
  </si>
  <si>
    <t>Drinks</t>
  </si>
  <si>
    <t>Weightning</t>
  </si>
  <si>
    <t>Products</t>
  </si>
  <si>
    <t>Seafood</t>
  </si>
  <si>
    <t>Meat</t>
  </si>
  <si>
    <t>Cereal Products</t>
  </si>
  <si>
    <t>Sweets</t>
  </si>
  <si>
    <t>Nuts</t>
  </si>
  <si>
    <t>Fats</t>
  </si>
  <si>
    <t>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</si>
</sst>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" fontId="0" fillId="0" borderId="0" xfId="0" applyNumberFormat="1" applyFill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" fontId="0" fillId="0" borderId="1" xfId="0" applyNumberForma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sheetPr filterMode="1"/>
  <dimension ref="A1:AL338"/>
  <sheetViews>
    <sheetView tabSelected="1" zoomScale="123" zoomScaleNormal="123" workbookViewId="0">
      <selection activeCell="AI15" sqref="AI15"/>
    </sheetView>
  </sheetViews>
  <sheetFormatPr baseColWidth="10" defaultRowHeight="16" x14ac:dyDescent="0.2"/>
  <cols>
    <col min="1" max="1" width="6.33203125" style="6" bestFit="1" customWidth="1"/>
    <col min="2" max="2" width="34.83203125" style="2" bestFit="1" customWidth="1"/>
    <col min="3" max="3" width="11" style="1" customWidth="1"/>
    <col min="4" max="4" width="7" style="9" bestFit="1" customWidth="1"/>
    <col min="5" max="5" width="7.83203125" style="5" bestFit="1" customWidth="1"/>
    <col min="6" max="6" width="7.1640625" style="9" bestFit="1" customWidth="1"/>
    <col min="7" max="7" width="5.83203125" style="9" bestFit="1" customWidth="1"/>
    <col min="8" max="8" width="7" style="9" bestFit="1" customWidth="1"/>
    <col min="9" max="9" width="8" style="9" bestFit="1" customWidth="1"/>
    <col min="10" max="10" width="5.83203125" style="9" bestFit="1" customWidth="1"/>
    <col min="11" max="11" width="27.5" style="1" bestFit="1" customWidth="1"/>
    <col min="12" max="12" width="8.1640625" style="2" customWidth="1"/>
    <col min="13" max="13" width="6.33203125" style="2" bestFit="1" customWidth="1"/>
    <col min="14" max="14" width="6.33203125" style="2" customWidth="1"/>
    <col min="15" max="15" width="6.33203125" style="2" bestFit="1" customWidth="1"/>
    <col min="16" max="16" width="34.6640625" style="2" bestFit="1" customWidth="1"/>
    <col min="17" max="17" width="15.33203125" style="2" bestFit="1" customWidth="1"/>
    <col min="18" max="18" width="13.83203125" style="2" bestFit="1" customWidth="1"/>
    <col min="19" max="19" width="8.83203125" style="2" bestFit="1" customWidth="1"/>
    <col min="20" max="20" width="10" style="4" bestFit="1" customWidth="1"/>
    <col min="21" max="21" width="10.33203125" style="5" bestFit="1" customWidth="1"/>
    <col min="22" max="22" width="6" style="5" bestFit="1" customWidth="1"/>
    <col min="23" max="23" width="8.5" style="5" bestFit="1" customWidth="1"/>
    <col min="24" max="25" width="8" style="5" bestFit="1" customWidth="1"/>
    <col min="26" max="26" width="17.1640625" style="3" bestFit="1" customWidth="1"/>
    <col min="27" max="27" width="10.83203125" style="2"/>
    <col min="28" max="28" width="51" style="2" bestFit="1" customWidth="1"/>
    <col min="29" max="29" width="10.83203125" style="2"/>
    <col min="30" max="30" width="13.83203125" style="2" bestFit="1" customWidth="1"/>
    <col min="31" max="31" width="10.6640625" style="2" bestFit="1" customWidth="1"/>
    <col min="32" max="32" width="8.33203125" style="4" bestFit="1" customWidth="1"/>
    <col min="33" max="33" width="5.1640625" style="2" bestFit="1" customWidth="1"/>
    <col min="34" max="34" width="10.6640625" style="2" bestFit="1" customWidth="1"/>
    <col min="35" max="35" width="8.33203125" style="2" bestFit="1" customWidth="1"/>
    <col min="36" max="36" width="6.1640625" style="2" bestFit="1" customWidth="1"/>
    <col min="37" max="37" width="10.83203125" style="2"/>
    <col min="38" max="38" width="10.83203125" style="4"/>
    <col min="39" max="16384" width="10.83203125" style="2"/>
  </cols>
  <sheetData>
    <row r="1" spans="1:38" s="7" customFormat="1" x14ac:dyDescent="0.2">
      <c r="A1" s="11" t="s">
        <v>433</v>
      </c>
      <c r="B1" s="11" t="s">
        <v>0</v>
      </c>
      <c r="C1" s="11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1" t="s">
        <v>9</v>
      </c>
      <c r="M1" s="11" t="s">
        <v>409</v>
      </c>
      <c r="O1" s="11" t="s">
        <v>408</v>
      </c>
      <c r="P1" s="11" t="s">
        <v>410</v>
      </c>
      <c r="Q1" s="11" t="s">
        <v>507</v>
      </c>
      <c r="R1" s="11" t="s">
        <v>434</v>
      </c>
      <c r="S1" s="11" t="s">
        <v>495</v>
      </c>
      <c r="T1" s="13" t="s">
        <v>496</v>
      </c>
      <c r="U1" s="12" t="s">
        <v>497</v>
      </c>
      <c r="V1" s="12" t="s">
        <v>498</v>
      </c>
      <c r="W1" s="12" t="s">
        <v>499</v>
      </c>
      <c r="X1" s="12" t="s">
        <v>500</v>
      </c>
      <c r="Y1" s="12" t="s">
        <v>501</v>
      </c>
      <c r="Z1" s="11" t="s">
        <v>508</v>
      </c>
      <c r="AB1" s="11" t="s">
        <v>494</v>
      </c>
      <c r="AD1" s="27" t="s">
        <v>9</v>
      </c>
      <c r="AE1" s="27" t="s">
        <v>523</v>
      </c>
      <c r="AF1" s="27" t="s">
        <v>524</v>
      </c>
      <c r="AG1" s="28" t="s">
        <v>0</v>
      </c>
      <c r="AH1" s="27" t="s">
        <v>523</v>
      </c>
      <c r="AI1" s="27" t="s">
        <v>524</v>
      </c>
      <c r="AJ1" s="28" t="s">
        <v>522</v>
      </c>
      <c r="AL1" s="8"/>
    </row>
    <row r="2" spans="1:38" s="20" customFormat="1" x14ac:dyDescent="0.2">
      <c r="A2" s="16">
        <v>11000</v>
      </c>
      <c r="B2" s="17" t="s">
        <v>10</v>
      </c>
      <c r="C2" s="18" t="s">
        <v>11</v>
      </c>
      <c r="D2" s="19">
        <v>976</v>
      </c>
      <c r="E2" s="14">
        <v>660</v>
      </c>
      <c r="F2" s="19">
        <v>32</v>
      </c>
      <c r="G2" s="19">
        <v>40</v>
      </c>
      <c r="H2" s="19">
        <v>36</v>
      </c>
      <c r="I2" s="19"/>
      <c r="J2" s="19">
        <v>48</v>
      </c>
      <c r="K2" s="18" t="s">
        <v>12</v>
      </c>
      <c r="M2" s="17">
        <f>D2/100</f>
        <v>9.76</v>
      </c>
      <c r="O2" s="16">
        <f>A2</f>
        <v>11000</v>
      </c>
      <c r="P2" s="18" t="s">
        <v>493</v>
      </c>
      <c r="Q2" s="18" t="s">
        <v>522</v>
      </c>
      <c r="R2" s="17" t="s">
        <v>435</v>
      </c>
      <c r="S2" s="17">
        <v>100</v>
      </c>
      <c r="T2" s="15">
        <f>E2/M2</f>
        <v>67.622950819672127</v>
      </c>
      <c r="U2" s="14">
        <f>F2/M2</f>
        <v>3.278688524590164</v>
      </c>
      <c r="V2" s="14">
        <f>G2/M2</f>
        <v>4.0983606557377046</v>
      </c>
      <c r="W2" s="14">
        <f>H2/M2</f>
        <v>3.6885245901639343</v>
      </c>
      <c r="X2" s="14"/>
      <c r="Y2" s="14">
        <f>J2/M2</f>
        <v>4.918032786885246</v>
      </c>
      <c r="Z2" s="21" t="s">
        <v>509</v>
      </c>
      <c r="AB2" s="17" t="str">
        <f>_xlfn.CONCAT("{""data"": { ""id"":""", P2,""" }},")</f>
        <v>{"data": { "id":"Cows milk" }},</v>
      </c>
      <c r="AD2" s="17" t="s">
        <v>436</v>
      </c>
      <c r="AE2" s="15">
        <f>SUM(T89:T158)</f>
        <v>5052.3652629481567</v>
      </c>
      <c r="AF2" s="17">
        <v>57</v>
      </c>
      <c r="AG2" s="15">
        <f>AE2/AF2</f>
        <v>88.637987069265904</v>
      </c>
      <c r="AH2" s="17">
        <v>21</v>
      </c>
      <c r="AI2" s="17">
        <v>1</v>
      </c>
      <c r="AJ2" s="15">
        <f>AH2/AI2</f>
        <v>21</v>
      </c>
      <c r="AL2" s="10"/>
    </row>
    <row r="3" spans="1:38" s="20" customFormat="1" x14ac:dyDescent="0.2">
      <c r="A3" s="16">
        <v>11001</v>
      </c>
      <c r="B3" s="17" t="s">
        <v>13</v>
      </c>
      <c r="C3" s="18" t="s">
        <v>11</v>
      </c>
      <c r="D3" s="19">
        <v>984</v>
      </c>
      <c r="E3" s="14">
        <v>360</v>
      </c>
      <c r="F3" s="19">
        <v>36</v>
      </c>
      <c r="G3" s="19"/>
      <c r="H3" s="19"/>
      <c r="I3" s="19"/>
      <c r="J3" s="19">
        <v>52</v>
      </c>
      <c r="K3" s="18" t="s">
        <v>12</v>
      </c>
      <c r="M3" s="17">
        <f>D3/100</f>
        <v>9.84</v>
      </c>
      <c r="O3" s="16">
        <f t="shared" ref="O3:O66" si="0">A3</f>
        <v>11001</v>
      </c>
      <c r="P3" s="18" t="s">
        <v>13</v>
      </c>
      <c r="Q3" s="18" t="s">
        <v>522</v>
      </c>
      <c r="R3" s="17" t="s">
        <v>435</v>
      </c>
      <c r="S3" s="17">
        <v>100</v>
      </c>
      <c r="T3" s="15">
        <f>E3/M3</f>
        <v>36.585365853658537</v>
      </c>
      <c r="U3" s="14">
        <f>F3/M3</f>
        <v>3.6585365853658538</v>
      </c>
      <c r="V3" s="14"/>
      <c r="W3" s="14"/>
      <c r="X3" s="14"/>
      <c r="Y3" s="14">
        <f>J3/M3</f>
        <v>5.2845528455284549</v>
      </c>
      <c r="Z3" s="21" t="s">
        <v>509</v>
      </c>
      <c r="AB3" s="17" t="str">
        <f>_xlfn.CONCAT("{""data"": { ""id"":""", P3,""" }},")</f>
        <v>{"data": { "id":"Milk skim" }},</v>
      </c>
      <c r="AD3" s="17" t="s">
        <v>465</v>
      </c>
      <c r="AE3" s="15">
        <f>SUM(T159:T216)</f>
        <v>5020.8719294721122</v>
      </c>
      <c r="AF3" s="17">
        <v>34</v>
      </c>
      <c r="AG3" s="15">
        <f>AE3/AF3</f>
        <v>147.67270380800329</v>
      </c>
      <c r="AH3" s="15">
        <f>SUM(T160:T208)</f>
        <v>4134.8722977381058</v>
      </c>
      <c r="AI3" s="17">
        <v>10</v>
      </c>
      <c r="AJ3" s="15">
        <f>AH3/AI3</f>
        <v>413.48722977381055</v>
      </c>
      <c r="AL3" s="10"/>
    </row>
    <row r="4" spans="1:38" s="20" customFormat="1" x14ac:dyDescent="0.2">
      <c r="A4" s="16">
        <v>11002</v>
      </c>
      <c r="B4" s="17" t="s">
        <v>14</v>
      </c>
      <c r="C4" s="18" t="s">
        <v>15</v>
      </c>
      <c r="D4" s="19">
        <v>246</v>
      </c>
      <c r="E4" s="14">
        <v>127</v>
      </c>
      <c r="F4" s="19">
        <v>9</v>
      </c>
      <c r="G4" s="19">
        <v>5</v>
      </c>
      <c r="H4" s="19"/>
      <c r="I4" s="19"/>
      <c r="J4" s="19">
        <v>13</v>
      </c>
      <c r="K4" s="18" t="s">
        <v>12</v>
      </c>
      <c r="M4" s="17">
        <f>D4/100</f>
        <v>2.46</v>
      </c>
      <c r="O4" s="16">
        <f t="shared" si="0"/>
        <v>11002</v>
      </c>
      <c r="P4" s="18" t="s">
        <v>14</v>
      </c>
      <c r="Q4" s="18" t="s">
        <v>522</v>
      </c>
      <c r="R4" s="17" t="s">
        <v>435</v>
      </c>
      <c r="S4" s="17">
        <v>100</v>
      </c>
      <c r="T4" s="15">
        <f>E4/M4</f>
        <v>51.626016260162601</v>
      </c>
      <c r="U4" s="14">
        <f>F4/M4</f>
        <v>3.6585365853658538</v>
      </c>
      <c r="V4" s="14">
        <f>G4/M4</f>
        <v>2.0325203252032522</v>
      </c>
      <c r="W4" s="14"/>
      <c r="X4" s="14"/>
      <c r="Y4" s="14">
        <f>J4/M4</f>
        <v>5.2845528455284549</v>
      </c>
      <c r="Z4" s="21" t="s">
        <v>509</v>
      </c>
      <c r="AB4" s="17" t="str">
        <f t="shared" ref="AB4:AB67" si="1">_xlfn.CONCAT("{""data"": { ""id"":""", P4,""" }},")</f>
        <v>{"data": { "id":"Buttermilk" }},</v>
      </c>
      <c r="AD4" s="18" t="s">
        <v>332</v>
      </c>
      <c r="AE4" s="25">
        <f>SUM(T261:T270)</f>
        <v>1750.4607843137253</v>
      </c>
      <c r="AF4" s="26">
        <v>9</v>
      </c>
      <c r="AG4" s="25">
        <f>AE4/AF4</f>
        <v>194.49564270152504</v>
      </c>
      <c r="AH4" s="26"/>
      <c r="AI4" s="26"/>
      <c r="AJ4" s="25"/>
      <c r="AL4" s="10"/>
    </row>
    <row r="5" spans="1:38" s="20" customFormat="1" hidden="1" x14ac:dyDescent="0.2">
      <c r="A5" s="16">
        <v>11003</v>
      </c>
      <c r="B5" s="17" t="s">
        <v>16</v>
      </c>
      <c r="C5" s="18" t="s">
        <v>15</v>
      </c>
      <c r="D5" s="19">
        <v>252</v>
      </c>
      <c r="E5" s="14">
        <v>345</v>
      </c>
      <c r="F5" s="19">
        <v>16</v>
      </c>
      <c r="G5" s="19">
        <v>20</v>
      </c>
      <c r="H5" s="19">
        <v>18</v>
      </c>
      <c r="I5" s="19"/>
      <c r="J5" s="19">
        <v>24</v>
      </c>
      <c r="K5" s="18" t="s">
        <v>12</v>
      </c>
      <c r="M5" s="17">
        <f>D5/100</f>
        <v>2.52</v>
      </c>
      <c r="O5" s="16">
        <f t="shared" si="0"/>
        <v>11003</v>
      </c>
      <c r="P5" s="17"/>
      <c r="Q5" s="18"/>
      <c r="R5" s="17"/>
      <c r="S5" s="17">
        <v>100</v>
      </c>
      <c r="T5" s="15">
        <f>E5/M5</f>
        <v>136.9047619047619</v>
      </c>
      <c r="U5" s="14">
        <f>F5/M5</f>
        <v>6.3492063492063489</v>
      </c>
      <c r="V5" s="14">
        <f>G5/M5</f>
        <v>7.9365079365079367</v>
      </c>
      <c r="W5" s="14">
        <f>H5/M5</f>
        <v>7.1428571428571432</v>
      </c>
      <c r="X5" s="14"/>
      <c r="Y5" s="14">
        <f>J5/M5</f>
        <v>9.5238095238095237</v>
      </c>
      <c r="Z5" s="21"/>
      <c r="AB5" s="17" t="str">
        <f t="shared" si="1"/>
        <v>{"data": { "id":"" }},</v>
      </c>
      <c r="AD5" s="17" t="s">
        <v>525</v>
      </c>
      <c r="AE5" s="15">
        <f>SUM(T74:T92)</f>
        <v>2996.8297405918893</v>
      </c>
      <c r="AF5" s="17">
        <v>18</v>
      </c>
      <c r="AG5" s="15">
        <f>AE5/AF5</f>
        <v>166.49054114399385</v>
      </c>
      <c r="AH5" s="17"/>
      <c r="AI5" s="17"/>
      <c r="AJ5" s="15"/>
    </row>
    <row r="6" spans="1:38" s="20" customFormat="1" x14ac:dyDescent="0.2">
      <c r="A6" s="16">
        <v>11004</v>
      </c>
      <c r="B6" s="17" t="s">
        <v>17</v>
      </c>
      <c r="C6" s="18" t="s">
        <v>18</v>
      </c>
      <c r="D6" s="19">
        <v>1419</v>
      </c>
      <c r="E6" s="14">
        <v>1373</v>
      </c>
      <c r="F6" s="19">
        <v>89</v>
      </c>
      <c r="G6" s="19">
        <v>42</v>
      </c>
      <c r="H6" s="19">
        <v>23</v>
      </c>
      <c r="I6" s="19">
        <v>2</v>
      </c>
      <c r="J6" s="19">
        <v>119</v>
      </c>
      <c r="K6" s="18" t="s">
        <v>12</v>
      </c>
      <c r="M6" s="17">
        <f>D6/100</f>
        <v>14.19</v>
      </c>
      <c r="O6" s="16">
        <f t="shared" si="0"/>
        <v>11004</v>
      </c>
      <c r="P6" s="18" t="s">
        <v>17</v>
      </c>
      <c r="Q6" s="18" t="s">
        <v>522</v>
      </c>
      <c r="R6" s="17" t="s">
        <v>435</v>
      </c>
      <c r="S6" s="17">
        <v>100</v>
      </c>
      <c r="T6" s="15">
        <f>E6/M6</f>
        <v>96.758280479210711</v>
      </c>
      <c r="U6" s="14">
        <f>F6/M6</f>
        <v>6.2720225510923191</v>
      </c>
      <c r="V6" s="14">
        <f>G6/M6</f>
        <v>2.9598308668076112</v>
      </c>
      <c r="W6" s="14">
        <f>H6/M6</f>
        <v>1.6208597603946442</v>
      </c>
      <c r="X6" s="14">
        <f>I6/M6</f>
        <v>0.14094432699083861</v>
      </c>
      <c r="Y6" s="14">
        <f>J6/M6</f>
        <v>8.3861874559548983</v>
      </c>
      <c r="Z6" s="21" t="s">
        <v>509</v>
      </c>
      <c r="AB6" s="17" t="str">
        <f t="shared" si="1"/>
        <v>{"data": { "id":"Fortified milk" }},</v>
      </c>
      <c r="AD6" s="17" t="s">
        <v>526</v>
      </c>
      <c r="AE6" s="15">
        <f>SUM(T46:T75)</f>
        <v>8320.4670556220026</v>
      </c>
      <c r="AF6" s="17">
        <v>28</v>
      </c>
      <c r="AG6" s="15">
        <f>AE6/AF6</f>
        <v>297.15953770078579</v>
      </c>
      <c r="AH6" s="17"/>
      <c r="AI6" s="17"/>
      <c r="AJ6" s="17"/>
      <c r="AL6" s="10"/>
    </row>
    <row r="7" spans="1:38" s="20" customFormat="1" x14ac:dyDescent="0.2">
      <c r="A7" s="16">
        <v>11005</v>
      </c>
      <c r="B7" s="17" t="s">
        <v>19</v>
      </c>
      <c r="C7" s="18" t="s">
        <v>15</v>
      </c>
      <c r="D7" s="19">
        <v>103</v>
      </c>
      <c r="E7" s="14">
        <v>515</v>
      </c>
      <c r="F7" s="19">
        <v>27</v>
      </c>
      <c r="G7" s="19">
        <v>28</v>
      </c>
      <c r="H7" s="19">
        <v>24</v>
      </c>
      <c r="I7" s="19"/>
      <c r="J7" s="19">
        <v>39</v>
      </c>
      <c r="K7" s="18" t="s">
        <v>12</v>
      </c>
      <c r="M7" s="17">
        <f>D7/100</f>
        <v>1.03</v>
      </c>
      <c r="O7" s="16">
        <f t="shared" si="0"/>
        <v>11005</v>
      </c>
      <c r="P7" s="18" t="s">
        <v>19</v>
      </c>
      <c r="Q7" s="18" t="s">
        <v>0</v>
      </c>
      <c r="R7" s="17" t="s">
        <v>435</v>
      </c>
      <c r="S7" s="17">
        <v>100</v>
      </c>
      <c r="T7" s="15">
        <f>E7/M7</f>
        <v>500</v>
      </c>
      <c r="U7" s="14">
        <f>F7/M7</f>
        <v>26.21359223300971</v>
      </c>
      <c r="V7" s="14">
        <f>G7/M7</f>
        <v>27.184466019417474</v>
      </c>
      <c r="W7" s="14">
        <f>H7/M7</f>
        <v>23.300970873786408</v>
      </c>
      <c r="X7" s="14"/>
      <c r="Y7" s="14">
        <f>J7/M7</f>
        <v>37.864077669902912</v>
      </c>
      <c r="Z7" s="21" t="s">
        <v>515</v>
      </c>
      <c r="AB7" s="17" t="str">
        <f t="shared" si="1"/>
        <v>{"data": { "id":"Powdered milk" }},</v>
      </c>
      <c r="AD7" s="17" t="s">
        <v>367</v>
      </c>
      <c r="AE7" s="15">
        <v>2343</v>
      </c>
      <c r="AF7" s="15">
        <v>7</v>
      </c>
      <c r="AG7" s="15">
        <f>AE7/AF7</f>
        <v>334.71428571428572</v>
      </c>
      <c r="AH7" s="17"/>
      <c r="AI7" s="17"/>
      <c r="AJ7" s="15"/>
    </row>
    <row r="8" spans="1:38" s="20" customFormat="1" hidden="1" x14ac:dyDescent="0.2">
      <c r="A8" s="16">
        <v>11006</v>
      </c>
      <c r="B8" s="17" t="s">
        <v>20</v>
      </c>
      <c r="C8" s="18" t="s">
        <v>21</v>
      </c>
      <c r="D8" s="19">
        <v>85</v>
      </c>
      <c r="E8" s="14">
        <v>290</v>
      </c>
      <c r="F8" s="19">
        <v>30</v>
      </c>
      <c r="G8" s="19"/>
      <c r="H8" s="19"/>
      <c r="I8" s="19"/>
      <c r="J8" s="19">
        <v>42</v>
      </c>
      <c r="K8" s="18" t="s">
        <v>12</v>
      </c>
      <c r="M8" s="17">
        <f>D8/100</f>
        <v>0.85</v>
      </c>
      <c r="O8" s="16">
        <f t="shared" si="0"/>
        <v>11006</v>
      </c>
      <c r="P8" s="17"/>
      <c r="Q8" s="17"/>
      <c r="R8" s="17"/>
      <c r="S8" s="17">
        <v>100</v>
      </c>
      <c r="T8" s="15">
        <f>E8/M8</f>
        <v>341.1764705882353</v>
      </c>
      <c r="U8" s="14">
        <f>F8/M8</f>
        <v>35.294117647058826</v>
      </c>
      <c r="V8" s="14"/>
      <c r="W8" s="14"/>
      <c r="X8" s="14"/>
      <c r="Y8" s="14">
        <f>J8/M8</f>
        <v>49.411764705882355</v>
      </c>
      <c r="Z8" s="21"/>
      <c r="AB8" s="17" t="str">
        <f t="shared" si="1"/>
        <v>{"data": { "id":"" }},</v>
      </c>
      <c r="AD8" s="17" t="s">
        <v>527</v>
      </c>
      <c r="AE8" s="15">
        <f>SUM(T221:T264)</f>
        <v>12995.501941669536</v>
      </c>
      <c r="AF8" s="17">
        <v>34</v>
      </c>
      <c r="AG8" s="15">
        <f>AE8/AF8</f>
        <v>382.22064534322163</v>
      </c>
      <c r="AH8" s="17"/>
      <c r="AI8" s="17"/>
      <c r="AJ8" s="15"/>
    </row>
    <row r="9" spans="1:38" s="20" customFormat="1" hidden="1" x14ac:dyDescent="0.2">
      <c r="A9" s="16">
        <v>11007</v>
      </c>
      <c r="B9" s="17" t="s">
        <v>22</v>
      </c>
      <c r="C9" s="18" t="s">
        <v>23</v>
      </c>
      <c r="D9" s="19">
        <v>85</v>
      </c>
      <c r="E9" s="14">
        <v>290</v>
      </c>
      <c r="F9" s="19">
        <v>30</v>
      </c>
      <c r="G9" s="19"/>
      <c r="H9" s="19"/>
      <c r="I9" s="19">
        <v>1</v>
      </c>
      <c r="J9" s="19">
        <v>42</v>
      </c>
      <c r="K9" s="18" t="s">
        <v>12</v>
      </c>
      <c r="M9" s="17">
        <f>D9/100</f>
        <v>0.85</v>
      </c>
      <c r="O9" s="16">
        <f t="shared" si="0"/>
        <v>11007</v>
      </c>
      <c r="P9" s="17"/>
      <c r="Q9" s="17"/>
      <c r="R9" s="17"/>
      <c r="S9" s="17">
        <v>100</v>
      </c>
      <c r="T9" s="15">
        <f>E9/M9</f>
        <v>341.1764705882353</v>
      </c>
      <c r="U9" s="14">
        <f>F9/M9</f>
        <v>35.294117647058826</v>
      </c>
      <c r="V9" s="14"/>
      <c r="W9" s="14"/>
      <c r="X9" s="14"/>
      <c r="Y9" s="14">
        <f>J9/M9</f>
        <v>49.411764705882355</v>
      </c>
      <c r="Z9" s="21"/>
      <c r="AB9" s="17" t="str">
        <f t="shared" si="1"/>
        <v>{"data": { "id":"" }},</v>
      </c>
      <c r="AD9" s="17" t="s">
        <v>528</v>
      </c>
      <c r="AE9" s="15">
        <f>SUM(T275:T311)</f>
        <v>10256.396032527833</v>
      </c>
      <c r="AF9" s="17">
        <v>25</v>
      </c>
      <c r="AG9" s="15">
        <f>AE9/AF9</f>
        <v>410.25584130111332</v>
      </c>
      <c r="AH9" s="17"/>
      <c r="AI9" s="17"/>
      <c r="AJ9" s="15"/>
    </row>
    <row r="10" spans="1:38" s="20" customFormat="1" x14ac:dyDescent="0.2">
      <c r="A10" s="16">
        <v>11008</v>
      </c>
      <c r="B10" s="17" t="s">
        <v>24</v>
      </c>
      <c r="C10" s="18" t="s">
        <v>15</v>
      </c>
      <c r="D10" s="19">
        <v>244</v>
      </c>
      <c r="E10" s="14">
        <v>165</v>
      </c>
      <c r="F10" s="19">
        <v>8</v>
      </c>
      <c r="G10" s="19">
        <v>10</v>
      </c>
      <c r="H10" s="19">
        <v>8</v>
      </c>
      <c r="I10" s="19"/>
      <c r="J10" s="19">
        <v>11</v>
      </c>
      <c r="K10" s="18" t="s">
        <v>12</v>
      </c>
      <c r="M10" s="17">
        <f>D10/100</f>
        <v>2.44</v>
      </c>
      <c r="O10" s="16">
        <f t="shared" si="0"/>
        <v>11008</v>
      </c>
      <c r="P10" s="18" t="s">
        <v>411</v>
      </c>
      <c r="Q10" s="18" t="s">
        <v>522</v>
      </c>
      <c r="R10" s="17" t="s">
        <v>435</v>
      </c>
      <c r="S10" s="17">
        <v>100</v>
      </c>
      <c r="T10" s="15">
        <f>E10/M10</f>
        <v>67.622950819672127</v>
      </c>
      <c r="U10" s="14">
        <f>F10/M10</f>
        <v>3.278688524590164</v>
      </c>
      <c r="V10" s="14">
        <f>G10/M10</f>
        <v>4.0983606557377046</v>
      </c>
      <c r="W10" s="14">
        <f>H10/M10</f>
        <v>3.278688524590164</v>
      </c>
      <c r="X10" s="14"/>
      <c r="Y10" s="14">
        <f>J10/M10</f>
        <v>4.5081967213114753</v>
      </c>
      <c r="Z10" s="21" t="s">
        <v>509</v>
      </c>
      <c r="AB10" s="17" t="str">
        <f t="shared" si="1"/>
        <v>{"data": { "id":"Goats milk" }},</v>
      </c>
      <c r="AD10" s="17" t="s">
        <v>435</v>
      </c>
      <c r="AE10" s="15">
        <f>SUM(T15:T37)</f>
        <v>8022.5456955867558</v>
      </c>
      <c r="AF10" s="17">
        <v>15</v>
      </c>
      <c r="AG10" s="15">
        <f>AE10/AF10</f>
        <v>534.83637970578377</v>
      </c>
      <c r="AH10" s="15">
        <f>SUM(T10:T25)</f>
        <v>3131.6531309235988</v>
      </c>
      <c r="AI10" s="17">
        <v>7</v>
      </c>
      <c r="AJ10" s="15">
        <f>AH10/AI10</f>
        <v>447.37901870337129</v>
      </c>
      <c r="AL10" s="10"/>
    </row>
    <row r="11" spans="1:38" s="20" customFormat="1" hidden="1" x14ac:dyDescent="0.2">
      <c r="A11" s="16">
        <v>11009</v>
      </c>
      <c r="B11" s="17" t="s">
        <v>25</v>
      </c>
      <c r="C11" s="18" t="s">
        <v>26</v>
      </c>
      <c r="D11" s="19">
        <v>540</v>
      </c>
      <c r="E11" s="14">
        <v>690</v>
      </c>
      <c r="F11" s="19">
        <v>24</v>
      </c>
      <c r="G11" s="19">
        <v>24</v>
      </c>
      <c r="H11" s="19">
        <v>22</v>
      </c>
      <c r="I11" s="19"/>
      <c r="J11" s="19">
        <v>70</v>
      </c>
      <c r="K11" s="18" t="s">
        <v>12</v>
      </c>
      <c r="M11" s="17">
        <f>D11/100</f>
        <v>5.4</v>
      </c>
      <c r="O11" s="16">
        <f t="shared" si="0"/>
        <v>11009</v>
      </c>
      <c r="P11" s="17"/>
      <c r="Q11" s="18"/>
      <c r="R11" s="17"/>
      <c r="S11" s="17">
        <v>100</v>
      </c>
      <c r="T11" s="15">
        <f>E11/M11</f>
        <v>127.77777777777777</v>
      </c>
      <c r="U11" s="14">
        <f>F11/M11</f>
        <v>4.4444444444444438</v>
      </c>
      <c r="V11" s="14">
        <f>G11/M11</f>
        <v>4.4444444444444438</v>
      </c>
      <c r="W11" s="14">
        <f>H11/M11</f>
        <v>4.0740740740740735</v>
      </c>
      <c r="X11" s="14"/>
      <c r="Y11" s="14">
        <f>J11/M11</f>
        <v>12.962962962962962</v>
      </c>
      <c r="Z11" s="21"/>
      <c r="AB11" s="17" t="str">
        <f t="shared" si="1"/>
        <v>{"data": { "id":"" }},</v>
      </c>
      <c r="AD11" s="17" t="s">
        <v>529</v>
      </c>
      <c r="AE11" s="15">
        <f>SUM(T312:T323)</f>
        <v>6656.7582417582416</v>
      </c>
      <c r="AF11" s="17">
        <v>12</v>
      </c>
      <c r="AG11" s="15">
        <f>AE11/AF11</f>
        <v>554.72985347985343</v>
      </c>
      <c r="AH11" s="17"/>
      <c r="AI11" s="17"/>
      <c r="AJ11" s="15"/>
    </row>
    <row r="12" spans="1:38" s="20" customFormat="1" x14ac:dyDescent="0.2">
      <c r="A12" s="16">
        <v>11010</v>
      </c>
      <c r="B12" s="17" t="s">
        <v>27</v>
      </c>
      <c r="C12" s="18" t="s">
        <v>15</v>
      </c>
      <c r="D12" s="19">
        <v>252</v>
      </c>
      <c r="E12" s="14">
        <v>235</v>
      </c>
      <c r="F12" s="19">
        <v>8</v>
      </c>
      <c r="G12" s="19">
        <v>11</v>
      </c>
      <c r="H12" s="19">
        <v>10</v>
      </c>
      <c r="I12" s="19"/>
      <c r="J12" s="19">
        <v>26</v>
      </c>
      <c r="K12" s="18" t="s">
        <v>12</v>
      </c>
      <c r="M12" s="17">
        <f>D12/100</f>
        <v>2.52</v>
      </c>
      <c r="O12" s="16">
        <f t="shared" si="0"/>
        <v>11010</v>
      </c>
      <c r="P12" s="18" t="s">
        <v>27</v>
      </c>
      <c r="Q12" s="18" t="s">
        <v>522</v>
      </c>
      <c r="R12" s="17" t="s">
        <v>435</v>
      </c>
      <c r="S12" s="17">
        <v>100</v>
      </c>
      <c r="T12" s="15">
        <f>E12/M12</f>
        <v>93.253968253968253</v>
      </c>
      <c r="U12" s="14">
        <f>F12/M12</f>
        <v>3.1746031746031744</v>
      </c>
      <c r="V12" s="14">
        <f>G12/M12</f>
        <v>4.3650793650793647</v>
      </c>
      <c r="W12" s="14">
        <f>H12/M12</f>
        <v>3.9682539682539684</v>
      </c>
      <c r="X12" s="14"/>
      <c r="Y12" s="14">
        <f>J12/M12</f>
        <v>10.317460317460318</v>
      </c>
      <c r="Z12" s="21" t="s">
        <v>509</v>
      </c>
      <c r="AB12" s="17" t="str">
        <f t="shared" si="1"/>
        <v>{"data": { "id":"Cocoa" }},</v>
      </c>
      <c r="AD12" s="17" t="s">
        <v>530</v>
      </c>
      <c r="AE12" s="15">
        <f>SUM(T39:T52)</f>
        <v>7073.3018207282912</v>
      </c>
      <c r="AF12" s="17">
        <v>11</v>
      </c>
      <c r="AG12" s="15">
        <f>AE12/AF12</f>
        <v>643.02743824802644</v>
      </c>
      <c r="AH12" s="17"/>
      <c r="AI12" s="17"/>
      <c r="AJ12" s="15"/>
      <c r="AL12" s="10"/>
    </row>
    <row r="13" spans="1:38" s="20" customFormat="1" x14ac:dyDescent="0.2">
      <c r="A13" s="16">
        <v>11011</v>
      </c>
      <c r="B13" s="17" t="s">
        <v>28</v>
      </c>
      <c r="C13" s="18" t="s">
        <v>15</v>
      </c>
      <c r="D13" s="19">
        <v>250</v>
      </c>
      <c r="E13" s="14">
        <v>128</v>
      </c>
      <c r="F13" s="19">
        <v>18</v>
      </c>
      <c r="G13" s="19">
        <v>4</v>
      </c>
      <c r="H13" s="19">
        <v>3</v>
      </c>
      <c r="I13" s="19">
        <v>1</v>
      </c>
      <c r="J13" s="19">
        <v>13</v>
      </c>
      <c r="K13" s="18" t="s">
        <v>12</v>
      </c>
      <c r="M13" s="17">
        <f>D13/100</f>
        <v>2.5</v>
      </c>
      <c r="O13" s="16">
        <f t="shared" si="0"/>
        <v>11011</v>
      </c>
      <c r="P13" s="18" t="s">
        <v>412</v>
      </c>
      <c r="Q13" s="18" t="s">
        <v>0</v>
      </c>
      <c r="R13" s="17" t="s">
        <v>435</v>
      </c>
      <c r="S13" s="17">
        <v>100</v>
      </c>
      <c r="T13" s="15">
        <f>E13/M13</f>
        <v>51.2</v>
      </c>
      <c r="U13" s="14">
        <f>F13/M13</f>
        <v>7.2</v>
      </c>
      <c r="V13" s="14">
        <f>G13/M13</f>
        <v>1.6</v>
      </c>
      <c r="W13" s="14">
        <f>H13/M13</f>
        <v>1.2</v>
      </c>
      <c r="X13" s="14">
        <f>I13/M13</f>
        <v>0.4</v>
      </c>
      <c r="Y13" s="14">
        <f>J13/M13</f>
        <v>5.2</v>
      </c>
      <c r="Z13" s="21" t="s">
        <v>509</v>
      </c>
      <c r="AB13" s="17" t="str">
        <f t="shared" si="1"/>
        <v>{"data": { "id":"Skim milk" }},</v>
      </c>
      <c r="AD13" s="17" t="s">
        <v>531</v>
      </c>
      <c r="AE13" s="17"/>
      <c r="AF13" s="17"/>
      <c r="AG13" s="15"/>
      <c r="AH13" s="15">
        <f>SUM(T325:T336)</f>
        <v>679.21399849208353</v>
      </c>
      <c r="AI13" s="17">
        <v>11</v>
      </c>
      <c r="AJ13" s="15">
        <f>AH13/AI13</f>
        <v>61.746727135643958</v>
      </c>
    </row>
    <row r="14" spans="1:38" s="20" customFormat="1" hidden="1" x14ac:dyDescent="0.2">
      <c r="A14" s="16">
        <v>11012</v>
      </c>
      <c r="B14" s="17" t="s">
        <v>29</v>
      </c>
      <c r="C14" s="18" t="s">
        <v>15</v>
      </c>
      <c r="D14" s="19">
        <v>248</v>
      </c>
      <c r="E14" s="14">
        <v>275</v>
      </c>
      <c r="F14" s="19">
        <v>9</v>
      </c>
      <c r="G14" s="19">
        <v>10</v>
      </c>
      <c r="H14" s="19">
        <v>9</v>
      </c>
      <c r="I14" s="19"/>
      <c r="J14" s="19">
        <v>40</v>
      </c>
      <c r="K14" s="18" t="s">
        <v>12</v>
      </c>
      <c r="M14" s="17">
        <f>D14/100</f>
        <v>2.48</v>
      </c>
      <c r="O14" s="16">
        <f t="shared" si="0"/>
        <v>11012</v>
      </c>
      <c r="P14" s="17"/>
      <c r="Q14" s="17"/>
      <c r="R14" s="17"/>
      <c r="S14" s="17">
        <v>100</v>
      </c>
      <c r="T14" s="15">
        <f>E14/M14</f>
        <v>110.88709677419355</v>
      </c>
      <c r="U14" s="14">
        <f>F14/M14</f>
        <v>3.629032258064516</v>
      </c>
      <c r="V14" s="14">
        <f>G14/M14</f>
        <v>4.032258064516129</v>
      </c>
      <c r="W14" s="14">
        <f>H14/M14</f>
        <v>3.629032258064516</v>
      </c>
      <c r="X14" s="14"/>
      <c r="Y14" s="14">
        <f>J14/M14</f>
        <v>16.129032258064516</v>
      </c>
      <c r="Z14" s="21"/>
      <c r="AB14" s="17" t="str">
        <f t="shared" si="1"/>
        <v>{"data": { "id":"" }},</v>
      </c>
    </row>
    <row r="15" spans="1:38" s="20" customFormat="1" x14ac:dyDescent="0.2">
      <c r="A15" s="16">
        <v>11013</v>
      </c>
      <c r="B15" s="17" t="s">
        <v>30</v>
      </c>
      <c r="C15" s="18" t="s">
        <v>15</v>
      </c>
      <c r="D15" s="19">
        <v>248</v>
      </c>
      <c r="E15" s="14">
        <v>285</v>
      </c>
      <c r="F15" s="19">
        <v>13</v>
      </c>
      <c r="G15" s="19">
        <v>14</v>
      </c>
      <c r="H15" s="19">
        <v>11</v>
      </c>
      <c r="I15" s="19"/>
      <c r="J15" s="19">
        <v>28</v>
      </c>
      <c r="K15" s="18" t="s">
        <v>12</v>
      </c>
      <c r="M15" s="17">
        <f>D15/100</f>
        <v>2.48</v>
      </c>
      <c r="O15" s="16">
        <f t="shared" si="0"/>
        <v>11013</v>
      </c>
      <c r="P15" s="18" t="s">
        <v>30</v>
      </c>
      <c r="Q15" s="18" t="s">
        <v>0</v>
      </c>
      <c r="R15" s="17" t="s">
        <v>435</v>
      </c>
      <c r="S15" s="17">
        <v>100</v>
      </c>
      <c r="T15" s="15">
        <f>E15/M15</f>
        <v>114.91935483870968</v>
      </c>
      <c r="U15" s="14">
        <f>F15/M15</f>
        <v>5.241935483870968</v>
      </c>
      <c r="V15" s="14">
        <f>G15/M15</f>
        <v>5.645161290322581</v>
      </c>
      <c r="W15" s="14">
        <f>H15/M15</f>
        <v>4.435483870967742</v>
      </c>
      <c r="X15" s="14"/>
      <c r="Y15" s="14">
        <f>J15/M15</f>
        <v>11.290322580645162</v>
      </c>
      <c r="Z15" s="21" t="s">
        <v>512</v>
      </c>
      <c r="AB15" s="17" t="str">
        <f t="shared" si="1"/>
        <v>{"data": { "id":"Custard" }},</v>
      </c>
    </row>
    <row r="16" spans="1:38" s="20" customFormat="1" x14ac:dyDescent="0.2">
      <c r="A16" s="16">
        <v>11014</v>
      </c>
      <c r="B16" s="17" t="s">
        <v>31</v>
      </c>
      <c r="C16" s="18" t="s">
        <v>15</v>
      </c>
      <c r="D16" s="19">
        <v>188</v>
      </c>
      <c r="E16" s="14">
        <v>300</v>
      </c>
      <c r="F16" s="19">
        <v>6</v>
      </c>
      <c r="G16" s="19">
        <v>18</v>
      </c>
      <c r="H16" s="19">
        <v>16</v>
      </c>
      <c r="I16" s="19"/>
      <c r="J16" s="19">
        <v>29</v>
      </c>
      <c r="K16" s="18" t="s">
        <v>12</v>
      </c>
      <c r="M16" s="17">
        <f>D16/100</f>
        <v>1.88</v>
      </c>
      <c r="O16" s="16">
        <f t="shared" si="0"/>
        <v>11014</v>
      </c>
      <c r="P16" s="18" t="s">
        <v>31</v>
      </c>
      <c r="Q16" s="18" t="s">
        <v>0</v>
      </c>
      <c r="R16" s="17" t="s">
        <v>435</v>
      </c>
      <c r="S16" s="17">
        <v>100</v>
      </c>
      <c r="T16" s="15">
        <f>E16/M16</f>
        <v>159.57446808510639</v>
      </c>
      <c r="U16" s="14">
        <f>F16/M16</f>
        <v>3.191489361702128</v>
      </c>
      <c r="V16" s="14">
        <f>G16/M16</f>
        <v>9.5744680851063837</v>
      </c>
      <c r="W16" s="14">
        <f>H16/M16</f>
        <v>8.5106382978723403</v>
      </c>
      <c r="X16" s="14"/>
      <c r="Y16" s="14">
        <f>J16/M16</f>
        <v>15.425531914893618</v>
      </c>
      <c r="Z16" s="21" t="s">
        <v>512</v>
      </c>
      <c r="AB16" s="17" t="str">
        <f t="shared" si="1"/>
        <v>{"data": { "id":"Ice cream" }},</v>
      </c>
    </row>
    <row r="17" spans="1:38" s="20" customFormat="1" x14ac:dyDescent="0.2">
      <c r="A17" s="16">
        <v>11015</v>
      </c>
      <c r="B17" s="17" t="s">
        <v>32</v>
      </c>
      <c r="C17" s="18" t="s">
        <v>15</v>
      </c>
      <c r="D17" s="19">
        <v>190</v>
      </c>
      <c r="E17" s="14">
        <v>275</v>
      </c>
      <c r="F17" s="19">
        <v>9</v>
      </c>
      <c r="G17" s="19">
        <v>10</v>
      </c>
      <c r="H17" s="19">
        <v>9</v>
      </c>
      <c r="I17" s="19"/>
      <c r="J17" s="19">
        <v>32</v>
      </c>
      <c r="K17" s="18" t="s">
        <v>12</v>
      </c>
      <c r="M17" s="17">
        <f>D17/100</f>
        <v>1.9</v>
      </c>
      <c r="O17" s="16">
        <f t="shared" si="0"/>
        <v>11015</v>
      </c>
      <c r="P17" s="18" t="s">
        <v>32</v>
      </c>
      <c r="Q17" s="18" t="s">
        <v>522</v>
      </c>
      <c r="R17" s="17" t="s">
        <v>435</v>
      </c>
      <c r="S17" s="17">
        <v>100</v>
      </c>
      <c r="T17" s="15">
        <f>E17/M17</f>
        <v>144.73684210526318</v>
      </c>
      <c r="U17" s="14">
        <f>F17/M17</f>
        <v>4.7368421052631584</v>
      </c>
      <c r="V17" s="14">
        <f>G17/M17</f>
        <v>5.2631578947368425</v>
      </c>
      <c r="W17" s="14">
        <f>H17/M17</f>
        <v>4.7368421052631584</v>
      </c>
      <c r="X17" s="14"/>
      <c r="Y17" s="14">
        <f>J17/M17</f>
        <v>16.842105263157894</v>
      </c>
      <c r="Z17" s="21" t="s">
        <v>512</v>
      </c>
      <c r="AB17" s="17" t="str">
        <f t="shared" si="1"/>
        <v>{"data": { "id":"Ice milk" }},</v>
      </c>
      <c r="AL17" s="10"/>
    </row>
    <row r="18" spans="1:38" s="20" customFormat="1" x14ac:dyDescent="0.2">
      <c r="A18" s="16">
        <v>11016</v>
      </c>
      <c r="B18" s="17" t="s">
        <v>33</v>
      </c>
      <c r="C18" s="18" t="s">
        <v>34</v>
      </c>
      <c r="D18" s="19">
        <v>120</v>
      </c>
      <c r="E18" s="14">
        <v>170</v>
      </c>
      <c r="F18" s="19">
        <v>4</v>
      </c>
      <c r="G18" s="19">
        <v>15</v>
      </c>
      <c r="H18" s="19">
        <v>13</v>
      </c>
      <c r="I18" s="19"/>
      <c r="J18" s="19">
        <v>5</v>
      </c>
      <c r="K18" s="18" t="s">
        <v>12</v>
      </c>
      <c r="M18" s="17">
        <f>D18/100</f>
        <v>1.2</v>
      </c>
      <c r="O18" s="16">
        <f t="shared" si="0"/>
        <v>11016</v>
      </c>
      <c r="P18" s="18" t="s">
        <v>33</v>
      </c>
      <c r="Q18" s="18" t="s">
        <v>0</v>
      </c>
      <c r="R18" s="17" t="s">
        <v>435</v>
      </c>
      <c r="S18" s="17">
        <v>100</v>
      </c>
      <c r="T18" s="15">
        <f>E18/M18</f>
        <v>141.66666666666669</v>
      </c>
      <c r="U18" s="14">
        <f>F18/M18</f>
        <v>3.3333333333333335</v>
      </c>
      <c r="V18" s="14">
        <f>G18/M18</f>
        <v>12.5</v>
      </c>
      <c r="W18" s="14">
        <f>H18/M18</f>
        <v>10.833333333333334</v>
      </c>
      <c r="X18" s="14"/>
      <c r="Y18" s="14">
        <f>J18/M18</f>
        <v>4.166666666666667</v>
      </c>
      <c r="Z18" s="21" t="s">
        <v>512</v>
      </c>
      <c r="AB18" s="17" t="str">
        <f t="shared" si="1"/>
        <v>{"data": { "id":"Cream or half-and-half" }},</v>
      </c>
    </row>
    <row r="19" spans="1:38" s="20" customFormat="1" x14ac:dyDescent="0.2">
      <c r="A19" s="16">
        <v>11017</v>
      </c>
      <c r="B19" s="17" t="s">
        <v>35</v>
      </c>
      <c r="C19" s="18" t="s">
        <v>34</v>
      </c>
      <c r="D19" s="19">
        <v>119</v>
      </c>
      <c r="E19" s="14">
        <v>430</v>
      </c>
      <c r="F19" s="19">
        <v>2</v>
      </c>
      <c r="G19" s="19">
        <v>44</v>
      </c>
      <c r="H19" s="19">
        <v>27</v>
      </c>
      <c r="I19" s="19">
        <v>1</v>
      </c>
      <c r="J19" s="19">
        <v>3</v>
      </c>
      <c r="K19" s="18" t="s">
        <v>12</v>
      </c>
      <c r="M19" s="17">
        <f>D19/100</f>
        <v>1.19</v>
      </c>
      <c r="O19" s="16">
        <f t="shared" si="0"/>
        <v>11017</v>
      </c>
      <c r="P19" s="18" t="s">
        <v>413</v>
      </c>
      <c r="Q19" s="18" t="s">
        <v>0</v>
      </c>
      <c r="R19" s="17" t="s">
        <v>435</v>
      </c>
      <c r="S19" s="17">
        <v>100</v>
      </c>
      <c r="T19" s="15">
        <f>E19/M19</f>
        <v>361.34453781512605</v>
      </c>
      <c r="U19" s="14">
        <f>F19/M19</f>
        <v>1.680672268907563</v>
      </c>
      <c r="V19" s="14">
        <f>G19/M19</f>
        <v>36.97478991596639</v>
      </c>
      <c r="W19" s="14">
        <f>H19/M19</f>
        <v>22.689075630252102</v>
      </c>
      <c r="X19" s="14">
        <f>I19/M19</f>
        <v>0.84033613445378152</v>
      </c>
      <c r="Y19" s="14">
        <f>J19/M19</f>
        <v>2.5210084033613445</v>
      </c>
      <c r="Z19" s="21" t="s">
        <v>514</v>
      </c>
      <c r="AB19" s="17" t="str">
        <f t="shared" si="1"/>
        <v>{"data": { "id":"Whipping milk" }},</v>
      </c>
    </row>
    <row r="20" spans="1:38" s="20" customFormat="1" x14ac:dyDescent="0.2">
      <c r="A20" s="16">
        <v>11018</v>
      </c>
      <c r="B20" s="17" t="s">
        <v>36</v>
      </c>
      <c r="C20" s="18" t="s">
        <v>15</v>
      </c>
      <c r="D20" s="19">
        <v>225</v>
      </c>
      <c r="E20" s="14">
        <v>240</v>
      </c>
      <c r="F20" s="19">
        <v>30</v>
      </c>
      <c r="G20" s="19">
        <v>11</v>
      </c>
      <c r="H20" s="19">
        <v>10</v>
      </c>
      <c r="I20" s="19"/>
      <c r="J20" s="19">
        <v>6</v>
      </c>
      <c r="K20" s="18" t="s">
        <v>12</v>
      </c>
      <c r="M20" s="17">
        <f>D20/100</f>
        <v>2.25</v>
      </c>
      <c r="O20" s="16">
        <f t="shared" si="0"/>
        <v>11018</v>
      </c>
      <c r="P20" s="18" t="s">
        <v>36</v>
      </c>
      <c r="Q20" s="18" t="s">
        <v>0</v>
      </c>
      <c r="R20" s="17" t="s">
        <v>435</v>
      </c>
      <c r="S20" s="17">
        <v>100</v>
      </c>
      <c r="T20" s="15">
        <f>E20/M20</f>
        <v>106.66666666666667</v>
      </c>
      <c r="U20" s="14">
        <f>F20/M20</f>
        <v>13.333333333333334</v>
      </c>
      <c r="V20" s="14">
        <f>G20/M20</f>
        <v>4.8888888888888893</v>
      </c>
      <c r="W20" s="14">
        <f>H20/M20</f>
        <v>4.4444444444444446</v>
      </c>
      <c r="X20" s="14"/>
      <c r="Y20" s="14">
        <f>J20/M20</f>
        <v>2.6666666666666665</v>
      </c>
      <c r="Z20" s="21" t="s">
        <v>512</v>
      </c>
      <c r="AB20" s="17" t="str">
        <f t="shared" si="1"/>
        <v>{"data": { "id":"Cheese" }},</v>
      </c>
    </row>
    <row r="21" spans="1:38" s="20" customFormat="1" x14ac:dyDescent="0.2">
      <c r="A21" s="16">
        <v>11019</v>
      </c>
      <c r="B21" s="17" t="s">
        <v>37</v>
      </c>
      <c r="C21" s="18" t="s">
        <v>15</v>
      </c>
      <c r="D21" s="19">
        <v>225</v>
      </c>
      <c r="E21" s="14">
        <v>195</v>
      </c>
      <c r="F21" s="19">
        <v>38</v>
      </c>
      <c r="G21" s="19"/>
      <c r="H21" s="19"/>
      <c r="I21" s="19"/>
      <c r="J21" s="19">
        <v>6</v>
      </c>
      <c r="K21" s="18" t="s">
        <v>12</v>
      </c>
      <c r="M21" s="17">
        <f>D21/100</f>
        <v>2.25</v>
      </c>
      <c r="O21" s="16">
        <f t="shared" si="0"/>
        <v>11019</v>
      </c>
      <c r="P21" s="17" t="s">
        <v>467</v>
      </c>
      <c r="Q21" s="18" t="s">
        <v>0</v>
      </c>
      <c r="R21" s="17" t="s">
        <v>435</v>
      </c>
      <c r="S21" s="17">
        <v>100</v>
      </c>
      <c r="T21" s="15">
        <f>E21/M21</f>
        <v>86.666666666666671</v>
      </c>
      <c r="U21" s="14">
        <f>F21/M21</f>
        <v>16.888888888888889</v>
      </c>
      <c r="V21" s="14"/>
      <c r="W21" s="14"/>
      <c r="X21" s="14"/>
      <c r="Y21" s="14">
        <f>J21/M21</f>
        <v>2.6666666666666665</v>
      </c>
      <c r="Z21" s="21" t="s">
        <v>509</v>
      </c>
      <c r="AB21" s="17" t="str">
        <f t="shared" si="1"/>
        <v>{"data": { "id":"Uncreamed cheese" }},</v>
      </c>
    </row>
    <row r="22" spans="1:38" s="20" customFormat="1" x14ac:dyDescent="0.2">
      <c r="A22" s="16">
        <v>11020</v>
      </c>
      <c r="B22" s="17" t="s">
        <v>38</v>
      </c>
      <c r="C22" s="18" t="s">
        <v>39</v>
      </c>
      <c r="D22" s="19">
        <v>17</v>
      </c>
      <c r="E22" s="14">
        <v>70</v>
      </c>
      <c r="F22" s="19">
        <v>4</v>
      </c>
      <c r="G22" s="19">
        <v>6</v>
      </c>
      <c r="H22" s="19">
        <v>5</v>
      </c>
      <c r="I22" s="19"/>
      <c r="J22" s="19"/>
      <c r="K22" s="18" t="s">
        <v>12</v>
      </c>
      <c r="M22" s="17">
        <f>D22/100</f>
        <v>0.17</v>
      </c>
      <c r="O22" s="16">
        <f t="shared" si="0"/>
        <v>11020</v>
      </c>
      <c r="P22" s="18" t="s">
        <v>38</v>
      </c>
      <c r="Q22" s="18" t="s">
        <v>0</v>
      </c>
      <c r="R22" s="17" t="s">
        <v>435</v>
      </c>
      <c r="S22" s="17">
        <v>100</v>
      </c>
      <c r="T22" s="15">
        <f>E22/M22</f>
        <v>411.76470588235293</v>
      </c>
      <c r="U22" s="14">
        <f>F22/M22</f>
        <v>23.52941176470588</v>
      </c>
      <c r="V22" s="14">
        <f>G22/M22</f>
        <v>35.294117647058819</v>
      </c>
      <c r="W22" s="14">
        <f>H22/M22</f>
        <v>29.411764705882351</v>
      </c>
      <c r="X22" s="14"/>
      <c r="Y22" s="14"/>
      <c r="Z22" s="21" t="s">
        <v>515</v>
      </c>
      <c r="AB22" s="17" t="str">
        <f t="shared" si="1"/>
        <v>{"data": { "id":"Cheddar" }},</v>
      </c>
    </row>
    <row r="23" spans="1:38" s="20" customFormat="1" hidden="1" x14ac:dyDescent="0.2">
      <c r="A23" s="16">
        <v>11021</v>
      </c>
      <c r="B23" s="17" t="s">
        <v>40</v>
      </c>
      <c r="C23" s="18" t="s">
        <v>34</v>
      </c>
      <c r="D23" s="19">
        <v>56</v>
      </c>
      <c r="E23" s="14">
        <v>226</v>
      </c>
      <c r="F23" s="19">
        <v>14</v>
      </c>
      <c r="G23" s="19">
        <v>19</v>
      </c>
      <c r="H23" s="19">
        <v>17</v>
      </c>
      <c r="I23" s="19"/>
      <c r="J23" s="19">
        <v>1</v>
      </c>
      <c r="K23" s="18" t="s">
        <v>12</v>
      </c>
      <c r="M23" s="17">
        <f>D23/100</f>
        <v>0.56000000000000005</v>
      </c>
      <c r="O23" s="16">
        <f t="shared" si="0"/>
        <v>11021</v>
      </c>
      <c r="P23" s="17"/>
      <c r="Q23" s="18"/>
      <c r="R23" s="17"/>
      <c r="S23" s="17">
        <v>100</v>
      </c>
      <c r="T23" s="15">
        <f>E23/M23</f>
        <v>403.57142857142856</v>
      </c>
      <c r="U23" s="14">
        <f>F23/M23</f>
        <v>24.999999999999996</v>
      </c>
      <c r="V23" s="14">
        <f>G23/M23</f>
        <v>33.928571428571423</v>
      </c>
      <c r="W23" s="14">
        <f>H23/M23</f>
        <v>30.357142857142854</v>
      </c>
      <c r="X23" s="14"/>
      <c r="Y23" s="14">
        <f>J23/M23</f>
        <v>1.7857142857142856</v>
      </c>
      <c r="Z23" s="21"/>
      <c r="AB23" s="17" t="str">
        <f t="shared" si="1"/>
        <v>{"data": { "id":"" }},</v>
      </c>
    </row>
    <row r="24" spans="1:38" s="20" customFormat="1" x14ac:dyDescent="0.2">
      <c r="A24" s="16">
        <v>11022</v>
      </c>
      <c r="B24" s="17" t="s">
        <v>41</v>
      </c>
      <c r="C24" s="18" t="s">
        <v>42</v>
      </c>
      <c r="D24" s="19">
        <v>28</v>
      </c>
      <c r="E24" s="14">
        <v>105</v>
      </c>
      <c r="F24" s="19">
        <v>2</v>
      </c>
      <c r="G24" s="19">
        <v>11</v>
      </c>
      <c r="H24" s="19">
        <v>10</v>
      </c>
      <c r="I24" s="19"/>
      <c r="J24" s="19">
        <v>1</v>
      </c>
      <c r="K24" s="18" t="s">
        <v>12</v>
      </c>
      <c r="M24" s="17">
        <f>D24/100</f>
        <v>0.28000000000000003</v>
      </c>
      <c r="O24" s="16">
        <f t="shared" si="0"/>
        <v>11022</v>
      </c>
      <c r="P24" s="18" t="s">
        <v>41</v>
      </c>
      <c r="Q24" s="18" t="s">
        <v>0</v>
      </c>
      <c r="R24" s="17" t="s">
        <v>435</v>
      </c>
      <c r="S24" s="17">
        <v>100</v>
      </c>
      <c r="T24" s="15">
        <f>E24/M24</f>
        <v>374.99999999999994</v>
      </c>
      <c r="U24" s="14">
        <f>F24/M24</f>
        <v>7.1428571428571423</v>
      </c>
      <c r="V24" s="14">
        <f>G24/M24</f>
        <v>39.285714285714285</v>
      </c>
      <c r="W24" s="14">
        <f>H24/M24</f>
        <v>35.714285714285708</v>
      </c>
      <c r="X24" s="14"/>
      <c r="Y24" s="14">
        <f>J24/M24</f>
        <v>3.5714285714285712</v>
      </c>
      <c r="Z24" s="21" t="s">
        <v>514</v>
      </c>
      <c r="AB24" s="17" t="str">
        <f t="shared" si="1"/>
        <v>{"data": { "id":"Cream cheese" }},</v>
      </c>
    </row>
    <row r="25" spans="1:38" s="20" customFormat="1" x14ac:dyDescent="0.2">
      <c r="A25" s="16">
        <v>11023</v>
      </c>
      <c r="B25" s="17" t="s">
        <v>43</v>
      </c>
      <c r="C25" s="18" t="s">
        <v>42</v>
      </c>
      <c r="D25" s="19">
        <v>28</v>
      </c>
      <c r="E25" s="14">
        <v>105</v>
      </c>
      <c r="F25" s="19">
        <v>7</v>
      </c>
      <c r="G25" s="19">
        <v>9</v>
      </c>
      <c r="H25" s="19">
        <v>8</v>
      </c>
      <c r="I25" s="19"/>
      <c r="J25" s="19"/>
      <c r="K25" s="18" t="s">
        <v>12</v>
      </c>
      <c r="M25" s="17">
        <f>D25/100</f>
        <v>0.28000000000000003</v>
      </c>
      <c r="O25" s="16">
        <f t="shared" si="0"/>
        <v>11023</v>
      </c>
      <c r="P25" s="18" t="s">
        <v>43</v>
      </c>
      <c r="Q25" s="18" t="s">
        <v>0</v>
      </c>
      <c r="R25" s="17" t="s">
        <v>435</v>
      </c>
      <c r="S25" s="17">
        <v>100</v>
      </c>
      <c r="T25" s="15">
        <f>E25/M25</f>
        <v>374.99999999999994</v>
      </c>
      <c r="U25" s="14">
        <f>F25/M25</f>
        <v>24.999999999999996</v>
      </c>
      <c r="V25" s="14">
        <f>G25/M25</f>
        <v>32.142857142857139</v>
      </c>
      <c r="W25" s="14">
        <f>H25/M25</f>
        <v>28.571428571428569</v>
      </c>
      <c r="X25" s="14"/>
      <c r="Y25" s="14"/>
      <c r="Z25" s="21" t="s">
        <v>514</v>
      </c>
      <c r="AB25" s="17" t="str">
        <f t="shared" si="1"/>
        <v>{"data": { "id":"Processed cheese" }},</v>
      </c>
    </row>
    <row r="26" spans="1:38" s="20" customFormat="1" x14ac:dyDescent="0.2">
      <c r="A26" s="16">
        <v>11024</v>
      </c>
      <c r="B26" s="17" t="s">
        <v>44</v>
      </c>
      <c r="C26" s="18" t="s">
        <v>42</v>
      </c>
      <c r="D26" s="19">
        <v>28</v>
      </c>
      <c r="E26" s="14">
        <v>105</v>
      </c>
      <c r="F26" s="19">
        <v>6</v>
      </c>
      <c r="G26" s="19">
        <v>9</v>
      </c>
      <c r="H26" s="19">
        <v>8</v>
      </c>
      <c r="I26" s="19"/>
      <c r="J26" s="19"/>
      <c r="K26" s="18" t="s">
        <v>12</v>
      </c>
      <c r="M26" s="17">
        <f>D26/100</f>
        <v>0.28000000000000003</v>
      </c>
      <c r="O26" s="16">
        <f t="shared" si="0"/>
        <v>11024</v>
      </c>
      <c r="P26" s="18" t="s">
        <v>44</v>
      </c>
      <c r="Q26" s="18" t="s">
        <v>0</v>
      </c>
      <c r="R26" s="17" t="s">
        <v>435</v>
      </c>
      <c r="S26" s="17">
        <v>100</v>
      </c>
      <c r="T26" s="15">
        <f>E26/M26</f>
        <v>374.99999999999994</v>
      </c>
      <c r="U26" s="14">
        <f>F26/M26</f>
        <v>21.428571428571427</v>
      </c>
      <c r="V26" s="14">
        <f>G26/M26</f>
        <v>32.142857142857139</v>
      </c>
      <c r="W26" s="14">
        <f>H26/M26</f>
        <v>28.571428571428569</v>
      </c>
      <c r="X26" s="14"/>
      <c r="Y26" s="14"/>
      <c r="Z26" s="21" t="s">
        <v>514</v>
      </c>
      <c r="AB26" s="17" t="str">
        <f t="shared" si="1"/>
        <v>{"data": { "id":"Roquefort type" }},</v>
      </c>
    </row>
    <row r="27" spans="1:38" s="20" customFormat="1" x14ac:dyDescent="0.2">
      <c r="A27" s="16">
        <v>11025</v>
      </c>
      <c r="B27" s="17" t="s">
        <v>45</v>
      </c>
      <c r="C27" s="18" t="s">
        <v>42</v>
      </c>
      <c r="D27" s="19">
        <v>28</v>
      </c>
      <c r="E27" s="14">
        <v>105</v>
      </c>
      <c r="F27" s="19">
        <v>7</v>
      </c>
      <c r="G27" s="19">
        <v>8</v>
      </c>
      <c r="H27" s="19">
        <v>7</v>
      </c>
      <c r="I27" s="19"/>
      <c r="J27" s="19"/>
      <c r="K27" s="18" t="s">
        <v>12</v>
      </c>
      <c r="M27" s="17">
        <f>D27/100</f>
        <v>0.28000000000000003</v>
      </c>
      <c r="O27" s="16">
        <f t="shared" si="0"/>
        <v>11025</v>
      </c>
      <c r="P27" s="18" t="s">
        <v>45</v>
      </c>
      <c r="Q27" s="18" t="s">
        <v>0</v>
      </c>
      <c r="R27" s="17" t="s">
        <v>435</v>
      </c>
      <c r="S27" s="17">
        <v>100</v>
      </c>
      <c r="T27" s="15">
        <f>E27/M27</f>
        <v>374.99999999999994</v>
      </c>
      <c r="U27" s="14">
        <f>F27/M27</f>
        <v>24.999999999999996</v>
      </c>
      <c r="V27" s="14">
        <f>G27/M27</f>
        <v>28.571428571428569</v>
      </c>
      <c r="W27" s="14">
        <f>H27/M27</f>
        <v>24.999999999999996</v>
      </c>
      <c r="X27" s="14"/>
      <c r="Y27" s="14"/>
      <c r="Z27" s="21" t="s">
        <v>514</v>
      </c>
      <c r="AB27" s="17" t="str">
        <f t="shared" si="1"/>
        <v>{"data": { "id":"Swiss" }},</v>
      </c>
    </row>
    <row r="28" spans="1:38" s="20" customFormat="1" x14ac:dyDescent="0.2">
      <c r="A28" s="16">
        <v>11026</v>
      </c>
      <c r="B28" s="17" t="s">
        <v>46</v>
      </c>
      <c r="C28" s="18">
        <v>2</v>
      </c>
      <c r="D28" s="19">
        <v>100</v>
      </c>
      <c r="E28" s="14">
        <v>150</v>
      </c>
      <c r="F28" s="19">
        <v>12</v>
      </c>
      <c r="G28" s="19">
        <v>12</v>
      </c>
      <c r="H28" s="19">
        <v>10</v>
      </c>
      <c r="I28" s="19"/>
      <c r="J28" s="19"/>
      <c r="K28" s="18" t="s">
        <v>12</v>
      </c>
      <c r="M28" s="17">
        <f>D28/100</f>
        <v>1</v>
      </c>
      <c r="O28" s="16">
        <f t="shared" si="0"/>
        <v>11026</v>
      </c>
      <c r="P28" s="18" t="s">
        <v>414</v>
      </c>
      <c r="Q28" s="18" t="s">
        <v>0</v>
      </c>
      <c r="R28" s="17" t="s">
        <v>435</v>
      </c>
      <c r="S28" s="17">
        <v>100</v>
      </c>
      <c r="T28" s="15">
        <f>E28/M28</f>
        <v>150</v>
      </c>
      <c r="U28" s="14">
        <f>F28/M28</f>
        <v>12</v>
      </c>
      <c r="V28" s="14">
        <f>G28/M28</f>
        <v>12</v>
      </c>
      <c r="W28" s="14">
        <f>H28/M28</f>
        <v>10</v>
      </c>
      <c r="X28" s="14"/>
      <c r="Y28" s="14"/>
      <c r="Z28" s="21" t="s">
        <v>512</v>
      </c>
      <c r="AB28" s="17" t="str">
        <f t="shared" si="1"/>
        <v>{"data": { "id":"Eggs" }},</v>
      </c>
    </row>
    <row r="29" spans="1:38" s="20" customFormat="1" x14ac:dyDescent="0.2">
      <c r="A29" s="16">
        <v>11027</v>
      </c>
      <c r="B29" s="17" t="s">
        <v>47</v>
      </c>
      <c r="C29" s="18">
        <v>2</v>
      </c>
      <c r="D29" s="19">
        <v>128</v>
      </c>
      <c r="E29" s="14">
        <v>220</v>
      </c>
      <c r="F29" s="19">
        <v>13</v>
      </c>
      <c r="G29" s="19">
        <v>16</v>
      </c>
      <c r="H29" s="19">
        <v>14</v>
      </c>
      <c r="I29" s="19"/>
      <c r="J29" s="19">
        <v>1</v>
      </c>
      <c r="K29" s="18" t="s">
        <v>12</v>
      </c>
      <c r="M29" s="17">
        <f>D29/100</f>
        <v>1.28</v>
      </c>
      <c r="O29" s="16">
        <f t="shared" si="0"/>
        <v>11027</v>
      </c>
      <c r="P29" s="18" t="s">
        <v>415</v>
      </c>
      <c r="Q29" s="18" t="s">
        <v>0</v>
      </c>
      <c r="R29" s="17" t="s">
        <v>435</v>
      </c>
      <c r="S29" s="17">
        <v>100</v>
      </c>
      <c r="T29" s="15">
        <f>E29/M29</f>
        <v>171.875</v>
      </c>
      <c r="U29" s="14">
        <f>F29/M29</f>
        <v>10.15625</v>
      </c>
      <c r="V29" s="14">
        <f>G29/M29</f>
        <v>12.5</v>
      </c>
      <c r="W29" s="14">
        <f>H29/M29</f>
        <v>10.9375</v>
      </c>
      <c r="X29" s="14"/>
      <c r="Y29" s="14">
        <f>J29/M29</f>
        <v>0.78125</v>
      </c>
      <c r="Z29" s="21" t="s">
        <v>512</v>
      </c>
      <c r="AB29" s="17" t="str">
        <f t="shared" si="1"/>
        <v>{"data": { "id":"Scrambled or fried eggs" }},</v>
      </c>
    </row>
    <row r="30" spans="1:38" s="20" customFormat="1" x14ac:dyDescent="0.2">
      <c r="A30" s="16">
        <v>11028</v>
      </c>
      <c r="B30" s="17" t="s">
        <v>48</v>
      </c>
      <c r="C30" s="18">
        <v>2</v>
      </c>
      <c r="D30" s="19">
        <v>34</v>
      </c>
      <c r="E30" s="14">
        <v>120</v>
      </c>
      <c r="F30" s="19">
        <v>6</v>
      </c>
      <c r="G30" s="19">
        <v>10</v>
      </c>
      <c r="H30" s="19">
        <v>8</v>
      </c>
      <c r="I30" s="19"/>
      <c r="J30" s="19"/>
      <c r="K30" s="18" t="s">
        <v>49</v>
      </c>
      <c r="M30" s="17">
        <f>D30/100</f>
        <v>0.34</v>
      </c>
      <c r="O30" s="16">
        <f t="shared" si="0"/>
        <v>11028</v>
      </c>
      <c r="P30" s="18" t="s">
        <v>48</v>
      </c>
      <c r="Q30" s="18" t="s">
        <v>0</v>
      </c>
      <c r="R30" s="18" t="s">
        <v>530</v>
      </c>
      <c r="S30" s="17">
        <v>100</v>
      </c>
      <c r="T30" s="15">
        <f>E30/M30</f>
        <v>352.94117647058823</v>
      </c>
      <c r="U30" s="14">
        <f>F30/M30</f>
        <v>17.647058823529409</v>
      </c>
      <c r="V30" s="14">
        <f>G30/M30</f>
        <v>29.411764705882351</v>
      </c>
      <c r="W30" s="14">
        <f>H30/M30</f>
        <v>23.52941176470588</v>
      </c>
      <c r="X30" s="14"/>
      <c r="Y30" s="14"/>
      <c r="Z30" s="21" t="s">
        <v>514</v>
      </c>
      <c r="AB30" s="17" t="str">
        <f t="shared" si="1"/>
        <v>{"data": { "id":"Yolks" }},</v>
      </c>
    </row>
    <row r="31" spans="1:38" s="20" customFormat="1" x14ac:dyDescent="0.2">
      <c r="A31" s="16">
        <v>11029</v>
      </c>
      <c r="B31" s="17" t="s">
        <v>50</v>
      </c>
      <c r="C31" s="18" t="s">
        <v>51</v>
      </c>
      <c r="D31" s="19">
        <v>14</v>
      </c>
      <c r="E31" s="14">
        <v>100</v>
      </c>
      <c r="F31" s="19"/>
      <c r="G31" s="19">
        <v>11</v>
      </c>
      <c r="H31" s="19">
        <v>10</v>
      </c>
      <c r="I31" s="19"/>
      <c r="J31" s="19"/>
      <c r="K31" s="18" t="s">
        <v>49</v>
      </c>
      <c r="M31" s="17">
        <f>D31/100</f>
        <v>0.14000000000000001</v>
      </c>
      <c r="O31" s="16">
        <f t="shared" si="0"/>
        <v>11029</v>
      </c>
      <c r="P31" s="18" t="s">
        <v>50</v>
      </c>
      <c r="Q31" s="18" t="s">
        <v>0</v>
      </c>
      <c r="R31" s="18" t="s">
        <v>530</v>
      </c>
      <c r="S31" s="17">
        <v>100</v>
      </c>
      <c r="T31" s="15">
        <f>E31/M31</f>
        <v>714.28571428571422</v>
      </c>
      <c r="U31" s="14"/>
      <c r="V31" s="14">
        <f>G31/M31</f>
        <v>78.571428571428569</v>
      </c>
      <c r="W31" s="14">
        <f>H31/M31</f>
        <v>71.428571428571416</v>
      </c>
      <c r="X31" s="14"/>
      <c r="Y31" s="14"/>
      <c r="Z31" s="21" t="s">
        <v>518</v>
      </c>
      <c r="AB31" s="17" t="str">
        <f t="shared" si="1"/>
        <v>{"data": { "id":"Butter" }},</v>
      </c>
    </row>
    <row r="32" spans="1:38" s="20" customFormat="1" hidden="1" x14ac:dyDescent="0.2">
      <c r="A32" s="16">
        <v>11030</v>
      </c>
      <c r="B32" s="17" t="s">
        <v>50</v>
      </c>
      <c r="C32" s="18" t="s">
        <v>34</v>
      </c>
      <c r="D32" s="19">
        <v>112</v>
      </c>
      <c r="E32" s="14">
        <v>113</v>
      </c>
      <c r="F32" s="19">
        <v>114</v>
      </c>
      <c r="G32" s="19">
        <v>115</v>
      </c>
      <c r="H32" s="19">
        <v>116</v>
      </c>
      <c r="I32" s="19">
        <v>117</v>
      </c>
      <c r="J32" s="19">
        <v>118</v>
      </c>
      <c r="K32" s="18" t="s">
        <v>49</v>
      </c>
      <c r="M32" s="17">
        <f>D32/100</f>
        <v>1.1200000000000001</v>
      </c>
      <c r="O32" s="16">
        <f t="shared" si="0"/>
        <v>11030</v>
      </c>
      <c r="P32" s="17"/>
      <c r="Q32" s="18"/>
      <c r="R32" s="17"/>
      <c r="S32" s="17">
        <v>100</v>
      </c>
      <c r="T32" s="15">
        <f>E32/M32</f>
        <v>100.89285714285714</v>
      </c>
      <c r="U32" s="14"/>
      <c r="V32" s="14">
        <f>G32/M32</f>
        <v>102.67857142857142</v>
      </c>
      <c r="W32" s="14">
        <f>H32/M32</f>
        <v>103.57142857142856</v>
      </c>
      <c r="X32" s="14"/>
      <c r="Y32" s="14"/>
      <c r="Z32" s="21"/>
      <c r="AB32" s="17" t="str">
        <f t="shared" si="1"/>
        <v>{"data": { "id":"" }},</v>
      </c>
    </row>
    <row r="33" spans="1:28" s="20" customFormat="1" hidden="1" x14ac:dyDescent="0.2">
      <c r="A33" s="16">
        <v>11031</v>
      </c>
      <c r="B33" s="17" t="s">
        <v>50</v>
      </c>
      <c r="C33" s="18" t="s">
        <v>52</v>
      </c>
      <c r="D33" s="19">
        <v>112</v>
      </c>
      <c r="E33" s="14">
        <v>113</v>
      </c>
      <c r="F33" s="19">
        <v>114</v>
      </c>
      <c r="G33" s="19">
        <v>115</v>
      </c>
      <c r="H33" s="19">
        <v>116</v>
      </c>
      <c r="I33" s="19">
        <v>117</v>
      </c>
      <c r="J33" s="19">
        <v>118</v>
      </c>
      <c r="K33" s="18" t="s">
        <v>49</v>
      </c>
      <c r="M33" s="17">
        <f>D33/100</f>
        <v>1.1200000000000001</v>
      </c>
      <c r="O33" s="16">
        <f t="shared" si="0"/>
        <v>11031</v>
      </c>
      <c r="P33" s="17"/>
      <c r="Q33" s="18"/>
      <c r="R33" s="17"/>
      <c r="S33" s="17">
        <v>100</v>
      </c>
      <c r="T33" s="15">
        <f>E33/M33</f>
        <v>100.89285714285714</v>
      </c>
      <c r="U33" s="14"/>
      <c r="V33" s="14">
        <f>G33/M33</f>
        <v>102.67857142857142</v>
      </c>
      <c r="W33" s="14">
        <f>H33/M33</f>
        <v>103.57142857142856</v>
      </c>
      <c r="X33" s="14"/>
      <c r="Y33" s="14"/>
      <c r="Z33" s="21"/>
      <c r="AB33" s="17" t="str">
        <f t="shared" si="1"/>
        <v>{"data": { "id":"" }},</v>
      </c>
    </row>
    <row r="34" spans="1:28" s="20" customFormat="1" x14ac:dyDescent="0.2">
      <c r="A34" s="16">
        <v>11032</v>
      </c>
      <c r="B34" s="17" t="s">
        <v>53</v>
      </c>
      <c r="C34" s="18" t="s">
        <v>34</v>
      </c>
      <c r="D34" s="19">
        <v>100</v>
      </c>
      <c r="E34" s="14">
        <v>665</v>
      </c>
      <c r="F34" s="19"/>
      <c r="G34" s="19">
        <v>100</v>
      </c>
      <c r="H34" s="19">
        <v>88</v>
      </c>
      <c r="I34" s="19"/>
      <c r="J34" s="19"/>
      <c r="K34" s="18" t="s">
        <v>49</v>
      </c>
      <c r="M34" s="17">
        <f>D34/100</f>
        <v>1</v>
      </c>
      <c r="O34" s="16">
        <f t="shared" si="0"/>
        <v>11032</v>
      </c>
      <c r="P34" s="18" t="s">
        <v>53</v>
      </c>
      <c r="Q34" s="18" t="s">
        <v>0</v>
      </c>
      <c r="R34" s="18" t="s">
        <v>530</v>
      </c>
      <c r="S34" s="17">
        <v>100</v>
      </c>
      <c r="T34" s="15">
        <f>E34/M34</f>
        <v>665</v>
      </c>
      <c r="U34" s="14"/>
      <c r="V34" s="14">
        <f>G34/M34</f>
        <v>100</v>
      </c>
      <c r="W34" s="14">
        <f>H34/M34</f>
        <v>88</v>
      </c>
      <c r="X34" s="14"/>
      <c r="Y34" s="14"/>
      <c r="Z34" s="21" t="s">
        <v>517</v>
      </c>
      <c r="AB34" s="17" t="str">
        <f t="shared" si="1"/>
        <v>{"data": { "id":"Hydrogenated cooking fat" }},</v>
      </c>
    </row>
    <row r="35" spans="1:28" s="20" customFormat="1" x14ac:dyDescent="0.2">
      <c r="A35" s="16">
        <v>11033</v>
      </c>
      <c r="B35" s="17" t="s">
        <v>54</v>
      </c>
      <c r="C35" s="18" t="s">
        <v>34</v>
      </c>
      <c r="D35" s="19">
        <v>110</v>
      </c>
      <c r="E35" s="14">
        <v>992</v>
      </c>
      <c r="F35" s="19"/>
      <c r="G35" s="19">
        <v>110</v>
      </c>
      <c r="H35" s="19">
        <v>92</v>
      </c>
      <c r="I35" s="19"/>
      <c r="J35" s="19"/>
      <c r="K35" s="18" t="s">
        <v>49</v>
      </c>
      <c r="M35" s="17">
        <f>D35/100</f>
        <v>1.1000000000000001</v>
      </c>
      <c r="O35" s="16">
        <f t="shared" si="0"/>
        <v>11033</v>
      </c>
      <c r="P35" s="18" t="s">
        <v>54</v>
      </c>
      <c r="Q35" s="18" t="s">
        <v>0</v>
      </c>
      <c r="R35" s="18" t="s">
        <v>530</v>
      </c>
      <c r="S35" s="17">
        <v>100</v>
      </c>
      <c r="T35" s="15">
        <f>E35/M35</f>
        <v>901.81818181818176</v>
      </c>
      <c r="U35" s="14"/>
      <c r="V35" s="14">
        <f>G35/M35</f>
        <v>99.999999999999986</v>
      </c>
      <c r="W35" s="14">
        <f>H35/M35</f>
        <v>83.636363636363626</v>
      </c>
      <c r="X35" s="14"/>
      <c r="Y35" s="14"/>
      <c r="Z35" s="21" t="s">
        <v>520</v>
      </c>
      <c r="AB35" s="17" t="str">
        <f t="shared" si="1"/>
        <v>{"data": { "id":"Lard" }},</v>
      </c>
    </row>
    <row r="36" spans="1:28" s="20" customFormat="1" x14ac:dyDescent="0.2">
      <c r="A36" s="16">
        <v>11034</v>
      </c>
      <c r="B36" s="17" t="s">
        <v>55</v>
      </c>
      <c r="C36" s="18" t="s">
        <v>34</v>
      </c>
      <c r="D36" s="19">
        <v>112</v>
      </c>
      <c r="E36" s="14">
        <v>806</v>
      </c>
      <c r="F36" s="19"/>
      <c r="G36" s="19">
        <v>91</v>
      </c>
      <c r="H36" s="19">
        <v>76</v>
      </c>
      <c r="I36" s="19"/>
      <c r="J36" s="19"/>
      <c r="K36" s="18" t="s">
        <v>49</v>
      </c>
      <c r="M36" s="17">
        <f>D36/100</f>
        <v>1.1200000000000001</v>
      </c>
      <c r="O36" s="16">
        <f t="shared" si="0"/>
        <v>11034</v>
      </c>
      <c r="P36" s="18" t="s">
        <v>55</v>
      </c>
      <c r="Q36" s="18" t="s">
        <v>0</v>
      </c>
      <c r="R36" s="18" t="s">
        <v>530</v>
      </c>
      <c r="S36" s="17">
        <v>100</v>
      </c>
      <c r="T36" s="15">
        <f>E36/M36</f>
        <v>719.64285714285711</v>
      </c>
      <c r="U36" s="14"/>
      <c r="V36" s="14">
        <f>G36/M36</f>
        <v>81.249999999999986</v>
      </c>
      <c r="W36" s="14">
        <f>H36/M36</f>
        <v>67.857142857142847</v>
      </c>
      <c r="X36" s="14"/>
      <c r="Y36" s="14"/>
      <c r="Z36" s="21" t="s">
        <v>518</v>
      </c>
      <c r="AB36" s="17" t="str">
        <f t="shared" si="1"/>
        <v>{"data": { "id":"Margarine" }},</v>
      </c>
    </row>
    <row r="37" spans="1:28" s="20" customFormat="1" hidden="1" x14ac:dyDescent="0.2">
      <c r="A37" s="16">
        <v>11035</v>
      </c>
      <c r="B37" s="17" t="s">
        <v>56</v>
      </c>
      <c r="C37" s="18" t="s">
        <v>57</v>
      </c>
      <c r="D37" s="19">
        <v>14</v>
      </c>
      <c r="E37" s="14">
        <v>100</v>
      </c>
      <c r="F37" s="19"/>
      <c r="G37" s="19">
        <v>11</v>
      </c>
      <c r="H37" s="19">
        <v>9</v>
      </c>
      <c r="I37" s="19"/>
      <c r="J37" s="19"/>
      <c r="K37" s="18" t="s">
        <v>49</v>
      </c>
      <c r="M37" s="17">
        <f>D37/100</f>
        <v>0.14000000000000001</v>
      </c>
      <c r="O37" s="16">
        <f t="shared" si="0"/>
        <v>11035</v>
      </c>
      <c r="P37" s="17"/>
      <c r="Q37" s="18"/>
      <c r="R37" s="17"/>
      <c r="S37" s="17">
        <v>100</v>
      </c>
      <c r="T37" s="15">
        <f>E37/M37</f>
        <v>714.28571428571422</v>
      </c>
      <c r="U37" s="14"/>
      <c r="V37" s="14">
        <f>G37/M37</f>
        <v>78.571428571428569</v>
      </c>
      <c r="W37" s="14">
        <f>H37/M37</f>
        <v>64.285714285714278</v>
      </c>
      <c r="X37" s="14"/>
      <c r="Y37" s="14"/>
      <c r="Z37" s="21"/>
      <c r="AB37" s="17" t="str">
        <f t="shared" si="1"/>
        <v>{"data": { "id":"" }},</v>
      </c>
    </row>
    <row r="38" spans="1:28" s="20" customFormat="1" x14ac:dyDescent="0.2">
      <c r="A38" s="16">
        <v>11036</v>
      </c>
      <c r="B38" s="17" t="s">
        <v>58</v>
      </c>
      <c r="C38" s="18" t="s">
        <v>57</v>
      </c>
      <c r="D38" s="19">
        <v>15</v>
      </c>
      <c r="E38" s="14">
        <v>110</v>
      </c>
      <c r="F38" s="19"/>
      <c r="G38" s="19">
        <v>12</v>
      </c>
      <c r="H38" s="19">
        <v>5</v>
      </c>
      <c r="I38" s="19"/>
      <c r="J38" s="19"/>
      <c r="K38" s="18" t="s">
        <v>49</v>
      </c>
      <c r="M38" s="17">
        <f>D38/100</f>
        <v>0.15</v>
      </c>
      <c r="O38" s="16">
        <f t="shared" si="0"/>
        <v>11036</v>
      </c>
      <c r="P38" s="18" t="s">
        <v>58</v>
      </c>
      <c r="Q38" s="18" t="s">
        <v>0</v>
      </c>
      <c r="R38" s="18" t="s">
        <v>530</v>
      </c>
      <c r="S38" s="17">
        <v>100</v>
      </c>
      <c r="T38" s="15">
        <f>E38/M38</f>
        <v>733.33333333333337</v>
      </c>
      <c r="U38" s="14"/>
      <c r="V38" s="14">
        <f>G38/M38</f>
        <v>80</v>
      </c>
      <c r="W38" s="14">
        <f>H38/M38</f>
        <v>33.333333333333336</v>
      </c>
      <c r="X38" s="14"/>
      <c r="Y38" s="14"/>
      <c r="Z38" s="21" t="s">
        <v>518</v>
      </c>
      <c r="AB38" s="17" t="str">
        <f t="shared" si="1"/>
        <v>{"data": { "id":"Mayonnaise" }},</v>
      </c>
    </row>
    <row r="39" spans="1:28" s="20" customFormat="1" x14ac:dyDescent="0.2">
      <c r="A39" s="16">
        <v>11037</v>
      </c>
      <c r="B39" s="17" t="s">
        <v>59</v>
      </c>
      <c r="C39" s="18" t="s">
        <v>57</v>
      </c>
      <c r="D39" s="19">
        <v>14</v>
      </c>
      <c r="E39" s="14">
        <v>125</v>
      </c>
      <c r="F39" s="19"/>
      <c r="G39" s="19">
        <v>14</v>
      </c>
      <c r="H39" s="19">
        <v>5</v>
      </c>
      <c r="I39" s="19"/>
      <c r="J39" s="19"/>
      <c r="K39" s="18" t="s">
        <v>49</v>
      </c>
      <c r="M39" s="17">
        <f>D39/100</f>
        <v>0.14000000000000001</v>
      </c>
      <c r="O39" s="16">
        <f t="shared" si="0"/>
        <v>11037</v>
      </c>
      <c r="P39" s="18" t="s">
        <v>59</v>
      </c>
      <c r="Q39" s="18" t="s">
        <v>0</v>
      </c>
      <c r="R39" s="18" t="s">
        <v>530</v>
      </c>
      <c r="S39" s="17">
        <v>100</v>
      </c>
      <c r="T39" s="15">
        <f>E39/M39</f>
        <v>892.85714285714278</v>
      </c>
      <c r="U39" s="14"/>
      <c r="V39" s="14">
        <f>G39/M39</f>
        <v>99.999999999999986</v>
      </c>
      <c r="W39" s="14">
        <f>H39/M39</f>
        <v>35.714285714285708</v>
      </c>
      <c r="X39" s="14"/>
      <c r="Y39" s="14"/>
      <c r="Z39" s="21" t="s">
        <v>519</v>
      </c>
      <c r="AB39" s="17" t="str">
        <f t="shared" si="1"/>
        <v>{"data": { "id":"Corn oil" }},</v>
      </c>
    </row>
    <row r="40" spans="1:28" s="20" customFormat="1" x14ac:dyDescent="0.2">
      <c r="A40" s="16">
        <v>11038</v>
      </c>
      <c r="B40" s="17" t="s">
        <v>60</v>
      </c>
      <c r="C40" s="18" t="s">
        <v>51</v>
      </c>
      <c r="D40" s="19">
        <v>14</v>
      </c>
      <c r="E40" s="14">
        <v>125</v>
      </c>
      <c r="F40" s="19"/>
      <c r="G40" s="19">
        <v>14</v>
      </c>
      <c r="H40" s="19">
        <v>3</v>
      </c>
      <c r="I40" s="19"/>
      <c r="J40" s="19"/>
      <c r="K40" s="18" t="s">
        <v>49</v>
      </c>
      <c r="M40" s="17">
        <f>D40/100</f>
        <v>0.14000000000000001</v>
      </c>
      <c r="O40" s="16">
        <f t="shared" si="0"/>
        <v>11038</v>
      </c>
      <c r="P40" s="18" t="s">
        <v>60</v>
      </c>
      <c r="Q40" s="18" t="s">
        <v>0</v>
      </c>
      <c r="R40" s="18" t="s">
        <v>530</v>
      </c>
      <c r="S40" s="17">
        <v>100</v>
      </c>
      <c r="T40" s="15">
        <f>E40/M40</f>
        <v>892.85714285714278</v>
      </c>
      <c r="U40" s="14"/>
      <c r="V40" s="14">
        <f>G40/M40</f>
        <v>99.999999999999986</v>
      </c>
      <c r="W40" s="14">
        <f>H40/M40</f>
        <v>21.428571428571427</v>
      </c>
      <c r="X40" s="14"/>
      <c r="Y40" s="14"/>
      <c r="Z40" s="21" t="s">
        <v>519</v>
      </c>
      <c r="AB40" s="17" t="str">
        <f t="shared" si="1"/>
        <v>{"data": { "id":"Olive oil" }},</v>
      </c>
    </row>
    <row r="41" spans="1:28" s="20" customFormat="1" x14ac:dyDescent="0.2">
      <c r="A41" s="16">
        <v>11039</v>
      </c>
      <c r="B41" s="17" t="s">
        <v>61</v>
      </c>
      <c r="C41" s="18" t="s">
        <v>57</v>
      </c>
      <c r="D41" s="19">
        <v>14</v>
      </c>
      <c r="E41" s="14">
        <v>125</v>
      </c>
      <c r="F41" s="19"/>
      <c r="G41" s="19">
        <v>14</v>
      </c>
      <c r="H41" s="19">
        <v>3</v>
      </c>
      <c r="I41" s="19"/>
      <c r="J41" s="19"/>
      <c r="K41" s="18" t="s">
        <v>49</v>
      </c>
      <c r="M41" s="17">
        <f>D41/100</f>
        <v>0.14000000000000001</v>
      </c>
      <c r="O41" s="16">
        <f t="shared" si="0"/>
        <v>11039</v>
      </c>
      <c r="P41" s="18" t="s">
        <v>61</v>
      </c>
      <c r="Q41" s="18" t="s">
        <v>0</v>
      </c>
      <c r="R41" s="18" t="s">
        <v>530</v>
      </c>
      <c r="S41" s="17">
        <v>100</v>
      </c>
      <c r="T41" s="15">
        <f>E41/M41</f>
        <v>892.85714285714278</v>
      </c>
      <c r="U41" s="14"/>
      <c r="V41" s="14">
        <f>G41/M41</f>
        <v>99.999999999999986</v>
      </c>
      <c r="W41" s="14">
        <f>H41/M41</f>
        <v>21.428571428571427</v>
      </c>
      <c r="X41" s="14"/>
      <c r="Y41" s="14"/>
      <c r="Z41" s="21" t="s">
        <v>519</v>
      </c>
      <c r="AB41" s="17" t="str">
        <f t="shared" si="1"/>
        <v>{"data": { "id":"Safflower seed oil" }},</v>
      </c>
    </row>
    <row r="42" spans="1:28" s="20" customFormat="1" x14ac:dyDescent="0.2">
      <c r="A42" s="16">
        <v>11040</v>
      </c>
      <c r="B42" s="17" t="s">
        <v>62</v>
      </c>
      <c r="C42" s="18" t="s">
        <v>57</v>
      </c>
      <c r="D42" s="19">
        <v>15</v>
      </c>
      <c r="E42" s="14">
        <v>60</v>
      </c>
      <c r="F42" s="19"/>
      <c r="G42" s="19">
        <v>6</v>
      </c>
      <c r="H42" s="19">
        <v>2</v>
      </c>
      <c r="I42" s="19"/>
      <c r="J42" s="19">
        <v>2</v>
      </c>
      <c r="K42" s="18" t="s">
        <v>49</v>
      </c>
      <c r="M42" s="17">
        <f>D42/100</f>
        <v>0.15</v>
      </c>
      <c r="O42" s="16">
        <f t="shared" si="0"/>
        <v>11040</v>
      </c>
      <c r="P42" s="18" t="s">
        <v>62</v>
      </c>
      <c r="Q42" s="18" t="s">
        <v>0</v>
      </c>
      <c r="R42" s="18" t="s">
        <v>530</v>
      </c>
      <c r="S42" s="17">
        <v>100</v>
      </c>
      <c r="T42" s="15">
        <f>E42/M42</f>
        <v>400</v>
      </c>
      <c r="U42" s="14"/>
      <c r="V42" s="14">
        <f>G42/M42</f>
        <v>40</v>
      </c>
      <c r="W42" s="14">
        <f>H42/M42</f>
        <v>13.333333333333334</v>
      </c>
      <c r="X42" s="14"/>
      <c r="Y42" s="14">
        <f>J42/M42</f>
        <v>13.333333333333334</v>
      </c>
      <c r="Z42" s="21" t="s">
        <v>514</v>
      </c>
      <c r="AB42" s="17" t="str">
        <f t="shared" si="1"/>
        <v>{"data": { "id":"French dressing" }},</v>
      </c>
    </row>
    <row r="43" spans="1:28" s="20" customFormat="1" x14ac:dyDescent="0.2">
      <c r="A43" s="16">
        <v>11041</v>
      </c>
      <c r="B43" s="17" t="s">
        <v>63</v>
      </c>
      <c r="C43" s="18" t="s">
        <v>57</v>
      </c>
      <c r="D43" s="19">
        <v>15</v>
      </c>
      <c r="E43" s="14">
        <v>75</v>
      </c>
      <c r="F43" s="19"/>
      <c r="G43" s="19">
        <v>8</v>
      </c>
      <c r="H43" s="19">
        <v>3</v>
      </c>
      <c r="I43" s="19"/>
      <c r="J43" s="19">
        <v>1</v>
      </c>
      <c r="K43" s="18" t="s">
        <v>49</v>
      </c>
      <c r="M43" s="17">
        <f>D43/100</f>
        <v>0.15</v>
      </c>
      <c r="O43" s="16">
        <f t="shared" si="0"/>
        <v>11041</v>
      </c>
      <c r="P43" s="18" t="s">
        <v>63</v>
      </c>
      <c r="Q43" s="18" t="s">
        <v>0</v>
      </c>
      <c r="R43" s="18" t="s">
        <v>530</v>
      </c>
      <c r="S43" s="17">
        <v>100</v>
      </c>
      <c r="T43" s="15">
        <f>E43/M43</f>
        <v>500</v>
      </c>
      <c r="U43" s="14"/>
      <c r="V43" s="14">
        <f>G43/M43</f>
        <v>53.333333333333336</v>
      </c>
      <c r="W43" s="14">
        <f>H43/M43</f>
        <v>20</v>
      </c>
      <c r="X43" s="14"/>
      <c r="Y43" s="14">
        <f>J43/M43</f>
        <v>6.666666666666667</v>
      </c>
      <c r="Z43" s="21" t="s">
        <v>515</v>
      </c>
      <c r="AB43" s="17" t="str">
        <f t="shared" si="1"/>
        <v>{"data": { "id":"Thousand Island sauce" }},</v>
      </c>
    </row>
    <row r="44" spans="1:28" s="20" customFormat="1" x14ac:dyDescent="0.2">
      <c r="A44" s="16">
        <v>11042</v>
      </c>
      <c r="B44" s="17" t="s">
        <v>64</v>
      </c>
      <c r="C44" s="18" t="s">
        <v>65</v>
      </c>
      <c r="D44" s="19">
        <v>60</v>
      </c>
      <c r="E44" s="14">
        <v>470</v>
      </c>
      <c r="F44" s="19">
        <v>3</v>
      </c>
      <c r="G44" s="19">
        <v>55</v>
      </c>
      <c r="H44" s="19"/>
      <c r="I44" s="19"/>
      <c r="J44" s="19"/>
      <c r="K44" s="18" t="s">
        <v>66</v>
      </c>
      <c r="M44" s="17">
        <f>D44/100</f>
        <v>0.6</v>
      </c>
      <c r="O44" s="16">
        <f t="shared" si="0"/>
        <v>11042</v>
      </c>
      <c r="P44" s="18" t="s">
        <v>64</v>
      </c>
      <c r="Q44" s="18" t="s">
        <v>0</v>
      </c>
      <c r="R44" s="18" t="s">
        <v>526</v>
      </c>
      <c r="S44" s="17">
        <v>100</v>
      </c>
      <c r="T44" s="15">
        <f>E44/M44</f>
        <v>783.33333333333337</v>
      </c>
      <c r="U44" s="14">
        <f>F44/M44</f>
        <v>5</v>
      </c>
      <c r="V44" s="14">
        <f>G44/M44</f>
        <v>91.666666666666671</v>
      </c>
      <c r="W44" s="14"/>
      <c r="X44" s="14"/>
      <c r="Y44" s="14"/>
      <c r="Z44" s="21" t="s">
        <v>518</v>
      </c>
      <c r="AB44" s="17" t="str">
        <f t="shared" si="1"/>
        <v>{"data": { "id":"Salt pork" }},</v>
      </c>
    </row>
    <row r="45" spans="1:28" s="20" customFormat="1" x14ac:dyDescent="0.2">
      <c r="A45" s="16">
        <v>11043</v>
      </c>
      <c r="B45" s="17" t="s">
        <v>67</v>
      </c>
      <c r="C45" s="18" t="s">
        <v>68</v>
      </c>
      <c r="D45" s="19">
        <v>16</v>
      </c>
      <c r="E45" s="14">
        <v>95</v>
      </c>
      <c r="F45" s="19">
        <v>4</v>
      </c>
      <c r="G45" s="19">
        <v>8</v>
      </c>
      <c r="H45" s="19">
        <v>7</v>
      </c>
      <c r="I45" s="19"/>
      <c r="J45" s="19">
        <v>1</v>
      </c>
      <c r="K45" s="18" t="s">
        <v>66</v>
      </c>
      <c r="M45" s="17">
        <f>D45/100</f>
        <v>0.16</v>
      </c>
      <c r="O45" s="16">
        <f t="shared" si="0"/>
        <v>11043</v>
      </c>
      <c r="P45" s="18" t="s">
        <v>67</v>
      </c>
      <c r="Q45" s="18" t="s">
        <v>0</v>
      </c>
      <c r="R45" s="18" t="s">
        <v>526</v>
      </c>
      <c r="S45" s="17">
        <v>100</v>
      </c>
      <c r="T45" s="15">
        <f>E45/M45</f>
        <v>593.75</v>
      </c>
      <c r="U45" s="14">
        <f>F45/M45</f>
        <v>25</v>
      </c>
      <c r="V45" s="14">
        <f>G45/M45</f>
        <v>50</v>
      </c>
      <c r="W45" s="14">
        <f>H45/M45</f>
        <v>43.75</v>
      </c>
      <c r="X45" s="14"/>
      <c r="Y45" s="14">
        <f>J45/M45</f>
        <v>6.25</v>
      </c>
      <c r="Z45" s="21" t="s">
        <v>516</v>
      </c>
      <c r="AB45" s="17" t="str">
        <f t="shared" si="1"/>
        <v>{"data": { "id":"Bacon" }},</v>
      </c>
    </row>
    <row r="46" spans="1:28" s="20" customFormat="1" x14ac:dyDescent="0.2">
      <c r="A46" s="16">
        <v>11044</v>
      </c>
      <c r="B46" s="17" t="s">
        <v>69</v>
      </c>
      <c r="C46" s="18" t="s">
        <v>70</v>
      </c>
      <c r="D46" s="19">
        <v>85</v>
      </c>
      <c r="E46" s="14">
        <v>245</v>
      </c>
      <c r="F46" s="19">
        <v>23</v>
      </c>
      <c r="G46" s="19">
        <v>16</v>
      </c>
      <c r="H46" s="19">
        <v>15</v>
      </c>
      <c r="I46" s="19"/>
      <c r="J46" s="19"/>
      <c r="K46" s="18" t="s">
        <v>66</v>
      </c>
      <c r="M46" s="17">
        <f>D46/100</f>
        <v>0.85</v>
      </c>
      <c r="O46" s="16">
        <f t="shared" si="0"/>
        <v>11044</v>
      </c>
      <c r="P46" s="18" t="s">
        <v>69</v>
      </c>
      <c r="Q46" s="18" t="s">
        <v>0</v>
      </c>
      <c r="R46" s="18" t="s">
        <v>526</v>
      </c>
      <c r="S46" s="17">
        <v>100</v>
      </c>
      <c r="T46" s="15">
        <f>E46/M46</f>
        <v>288.23529411764707</v>
      </c>
      <c r="U46" s="14">
        <f>F46/M46</f>
        <v>27.058823529411764</v>
      </c>
      <c r="V46" s="14">
        <f>G46/M46</f>
        <v>18.823529411764707</v>
      </c>
      <c r="W46" s="14">
        <f>H46/M46</f>
        <v>17.647058823529413</v>
      </c>
      <c r="X46" s="14"/>
      <c r="Y46" s="14"/>
      <c r="Z46" s="21" t="s">
        <v>513</v>
      </c>
      <c r="AB46" s="17" t="str">
        <f t="shared" si="1"/>
        <v>{"data": { "id":"Beef" }},</v>
      </c>
    </row>
    <row r="47" spans="1:28" s="20" customFormat="1" x14ac:dyDescent="0.2">
      <c r="A47" s="16">
        <v>11045</v>
      </c>
      <c r="B47" s="17" t="s">
        <v>71</v>
      </c>
      <c r="C47" s="18" t="s">
        <v>70</v>
      </c>
      <c r="D47" s="19">
        <v>85</v>
      </c>
      <c r="E47" s="14">
        <v>245</v>
      </c>
      <c r="F47" s="19">
        <v>21</v>
      </c>
      <c r="G47" s="19">
        <v>17</v>
      </c>
      <c r="H47" s="19">
        <v>15</v>
      </c>
      <c r="I47" s="19"/>
      <c r="J47" s="19"/>
      <c r="K47" s="18" t="s">
        <v>66</v>
      </c>
      <c r="M47" s="17">
        <f>D47/100</f>
        <v>0.85</v>
      </c>
      <c r="O47" s="16">
        <f t="shared" si="0"/>
        <v>11045</v>
      </c>
      <c r="P47" s="18" t="s">
        <v>71</v>
      </c>
      <c r="Q47" s="18" t="s">
        <v>0</v>
      </c>
      <c r="R47" s="18" t="s">
        <v>526</v>
      </c>
      <c r="S47" s="17">
        <v>100</v>
      </c>
      <c r="T47" s="15">
        <f>E47/M47</f>
        <v>288.23529411764707</v>
      </c>
      <c r="U47" s="14">
        <f>F47/M47</f>
        <v>24.705882352941178</v>
      </c>
      <c r="V47" s="14">
        <f>G47/M47</f>
        <v>20</v>
      </c>
      <c r="W47" s="14">
        <f>H47/M47</f>
        <v>17.647058823529413</v>
      </c>
      <c r="X47" s="14"/>
      <c r="Y47" s="14"/>
      <c r="Z47" s="21" t="s">
        <v>513</v>
      </c>
      <c r="AB47" s="17" t="str">
        <f t="shared" si="1"/>
        <v>{"data": { "id":"Hamburger" }},</v>
      </c>
    </row>
    <row r="48" spans="1:28" s="20" customFormat="1" hidden="1" x14ac:dyDescent="0.2">
      <c r="A48" s="16">
        <v>11046</v>
      </c>
      <c r="B48" s="17" t="s">
        <v>72</v>
      </c>
      <c r="C48" s="18" t="s">
        <v>70</v>
      </c>
      <c r="D48" s="19">
        <v>85</v>
      </c>
      <c r="E48" s="14">
        <v>185</v>
      </c>
      <c r="F48" s="19">
        <v>24</v>
      </c>
      <c r="G48" s="19">
        <v>10</v>
      </c>
      <c r="H48" s="19">
        <v>9</v>
      </c>
      <c r="I48" s="19"/>
      <c r="J48" s="19"/>
      <c r="K48" s="18" t="s">
        <v>66</v>
      </c>
      <c r="M48" s="17">
        <f>D48/100</f>
        <v>0.85</v>
      </c>
      <c r="O48" s="16">
        <f t="shared" si="0"/>
        <v>11046</v>
      </c>
      <c r="P48" s="17"/>
      <c r="Q48" s="18"/>
      <c r="R48" s="17"/>
      <c r="S48" s="17">
        <v>100</v>
      </c>
      <c r="T48" s="15">
        <f>E48/M48</f>
        <v>217.64705882352942</v>
      </c>
      <c r="U48" s="14">
        <f>F48/M48</f>
        <v>28.235294117647058</v>
      </c>
      <c r="V48" s="14">
        <f>G48/M48</f>
        <v>11.764705882352942</v>
      </c>
      <c r="W48" s="14">
        <f>H48/M48</f>
        <v>10.588235294117647</v>
      </c>
      <c r="X48" s="14"/>
      <c r="Y48" s="14"/>
      <c r="Z48" s="21"/>
      <c r="AB48" s="17" t="str">
        <f t="shared" si="1"/>
        <v>{"data": { "id":"" }},</v>
      </c>
    </row>
    <row r="49" spans="1:28" s="20" customFormat="1" x14ac:dyDescent="0.2">
      <c r="A49" s="16">
        <v>11047</v>
      </c>
      <c r="B49" s="17" t="s">
        <v>73</v>
      </c>
      <c r="C49" s="18" t="s">
        <v>70</v>
      </c>
      <c r="D49" s="19">
        <v>85</v>
      </c>
      <c r="E49" s="14">
        <v>390</v>
      </c>
      <c r="F49" s="19">
        <v>16</v>
      </c>
      <c r="G49" s="19">
        <v>36</v>
      </c>
      <c r="H49" s="19">
        <v>35</v>
      </c>
      <c r="I49" s="19"/>
      <c r="J49" s="19"/>
      <c r="K49" s="18" t="s">
        <v>66</v>
      </c>
      <c r="M49" s="17">
        <f>D49/100</f>
        <v>0.85</v>
      </c>
      <c r="O49" s="16">
        <f t="shared" si="0"/>
        <v>11047</v>
      </c>
      <c r="P49" s="18" t="s">
        <v>73</v>
      </c>
      <c r="Q49" s="18" t="s">
        <v>0</v>
      </c>
      <c r="R49" s="18" t="s">
        <v>526</v>
      </c>
      <c r="S49" s="17">
        <v>100</v>
      </c>
      <c r="T49" s="15">
        <f>E49/M49</f>
        <v>458.8235294117647</v>
      </c>
      <c r="U49" s="14">
        <f>F49/M49</f>
        <v>18.823529411764707</v>
      </c>
      <c r="V49" s="14">
        <f>G49/M49</f>
        <v>42.352941176470587</v>
      </c>
      <c r="W49" s="14">
        <f>H49/M49</f>
        <v>41.176470588235297</v>
      </c>
      <c r="X49" s="14"/>
      <c r="Y49" s="14"/>
      <c r="Z49" s="21" t="s">
        <v>515</v>
      </c>
      <c r="AB49" s="17" t="str">
        <f t="shared" si="1"/>
        <v>{"data": { "id":"Roast beef" }},</v>
      </c>
    </row>
    <row r="50" spans="1:28" s="20" customFormat="1" x14ac:dyDescent="0.2">
      <c r="A50" s="16">
        <v>11048</v>
      </c>
      <c r="B50" s="17" t="s">
        <v>74</v>
      </c>
      <c r="C50" s="18" t="s">
        <v>70</v>
      </c>
      <c r="D50" s="19">
        <v>85</v>
      </c>
      <c r="E50" s="14">
        <v>330</v>
      </c>
      <c r="F50" s="19">
        <v>20</v>
      </c>
      <c r="G50" s="19">
        <v>27</v>
      </c>
      <c r="H50" s="19">
        <v>25</v>
      </c>
      <c r="I50" s="19"/>
      <c r="J50" s="19"/>
      <c r="K50" s="18" t="s">
        <v>66</v>
      </c>
      <c r="M50" s="17">
        <f>D50/100</f>
        <v>0.85</v>
      </c>
      <c r="O50" s="16">
        <f t="shared" si="0"/>
        <v>11048</v>
      </c>
      <c r="P50" s="18" t="s">
        <v>74</v>
      </c>
      <c r="Q50" s="18" t="s">
        <v>0</v>
      </c>
      <c r="R50" s="18" t="s">
        <v>526</v>
      </c>
      <c r="S50" s="17">
        <v>100</v>
      </c>
      <c r="T50" s="15">
        <f>E50/M50</f>
        <v>388.23529411764707</v>
      </c>
      <c r="U50" s="14">
        <f>F50/M50</f>
        <v>23.529411764705884</v>
      </c>
      <c r="V50" s="14">
        <f>G50/M50</f>
        <v>31.764705882352942</v>
      </c>
      <c r="W50" s="14">
        <f>H50/M50</f>
        <v>29.411764705882355</v>
      </c>
      <c r="X50" s="14"/>
      <c r="Y50" s="14"/>
      <c r="Z50" s="21" t="s">
        <v>514</v>
      </c>
      <c r="AB50" s="17" t="str">
        <f t="shared" si="1"/>
        <v>{"data": { "id":"Steak" }},</v>
      </c>
    </row>
    <row r="51" spans="1:28" s="20" customFormat="1" x14ac:dyDescent="0.2">
      <c r="A51" s="16">
        <v>11049</v>
      </c>
      <c r="B51" s="17" t="s">
        <v>75</v>
      </c>
      <c r="C51" s="18" t="s">
        <v>70</v>
      </c>
      <c r="D51" s="19">
        <v>85</v>
      </c>
      <c r="E51" s="14">
        <v>220</v>
      </c>
      <c r="F51" s="19">
        <v>24</v>
      </c>
      <c r="G51" s="19">
        <v>12</v>
      </c>
      <c r="H51" s="19">
        <v>11</v>
      </c>
      <c r="I51" s="19"/>
      <c r="J51" s="19"/>
      <c r="K51" s="18" t="s">
        <v>66</v>
      </c>
      <c r="M51" s="17">
        <f>D51/100</f>
        <v>0.85</v>
      </c>
      <c r="O51" s="16">
        <f t="shared" si="0"/>
        <v>11049</v>
      </c>
      <c r="P51" s="18" t="s">
        <v>416</v>
      </c>
      <c r="Q51" s="18" t="s">
        <v>0</v>
      </c>
      <c r="R51" s="18" t="s">
        <v>526</v>
      </c>
      <c r="S51" s="17">
        <v>100</v>
      </c>
      <c r="T51" s="15">
        <f>E51/M51</f>
        <v>258.8235294117647</v>
      </c>
      <c r="U51" s="14">
        <f>F51/M51</f>
        <v>28.235294117647058</v>
      </c>
      <c r="V51" s="14">
        <f>G51/M51</f>
        <v>14.117647058823529</v>
      </c>
      <c r="W51" s="14">
        <f>H51/M51</f>
        <v>12.941176470588236</v>
      </c>
      <c r="X51" s="14"/>
      <c r="Y51" s="14"/>
      <c r="Z51" s="21" t="s">
        <v>513</v>
      </c>
      <c r="AB51" s="17" t="str">
        <f t="shared" si="1"/>
        <v>{"data": { "id":"Lean steak" }},</v>
      </c>
    </row>
    <row r="52" spans="1:28" s="20" customFormat="1" x14ac:dyDescent="0.2">
      <c r="A52" s="16">
        <v>11050</v>
      </c>
      <c r="B52" s="17" t="s">
        <v>76</v>
      </c>
      <c r="C52" s="18" t="s">
        <v>70</v>
      </c>
      <c r="D52" s="19">
        <v>85</v>
      </c>
      <c r="E52" s="14">
        <v>185</v>
      </c>
      <c r="F52" s="19">
        <v>22</v>
      </c>
      <c r="G52" s="19">
        <v>10</v>
      </c>
      <c r="H52" s="19">
        <v>9</v>
      </c>
      <c r="I52" s="19"/>
      <c r="J52" s="19"/>
      <c r="K52" s="18" t="s">
        <v>66</v>
      </c>
      <c r="M52" s="17">
        <f>D52/100</f>
        <v>0.85</v>
      </c>
      <c r="O52" s="16">
        <f t="shared" si="0"/>
        <v>11050</v>
      </c>
      <c r="P52" s="18" t="s">
        <v>76</v>
      </c>
      <c r="Q52" s="18" t="s">
        <v>0</v>
      </c>
      <c r="R52" s="18" t="s">
        <v>526</v>
      </c>
      <c r="S52" s="17">
        <v>100</v>
      </c>
      <c r="T52" s="15">
        <f>E52/M52</f>
        <v>217.64705882352942</v>
      </c>
      <c r="U52" s="14">
        <f>F52/M52</f>
        <v>25.882352941176471</v>
      </c>
      <c r="V52" s="14">
        <f>G52/M52</f>
        <v>11.764705882352942</v>
      </c>
      <c r="W52" s="14">
        <f>H52/M52</f>
        <v>10.588235294117647</v>
      </c>
      <c r="X52" s="14"/>
      <c r="Y52" s="14"/>
      <c r="Z52" s="21" t="s">
        <v>513</v>
      </c>
      <c r="AB52" s="17" t="str">
        <f t="shared" si="1"/>
        <v>{"data": { "id":"Corned beef" }},</v>
      </c>
    </row>
    <row r="53" spans="1:28" s="20" customFormat="1" x14ac:dyDescent="0.2">
      <c r="A53" s="16">
        <v>11051</v>
      </c>
      <c r="B53" s="17" t="s">
        <v>77</v>
      </c>
      <c r="C53" s="18" t="s">
        <v>70</v>
      </c>
      <c r="D53" s="19">
        <v>85</v>
      </c>
      <c r="E53" s="14">
        <v>120</v>
      </c>
      <c r="F53" s="19">
        <v>12</v>
      </c>
      <c r="G53" s="19">
        <v>8</v>
      </c>
      <c r="H53" s="19">
        <v>7</v>
      </c>
      <c r="I53" s="19"/>
      <c r="J53" s="19">
        <v>6</v>
      </c>
      <c r="K53" s="18" t="s">
        <v>66</v>
      </c>
      <c r="M53" s="17">
        <f>D53/100</f>
        <v>0.85</v>
      </c>
      <c r="O53" s="16">
        <f t="shared" si="0"/>
        <v>11051</v>
      </c>
      <c r="P53" s="18" t="s">
        <v>417</v>
      </c>
      <c r="Q53" s="18" t="s">
        <v>0</v>
      </c>
      <c r="R53" s="18" t="s">
        <v>526</v>
      </c>
      <c r="S53" s="17">
        <v>100</v>
      </c>
      <c r="T53" s="15">
        <f>E53/M53</f>
        <v>141.1764705882353</v>
      </c>
      <c r="U53" s="14">
        <f>F53/M53</f>
        <v>14.117647058823529</v>
      </c>
      <c r="V53" s="14">
        <f>G53/M53</f>
        <v>9.4117647058823533</v>
      </c>
      <c r="W53" s="14">
        <f>H53/M53</f>
        <v>8.2352941176470598</v>
      </c>
      <c r="X53" s="14"/>
      <c r="Y53" s="14">
        <f>J53/M53</f>
        <v>7.0588235294117645</v>
      </c>
      <c r="Z53" s="21" t="s">
        <v>512</v>
      </c>
      <c r="AB53" s="17" t="str">
        <f t="shared" si="1"/>
        <v>{"data": { "id":"Canned corned beef hash" }},</v>
      </c>
    </row>
    <row r="54" spans="1:28" s="20" customFormat="1" x14ac:dyDescent="0.2">
      <c r="A54" s="16">
        <v>11052</v>
      </c>
      <c r="B54" s="17" t="s">
        <v>78</v>
      </c>
      <c r="C54" s="18" t="s">
        <v>65</v>
      </c>
      <c r="D54" s="19">
        <v>56</v>
      </c>
      <c r="E54" s="14">
        <v>115</v>
      </c>
      <c r="F54" s="19">
        <v>19</v>
      </c>
      <c r="G54" s="19">
        <v>4</v>
      </c>
      <c r="H54" s="19">
        <v>4</v>
      </c>
      <c r="I54" s="19"/>
      <c r="J54" s="19"/>
      <c r="K54" s="18" t="s">
        <v>66</v>
      </c>
      <c r="M54" s="17">
        <f>D54/100</f>
        <v>0.56000000000000005</v>
      </c>
      <c r="O54" s="16">
        <f t="shared" si="0"/>
        <v>11052</v>
      </c>
      <c r="P54" s="18" t="s">
        <v>418</v>
      </c>
      <c r="Q54" s="18" t="s">
        <v>0</v>
      </c>
      <c r="R54" s="18" t="s">
        <v>526</v>
      </c>
      <c r="S54" s="17">
        <v>100</v>
      </c>
      <c r="T54" s="15">
        <f>E54/M54</f>
        <v>205.35714285714283</v>
      </c>
      <c r="U54" s="14">
        <f>F54/M54</f>
        <v>33.928571428571423</v>
      </c>
      <c r="V54" s="14">
        <f>G54/M54</f>
        <v>7.1428571428571423</v>
      </c>
      <c r="W54" s="14">
        <f>H54/M54</f>
        <v>7.1428571428571423</v>
      </c>
      <c r="X54" s="14"/>
      <c r="Y54" s="14"/>
      <c r="Z54" s="21" t="s">
        <v>513</v>
      </c>
      <c r="AB54" s="17" t="str">
        <f t="shared" si="1"/>
        <v>{"data": { "id":"Dried corned beef hash" }},</v>
      </c>
    </row>
    <row r="55" spans="1:28" s="20" customFormat="1" x14ac:dyDescent="0.2">
      <c r="A55" s="16">
        <v>11053</v>
      </c>
      <c r="B55" s="17" t="s">
        <v>79</v>
      </c>
      <c r="C55" s="18" t="s">
        <v>80</v>
      </c>
      <c r="D55" s="19">
        <v>227</v>
      </c>
      <c r="E55" s="14">
        <v>480</v>
      </c>
      <c r="F55" s="19">
        <v>18</v>
      </c>
      <c r="G55" s="19">
        <v>28</v>
      </c>
      <c r="H55" s="19">
        <v>25</v>
      </c>
      <c r="I55" s="19"/>
      <c r="J55" s="19">
        <v>32</v>
      </c>
      <c r="K55" s="18" t="s">
        <v>66</v>
      </c>
      <c r="M55" s="17">
        <f>D55/100</f>
        <v>2.27</v>
      </c>
      <c r="O55" s="16">
        <f t="shared" si="0"/>
        <v>11053</v>
      </c>
      <c r="P55" s="18" t="s">
        <v>419</v>
      </c>
      <c r="Q55" s="18" t="s">
        <v>0</v>
      </c>
      <c r="R55" s="18" t="s">
        <v>526</v>
      </c>
      <c r="S55" s="17">
        <v>100</v>
      </c>
      <c r="T55" s="15">
        <f>E55/M55</f>
        <v>211.45374449339207</v>
      </c>
      <c r="U55" s="14">
        <f>F55/M55</f>
        <v>7.929515418502203</v>
      </c>
      <c r="V55" s="14">
        <f>G55/M55</f>
        <v>12.334801762114537</v>
      </c>
      <c r="W55" s="14">
        <f>H55/M55</f>
        <v>11.013215859030836</v>
      </c>
      <c r="X55" s="14"/>
      <c r="Y55" s="14">
        <f>J55/M55</f>
        <v>14.096916299559471</v>
      </c>
      <c r="Z55" s="21" t="s">
        <v>513</v>
      </c>
      <c r="AB55" s="17" t="str">
        <f t="shared" si="1"/>
        <v>{"data": { "id":"Pot pie" }},</v>
      </c>
    </row>
    <row r="56" spans="1:28" s="20" customFormat="1" x14ac:dyDescent="0.2">
      <c r="A56" s="16">
        <v>11054</v>
      </c>
      <c r="B56" s="17" t="s">
        <v>81</v>
      </c>
      <c r="C56" s="18" t="s">
        <v>15</v>
      </c>
      <c r="D56" s="19">
        <v>235</v>
      </c>
      <c r="E56" s="14">
        <v>185</v>
      </c>
      <c r="F56" s="19">
        <v>15</v>
      </c>
      <c r="G56" s="19">
        <v>10</v>
      </c>
      <c r="H56" s="19">
        <v>9</v>
      </c>
      <c r="I56" s="19"/>
      <c r="J56" s="19">
        <v>15</v>
      </c>
      <c r="K56" s="18" t="s">
        <v>66</v>
      </c>
      <c r="M56" s="17">
        <f>D56/100</f>
        <v>2.35</v>
      </c>
      <c r="O56" s="16">
        <f t="shared" si="0"/>
        <v>11054</v>
      </c>
      <c r="P56" s="18" t="s">
        <v>420</v>
      </c>
      <c r="Q56" s="18" t="s">
        <v>0</v>
      </c>
      <c r="R56" s="18" t="s">
        <v>526</v>
      </c>
      <c r="S56" s="17">
        <v>100</v>
      </c>
      <c r="T56" s="15">
        <f>E56/M56</f>
        <v>78.723404255319153</v>
      </c>
      <c r="U56" s="14">
        <f>F56/M56</f>
        <v>6.3829787234042552</v>
      </c>
      <c r="V56" s="14">
        <f>G56/M56</f>
        <v>4.2553191489361701</v>
      </c>
      <c r="W56" s="14">
        <f>H56/M56</f>
        <v>3.8297872340425529</v>
      </c>
      <c r="X56" s="14"/>
      <c r="Y56" s="14">
        <f>J56/M56</f>
        <v>6.3829787234042552</v>
      </c>
      <c r="Z56" s="21" t="s">
        <v>509</v>
      </c>
      <c r="AB56" s="17" t="str">
        <f t="shared" si="1"/>
        <v>{"data": { "id":"Stew corned beef hash" }},</v>
      </c>
    </row>
    <row r="57" spans="1:28" s="20" customFormat="1" x14ac:dyDescent="0.2">
      <c r="A57" s="16">
        <v>11055</v>
      </c>
      <c r="B57" s="17" t="s">
        <v>82</v>
      </c>
      <c r="C57" s="18" t="s">
        <v>70</v>
      </c>
      <c r="D57" s="19">
        <v>85</v>
      </c>
      <c r="E57" s="14">
        <v>185</v>
      </c>
      <c r="F57" s="19">
        <v>23</v>
      </c>
      <c r="G57" s="19">
        <v>9</v>
      </c>
      <c r="H57" s="19">
        <v>7</v>
      </c>
      <c r="I57" s="19"/>
      <c r="J57" s="19"/>
      <c r="K57" s="18" t="s">
        <v>66</v>
      </c>
      <c r="M57" s="17">
        <f>D57/100</f>
        <v>0.85</v>
      </c>
      <c r="O57" s="16">
        <f t="shared" si="0"/>
        <v>11055</v>
      </c>
      <c r="P57" s="18" t="s">
        <v>421</v>
      </c>
      <c r="Q57" s="18" t="s">
        <v>0</v>
      </c>
      <c r="R57" s="18" t="s">
        <v>526</v>
      </c>
      <c r="S57" s="17">
        <v>100</v>
      </c>
      <c r="T57" s="15">
        <f>E57/M57</f>
        <v>217.64705882352942</v>
      </c>
      <c r="U57" s="14">
        <f>F57/M57</f>
        <v>27.058823529411764</v>
      </c>
      <c r="V57" s="14">
        <f>G57/M57</f>
        <v>10.588235294117647</v>
      </c>
      <c r="W57" s="14">
        <f>H57/M57</f>
        <v>8.2352941176470598</v>
      </c>
      <c r="X57" s="14"/>
      <c r="Y57" s="14"/>
      <c r="Z57" s="21" t="s">
        <v>513</v>
      </c>
      <c r="AB57" s="17" t="str">
        <f t="shared" si="1"/>
        <v>{"data": { "id":"Chicken" }},</v>
      </c>
    </row>
    <row r="58" spans="1:28" s="20" customFormat="1" x14ac:dyDescent="0.2">
      <c r="A58" s="16">
        <v>11056</v>
      </c>
      <c r="B58" s="17" t="s">
        <v>83</v>
      </c>
      <c r="C58" s="18" t="s">
        <v>70</v>
      </c>
      <c r="D58" s="19">
        <v>85</v>
      </c>
      <c r="E58" s="14">
        <v>245</v>
      </c>
      <c r="F58" s="19">
        <v>25</v>
      </c>
      <c r="G58" s="19">
        <v>15</v>
      </c>
      <c r="H58" s="19">
        <v>11</v>
      </c>
      <c r="I58" s="19"/>
      <c r="J58" s="19"/>
      <c r="K58" s="18" t="s">
        <v>66</v>
      </c>
      <c r="M58" s="17">
        <f>D58/100</f>
        <v>0.85</v>
      </c>
      <c r="O58" s="16">
        <f t="shared" si="0"/>
        <v>11056</v>
      </c>
      <c r="P58" s="18" t="s">
        <v>422</v>
      </c>
      <c r="Q58" s="18" t="s">
        <v>0</v>
      </c>
      <c r="R58" s="18" t="s">
        <v>526</v>
      </c>
      <c r="S58" s="17">
        <v>100</v>
      </c>
      <c r="T58" s="15">
        <f>E58/M58</f>
        <v>288.23529411764707</v>
      </c>
      <c r="U58" s="14">
        <f>F58/M58</f>
        <v>29.411764705882355</v>
      </c>
      <c r="V58" s="14">
        <f>G58/M58</f>
        <v>17.647058823529413</v>
      </c>
      <c r="W58" s="14">
        <f>H58/M58</f>
        <v>12.941176470588236</v>
      </c>
      <c r="X58" s="14"/>
      <c r="Y58" s="14"/>
      <c r="Z58" s="21" t="s">
        <v>513</v>
      </c>
      <c r="AB58" s="17" t="str">
        <f t="shared" si="1"/>
        <v>{"data": { "id":"Fried chicken" }},</v>
      </c>
    </row>
    <row r="59" spans="1:28" s="20" customFormat="1" x14ac:dyDescent="0.2">
      <c r="A59" s="16">
        <v>11057</v>
      </c>
      <c r="B59" s="17" t="s">
        <v>84</v>
      </c>
      <c r="C59" s="18" t="s">
        <v>85</v>
      </c>
      <c r="D59" s="19">
        <v>100</v>
      </c>
      <c r="E59" s="14">
        <v>290</v>
      </c>
      <c r="F59" s="19">
        <v>25</v>
      </c>
      <c r="G59" s="19">
        <v>20</v>
      </c>
      <c r="H59" s="19">
        <v>16</v>
      </c>
      <c r="I59" s="19"/>
      <c r="J59" s="19"/>
      <c r="K59" s="18" t="s">
        <v>66</v>
      </c>
      <c r="M59" s="17">
        <f>D59/100</f>
        <v>1</v>
      </c>
      <c r="O59" s="16">
        <f t="shared" si="0"/>
        <v>11057</v>
      </c>
      <c r="P59" s="18" t="s">
        <v>84</v>
      </c>
      <c r="Q59" s="18" t="s">
        <v>0</v>
      </c>
      <c r="R59" s="18" t="s">
        <v>526</v>
      </c>
      <c r="S59" s="17">
        <v>100</v>
      </c>
      <c r="T59" s="15">
        <f>E59/M59</f>
        <v>290</v>
      </c>
      <c r="U59" s="14">
        <f>F59/M59</f>
        <v>25</v>
      </c>
      <c r="V59" s="14">
        <f>G59/M59</f>
        <v>20</v>
      </c>
      <c r="W59" s="14">
        <f>H59/M59</f>
        <v>16</v>
      </c>
      <c r="X59" s="14"/>
      <c r="Y59" s="14"/>
      <c r="Z59" s="21" t="s">
        <v>513</v>
      </c>
      <c r="AB59" s="17" t="str">
        <f t="shared" si="1"/>
        <v>{"data": { "id":"Roasted chicken" }},</v>
      </c>
    </row>
    <row r="60" spans="1:28" s="20" customFormat="1" x14ac:dyDescent="0.2">
      <c r="A60" s="16">
        <v>11058</v>
      </c>
      <c r="B60" s="17" t="s">
        <v>86</v>
      </c>
      <c r="C60" s="18" t="s">
        <v>87</v>
      </c>
      <c r="D60" s="19">
        <v>100</v>
      </c>
      <c r="E60" s="14">
        <v>140</v>
      </c>
      <c r="F60" s="19">
        <v>22</v>
      </c>
      <c r="G60" s="19">
        <v>14</v>
      </c>
      <c r="H60" s="19">
        <v>12</v>
      </c>
      <c r="I60" s="19"/>
      <c r="J60" s="19">
        <v>2.2999999999999998</v>
      </c>
      <c r="K60" s="18" t="s">
        <v>66</v>
      </c>
      <c r="M60" s="17">
        <f>D60/100</f>
        <v>1</v>
      </c>
      <c r="O60" s="16">
        <f t="shared" si="0"/>
        <v>11058</v>
      </c>
      <c r="P60" s="18" t="s">
        <v>423</v>
      </c>
      <c r="Q60" s="18" t="s">
        <v>0</v>
      </c>
      <c r="R60" s="18" t="s">
        <v>526</v>
      </c>
      <c r="S60" s="17">
        <v>100</v>
      </c>
      <c r="T60" s="15">
        <f>E60/M60</f>
        <v>140</v>
      </c>
      <c r="U60" s="14">
        <f>F60/M60</f>
        <v>22</v>
      </c>
      <c r="V60" s="14">
        <f>G60/M60</f>
        <v>14</v>
      </c>
      <c r="W60" s="14">
        <f>H60/M60</f>
        <v>12</v>
      </c>
      <c r="X60" s="14"/>
      <c r="Y60" s="14">
        <f>J60/M60</f>
        <v>2.2999999999999998</v>
      </c>
      <c r="Z60" s="21" t="s">
        <v>512</v>
      </c>
      <c r="AB60" s="17" t="str">
        <f t="shared" si="1"/>
        <v>{"data": { "id":"Fried chicken livers" }},</v>
      </c>
    </row>
    <row r="61" spans="1:28" s="20" customFormat="1" x14ac:dyDescent="0.2">
      <c r="A61" s="16">
        <v>11059</v>
      </c>
      <c r="B61" s="17" t="s">
        <v>88</v>
      </c>
      <c r="C61" s="18" t="s">
        <v>85</v>
      </c>
      <c r="D61" s="19">
        <v>100</v>
      </c>
      <c r="E61" s="14">
        <v>370</v>
      </c>
      <c r="F61" s="19">
        <v>16</v>
      </c>
      <c r="G61" s="19">
        <v>28</v>
      </c>
      <c r="H61" s="19"/>
      <c r="I61" s="19"/>
      <c r="J61" s="19"/>
      <c r="K61" s="18" t="s">
        <v>66</v>
      </c>
      <c r="M61" s="17">
        <f>D61/100</f>
        <v>1</v>
      </c>
      <c r="O61" s="16">
        <f t="shared" si="0"/>
        <v>11059</v>
      </c>
      <c r="P61" s="18" t="s">
        <v>424</v>
      </c>
      <c r="Q61" s="18" t="s">
        <v>0</v>
      </c>
      <c r="R61" s="18" t="s">
        <v>526</v>
      </c>
      <c r="S61" s="17">
        <v>100</v>
      </c>
      <c r="T61" s="15">
        <f>E61/M61</f>
        <v>370</v>
      </c>
      <c r="U61" s="14">
        <f>F61/M61</f>
        <v>16</v>
      </c>
      <c r="V61" s="14">
        <f>G61/M61</f>
        <v>28</v>
      </c>
      <c r="W61" s="14"/>
      <c r="X61" s="14"/>
      <c r="Y61" s="14"/>
      <c r="Z61" s="21" t="s">
        <v>514</v>
      </c>
      <c r="AB61" s="17" t="str">
        <f t="shared" si="1"/>
        <v>{"data": { "id":"Domestic duck" }},</v>
      </c>
    </row>
    <row r="62" spans="1:28" s="20" customFormat="1" x14ac:dyDescent="0.2">
      <c r="A62" s="16">
        <v>11060</v>
      </c>
      <c r="B62" s="17" t="s">
        <v>89</v>
      </c>
      <c r="C62" s="18" t="s">
        <v>90</v>
      </c>
      <c r="D62" s="19">
        <v>115</v>
      </c>
      <c r="E62" s="14">
        <v>480</v>
      </c>
      <c r="F62" s="19">
        <v>24</v>
      </c>
      <c r="G62" s="19">
        <v>35</v>
      </c>
      <c r="H62" s="19">
        <v>33</v>
      </c>
      <c r="I62" s="19"/>
      <c r="J62" s="19"/>
      <c r="K62" s="18" t="s">
        <v>66</v>
      </c>
      <c r="M62" s="17">
        <f>D62/100</f>
        <v>1.1499999999999999</v>
      </c>
      <c r="O62" s="16">
        <f t="shared" si="0"/>
        <v>11060</v>
      </c>
      <c r="P62" s="18" t="s">
        <v>425</v>
      </c>
      <c r="Q62" s="18" t="s">
        <v>0</v>
      </c>
      <c r="R62" s="18" t="s">
        <v>526</v>
      </c>
      <c r="S62" s="17">
        <v>100</v>
      </c>
      <c r="T62" s="15">
        <f>E62/M62</f>
        <v>417.39130434782612</v>
      </c>
      <c r="U62" s="14">
        <f>F62/M62</f>
        <v>20.869565217391305</v>
      </c>
      <c r="V62" s="14">
        <f>G62/M62</f>
        <v>30.434782608695656</v>
      </c>
      <c r="W62" s="14">
        <f>H62/M62</f>
        <v>28.695652173913047</v>
      </c>
      <c r="X62" s="14"/>
      <c r="Y62" s="14"/>
      <c r="Z62" s="21" t="s">
        <v>515</v>
      </c>
      <c r="AB62" s="17" t="str">
        <f t="shared" si="1"/>
        <v>{"data": { "id":"Broiled lamb chop" }},</v>
      </c>
    </row>
    <row r="63" spans="1:28" s="20" customFormat="1" x14ac:dyDescent="0.2">
      <c r="A63" s="16">
        <v>11061</v>
      </c>
      <c r="B63" s="17" t="s">
        <v>91</v>
      </c>
      <c r="C63" s="18" t="s">
        <v>70</v>
      </c>
      <c r="D63" s="19">
        <v>86</v>
      </c>
      <c r="E63" s="14">
        <v>314</v>
      </c>
      <c r="F63" s="19">
        <v>20</v>
      </c>
      <c r="G63" s="19">
        <v>14</v>
      </c>
      <c r="H63" s="19">
        <v>14</v>
      </c>
      <c r="I63" s="19"/>
      <c r="J63" s="19"/>
      <c r="K63" s="18" t="s">
        <v>66</v>
      </c>
      <c r="M63" s="17">
        <f>D63/100</f>
        <v>0.86</v>
      </c>
      <c r="O63" s="16">
        <f t="shared" si="0"/>
        <v>11061</v>
      </c>
      <c r="P63" s="18" t="s">
        <v>426</v>
      </c>
      <c r="Q63" s="18" t="s">
        <v>0</v>
      </c>
      <c r="R63" s="18" t="s">
        <v>526</v>
      </c>
      <c r="S63" s="17">
        <v>100</v>
      </c>
      <c r="T63" s="15">
        <f>E63/M63</f>
        <v>365.11627906976747</v>
      </c>
      <c r="U63" s="14">
        <f>F63/M63</f>
        <v>23.255813953488371</v>
      </c>
      <c r="V63" s="14">
        <f>G63/M63</f>
        <v>16.279069767441861</v>
      </c>
      <c r="W63" s="14">
        <f>H63/M63</f>
        <v>16.279069767441861</v>
      </c>
      <c r="X63" s="14"/>
      <c r="Y63" s="14"/>
      <c r="Z63" s="21" t="s">
        <v>514</v>
      </c>
      <c r="AB63" s="17" t="str">
        <f t="shared" si="1"/>
        <v>{"data": { "id":"Roasted lamb leg" }},</v>
      </c>
    </row>
    <row r="64" spans="1:28" s="20" customFormat="1" x14ac:dyDescent="0.2">
      <c r="A64" s="16">
        <v>11062</v>
      </c>
      <c r="B64" s="17" t="s">
        <v>92</v>
      </c>
      <c r="C64" s="18" t="s">
        <v>70</v>
      </c>
      <c r="D64" s="19">
        <v>85</v>
      </c>
      <c r="E64" s="14">
        <v>285</v>
      </c>
      <c r="F64" s="19">
        <v>18</v>
      </c>
      <c r="G64" s="19">
        <v>23</v>
      </c>
      <c r="H64" s="19">
        <v>21</v>
      </c>
      <c r="I64" s="19"/>
      <c r="J64" s="19"/>
      <c r="K64" s="18" t="s">
        <v>66</v>
      </c>
      <c r="M64" s="17">
        <f>D64/100</f>
        <v>0.85</v>
      </c>
      <c r="O64" s="16">
        <f t="shared" si="0"/>
        <v>11062</v>
      </c>
      <c r="P64" s="18" t="s">
        <v>427</v>
      </c>
      <c r="Q64" s="18" t="s">
        <v>0</v>
      </c>
      <c r="R64" s="18" t="s">
        <v>526</v>
      </c>
      <c r="S64" s="17">
        <v>100</v>
      </c>
      <c r="T64" s="15">
        <f>E64/M64</f>
        <v>335.29411764705884</v>
      </c>
      <c r="U64" s="14">
        <f>F64/M64</f>
        <v>21.176470588235293</v>
      </c>
      <c r="V64" s="14">
        <f>G64/M64</f>
        <v>27.058823529411764</v>
      </c>
      <c r="W64" s="14">
        <f>H64/M64</f>
        <v>24.705882352941178</v>
      </c>
      <c r="X64" s="14"/>
      <c r="Y64" s="14"/>
      <c r="Z64" s="21" t="s">
        <v>514</v>
      </c>
      <c r="AB64" s="17" t="str">
        <f t="shared" si="1"/>
        <v>{"data": { "id":"Braised lamb shoulder" }},</v>
      </c>
    </row>
    <row r="65" spans="1:28" s="20" customFormat="1" x14ac:dyDescent="0.2">
      <c r="A65" s="16">
        <v>11063</v>
      </c>
      <c r="B65" s="17" t="s">
        <v>93</v>
      </c>
      <c r="C65" s="18" t="s">
        <v>85</v>
      </c>
      <c r="D65" s="19">
        <v>100</v>
      </c>
      <c r="E65" s="14">
        <v>260</v>
      </c>
      <c r="F65" s="19">
        <v>16</v>
      </c>
      <c r="G65" s="19">
        <v>21</v>
      </c>
      <c r="H65" s="19">
        <v>18</v>
      </c>
      <c r="I65" s="19"/>
      <c r="J65" s="19"/>
      <c r="K65" s="18" t="s">
        <v>66</v>
      </c>
      <c r="M65" s="17">
        <f>D65/100</f>
        <v>1</v>
      </c>
      <c r="O65" s="16">
        <f t="shared" si="0"/>
        <v>11063</v>
      </c>
      <c r="P65" s="18" t="s">
        <v>428</v>
      </c>
      <c r="Q65" s="18" t="s">
        <v>0</v>
      </c>
      <c r="R65" s="18" t="s">
        <v>526</v>
      </c>
      <c r="S65" s="17">
        <v>100</v>
      </c>
      <c r="T65" s="15">
        <f>E65/M65</f>
        <v>260</v>
      </c>
      <c r="U65" s="14">
        <f>F65/M65</f>
        <v>16</v>
      </c>
      <c r="V65" s="14">
        <f>G65/M65</f>
        <v>21</v>
      </c>
      <c r="W65" s="14">
        <f>H65/M65</f>
        <v>18</v>
      </c>
      <c r="X65" s="14"/>
      <c r="Y65" s="14"/>
      <c r="Z65" s="21" t="s">
        <v>513</v>
      </c>
      <c r="AB65" s="17" t="str">
        <f t="shared" si="1"/>
        <v>{"data": { "id":"Pork chop" }},</v>
      </c>
    </row>
    <row r="66" spans="1:28" s="20" customFormat="1" x14ac:dyDescent="0.2">
      <c r="A66" s="16">
        <v>11064</v>
      </c>
      <c r="B66" s="17" t="s">
        <v>94</v>
      </c>
      <c r="C66" s="18" t="s">
        <v>70</v>
      </c>
      <c r="D66" s="19">
        <v>85</v>
      </c>
      <c r="E66" s="14">
        <v>290</v>
      </c>
      <c r="F66" s="19">
        <v>16</v>
      </c>
      <c r="G66" s="19">
        <v>22</v>
      </c>
      <c r="H66" s="19">
        <v>19</v>
      </c>
      <c r="I66" s="19"/>
      <c r="J66" s="19"/>
      <c r="K66" s="18" t="s">
        <v>66</v>
      </c>
      <c r="M66" s="17">
        <f>D66/100</f>
        <v>0.85</v>
      </c>
      <c r="O66" s="16">
        <f t="shared" si="0"/>
        <v>11064</v>
      </c>
      <c r="P66" s="18" t="s">
        <v>429</v>
      </c>
      <c r="Q66" s="18" t="s">
        <v>0</v>
      </c>
      <c r="R66" s="18" t="s">
        <v>526</v>
      </c>
      <c r="S66" s="17">
        <v>100</v>
      </c>
      <c r="T66" s="15">
        <f>E66/M66</f>
        <v>341.1764705882353</v>
      </c>
      <c r="U66" s="14">
        <f>F66/M66</f>
        <v>18.823529411764707</v>
      </c>
      <c r="V66" s="14">
        <f>G66/M66</f>
        <v>25.882352941176471</v>
      </c>
      <c r="W66" s="14">
        <f>H66/M66</f>
        <v>22.352941176470591</v>
      </c>
      <c r="X66" s="14"/>
      <c r="Y66" s="14"/>
      <c r="Z66" s="21" t="s">
        <v>514</v>
      </c>
      <c r="AB66" s="17" t="str">
        <f t="shared" si="1"/>
        <v>{"data": { "id":"Pan-broiled ham" }},</v>
      </c>
    </row>
    <row r="67" spans="1:28" s="20" customFormat="1" hidden="1" x14ac:dyDescent="0.2">
      <c r="A67" s="16">
        <v>11065</v>
      </c>
      <c r="B67" s="17" t="s">
        <v>95</v>
      </c>
      <c r="C67" s="18" t="s">
        <v>65</v>
      </c>
      <c r="D67" s="19">
        <v>57</v>
      </c>
      <c r="E67" s="14">
        <v>170</v>
      </c>
      <c r="F67" s="19">
        <v>13</v>
      </c>
      <c r="G67" s="19">
        <v>13</v>
      </c>
      <c r="H67" s="19">
        <v>11</v>
      </c>
      <c r="I67" s="19"/>
      <c r="J67" s="19"/>
      <c r="K67" s="18" t="s">
        <v>66</v>
      </c>
      <c r="M67" s="17">
        <f>D67/100</f>
        <v>0.56999999999999995</v>
      </c>
      <c r="O67" s="16">
        <f t="shared" ref="O67:O130" si="2">A67</f>
        <v>11065</v>
      </c>
      <c r="P67" s="17"/>
      <c r="Q67" s="18"/>
      <c r="R67" s="17"/>
      <c r="S67" s="17">
        <v>100</v>
      </c>
      <c r="T67" s="15">
        <f>E67/M67</f>
        <v>298.24561403508773</v>
      </c>
      <c r="U67" s="14">
        <f>F67/M67</f>
        <v>22.807017543859651</v>
      </c>
      <c r="V67" s="14">
        <f>G67/M67</f>
        <v>22.807017543859651</v>
      </c>
      <c r="W67" s="14">
        <f>H67/M67</f>
        <v>19.298245614035089</v>
      </c>
      <c r="X67" s="14"/>
      <c r="Y67" s="14"/>
      <c r="Z67" s="21"/>
      <c r="AB67" s="17" t="str">
        <f t="shared" si="1"/>
        <v>{"data": { "id":"" }},</v>
      </c>
    </row>
    <row r="68" spans="1:28" s="20" customFormat="1" x14ac:dyDescent="0.2">
      <c r="A68" s="16">
        <v>11066</v>
      </c>
      <c r="B68" s="17" t="s">
        <v>96</v>
      </c>
      <c r="C68" s="18" t="s">
        <v>65</v>
      </c>
      <c r="D68" s="19">
        <v>57</v>
      </c>
      <c r="E68" s="14">
        <v>165</v>
      </c>
      <c r="F68" s="19">
        <v>8</v>
      </c>
      <c r="G68" s="19">
        <v>14</v>
      </c>
      <c r="H68" s="19">
        <v>12</v>
      </c>
      <c r="I68" s="19"/>
      <c r="J68" s="19">
        <v>1</v>
      </c>
      <c r="K68" s="18" t="s">
        <v>66</v>
      </c>
      <c r="M68" s="17">
        <f>D68/100</f>
        <v>0.56999999999999995</v>
      </c>
      <c r="O68" s="16">
        <f t="shared" si="2"/>
        <v>11066</v>
      </c>
      <c r="P68" s="18" t="s">
        <v>430</v>
      </c>
      <c r="Q68" s="18" t="s">
        <v>0</v>
      </c>
      <c r="R68" s="18" t="s">
        <v>526</v>
      </c>
      <c r="S68" s="17">
        <v>100</v>
      </c>
      <c r="T68" s="15">
        <f>E68/M68</f>
        <v>289.47368421052636</v>
      </c>
      <c r="U68" s="14">
        <f>F68/M68</f>
        <v>14.035087719298247</v>
      </c>
      <c r="V68" s="14">
        <f>G68/M68</f>
        <v>24.561403508771932</v>
      </c>
      <c r="W68" s="14">
        <f>H68/M68</f>
        <v>21.05263157894737</v>
      </c>
      <c r="X68" s="14"/>
      <c r="Y68" s="14">
        <f>J68/M68</f>
        <v>1.7543859649122808</v>
      </c>
      <c r="Z68" s="21" t="s">
        <v>513</v>
      </c>
      <c r="AB68" s="17" t="str">
        <f t="shared" ref="AB68:AB131" si="3">_xlfn.CONCAT("{""data"": { ""id"":""", P68,""" }},")</f>
        <v>{"data": { "id":"Canned and spiced ham" }},</v>
      </c>
    </row>
    <row r="69" spans="1:28" s="20" customFormat="1" x14ac:dyDescent="0.2">
      <c r="A69" s="16">
        <v>11067</v>
      </c>
      <c r="B69" s="17" t="s">
        <v>97</v>
      </c>
      <c r="C69" s="18" t="s">
        <v>70</v>
      </c>
      <c r="D69" s="19">
        <v>85</v>
      </c>
      <c r="E69" s="14">
        <v>310</v>
      </c>
      <c r="F69" s="19">
        <v>21</v>
      </c>
      <c r="G69" s="19">
        <v>24</v>
      </c>
      <c r="H69" s="19">
        <v>21</v>
      </c>
      <c r="I69" s="19"/>
      <c r="J69" s="19"/>
      <c r="K69" s="18" t="s">
        <v>66</v>
      </c>
      <c r="M69" s="17">
        <f>D69/100</f>
        <v>0.85</v>
      </c>
      <c r="O69" s="16">
        <f t="shared" si="2"/>
        <v>11067</v>
      </c>
      <c r="P69" s="18" t="s">
        <v>97</v>
      </c>
      <c r="Q69" s="18" t="s">
        <v>0</v>
      </c>
      <c r="R69" s="18" t="s">
        <v>526</v>
      </c>
      <c r="S69" s="17">
        <v>100</v>
      </c>
      <c r="T69" s="15">
        <f>E69/M69</f>
        <v>364.70588235294116</v>
      </c>
      <c r="U69" s="14">
        <f>F69/M69</f>
        <v>24.705882352941178</v>
      </c>
      <c r="V69" s="14">
        <f>G69/M69</f>
        <v>28.235294117647058</v>
      </c>
      <c r="W69" s="14">
        <f>H69/M69</f>
        <v>24.705882352941178</v>
      </c>
      <c r="X69" s="14"/>
      <c r="Y69" s="14"/>
      <c r="Z69" s="21" t="s">
        <v>514</v>
      </c>
      <c r="AB69" s="17" t="str">
        <f t="shared" si="3"/>
        <v>{"data": { "id":"Pork roast" }},</v>
      </c>
    </row>
    <row r="70" spans="1:28" s="20" customFormat="1" x14ac:dyDescent="0.2">
      <c r="A70" s="16">
        <v>11068</v>
      </c>
      <c r="B70" s="17" t="s">
        <v>98</v>
      </c>
      <c r="C70" s="18" t="s">
        <v>85</v>
      </c>
      <c r="D70" s="19">
        <v>100</v>
      </c>
      <c r="E70" s="14">
        <v>475</v>
      </c>
      <c r="F70" s="19">
        <v>18</v>
      </c>
      <c r="G70" s="19">
        <v>44</v>
      </c>
      <c r="H70" s="19">
        <v>40</v>
      </c>
      <c r="I70" s="19"/>
      <c r="J70" s="19"/>
      <c r="K70" s="18" t="s">
        <v>66</v>
      </c>
      <c r="M70" s="17">
        <f>D70/100</f>
        <v>1</v>
      </c>
      <c r="O70" s="16">
        <f t="shared" si="2"/>
        <v>11068</v>
      </c>
      <c r="P70" s="18" t="s">
        <v>98</v>
      </c>
      <c r="Q70" s="18" t="s">
        <v>0</v>
      </c>
      <c r="R70" s="18" t="s">
        <v>526</v>
      </c>
      <c r="S70" s="17">
        <v>100</v>
      </c>
      <c r="T70" s="15">
        <f>E70/M70</f>
        <v>475</v>
      </c>
      <c r="U70" s="14">
        <f>F70/M70</f>
        <v>18</v>
      </c>
      <c r="V70" s="14">
        <f>G70/M70</f>
        <v>44</v>
      </c>
      <c r="W70" s="14">
        <f>H70/M70</f>
        <v>40</v>
      </c>
      <c r="X70" s="14"/>
      <c r="Y70" s="14"/>
      <c r="Z70" s="21" t="s">
        <v>515</v>
      </c>
      <c r="AB70" s="17" t="str">
        <f t="shared" si="3"/>
        <v>{"data": { "id":"Pork sausage" }},</v>
      </c>
    </row>
    <row r="71" spans="1:28" s="20" customFormat="1" x14ac:dyDescent="0.2">
      <c r="A71" s="16">
        <v>11069</v>
      </c>
      <c r="B71" s="17" t="s">
        <v>99</v>
      </c>
      <c r="C71" s="18" t="s">
        <v>85</v>
      </c>
      <c r="D71" s="19">
        <v>100</v>
      </c>
      <c r="E71" s="14">
        <v>265</v>
      </c>
      <c r="F71" s="19">
        <v>27</v>
      </c>
      <c r="G71" s="19">
        <v>15</v>
      </c>
      <c r="H71" s="19"/>
      <c r="I71" s="19"/>
      <c r="J71" s="19"/>
      <c r="K71" s="18" t="s">
        <v>66</v>
      </c>
      <c r="M71" s="17">
        <f>D71/100</f>
        <v>1</v>
      </c>
      <c r="O71" s="16">
        <f t="shared" si="2"/>
        <v>11069</v>
      </c>
      <c r="P71" s="18" t="s">
        <v>99</v>
      </c>
      <c r="Q71" s="18" t="s">
        <v>0</v>
      </c>
      <c r="R71" s="18" t="s">
        <v>526</v>
      </c>
      <c r="S71" s="17">
        <v>100</v>
      </c>
      <c r="T71" s="15">
        <f>E71/M71</f>
        <v>265</v>
      </c>
      <c r="U71" s="14">
        <f>F71/M71</f>
        <v>27</v>
      </c>
      <c r="V71" s="14">
        <f>G71/M71</f>
        <v>15</v>
      </c>
      <c r="W71" s="14"/>
      <c r="X71" s="14"/>
      <c r="Y71" s="14"/>
      <c r="Z71" s="21" t="s">
        <v>513</v>
      </c>
      <c r="AB71" s="17" t="str">
        <f t="shared" si="3"/>
        <v>{"data": { "id":"Turkey" }},</v>
      </c>
    </row>
    <row r="72" spans="1:28" s="20" customFormat="1" x14ac:dyDescent="0.2">
      <c r="A72" s="16">
        <v>11070</v>
      </c>
      <c r="B72" s="17" t="s">
        <v>100</v>
      </c>
      <c r="C72" s="18" t="s">
        <v>70</v>
      </c>
      <c r="D72" s="19">
        <v>85</v>
      </c>
      <c r="E72" s="14">
        <v>185</v>
      </c>
      <c r="F72" s="19">
        <v>23</v>
      </c>
      <c r="G72" s="19">
        <v>9</v>
      </c>
      <c r="H72" s="19">
        <v>8</v>
      </c>
      <c r="I72" s="19"/>
      <c r="J72" s="19"/>
      <c r="K72" s="18" t="s">
        <v>66</v>
      </c>
      <c r="M72" s="17">
        <f>D72/100</f>
        <v>0.85</v>
      </c>
      <c r="O72" s="16">
        <f t="shared" si="2"/>
        <v>11070</v>
      </c>
      <c r="P72" s="18" t="s">
        <v>100</v>
      </c>
      <c r="Q72" s="18" t="s">
        <v>0</v>
      </c>
      <c r="R72" s="18" t="s">
        <v>526</v>
      </c>
      <c r="S72" s="17">
        <v>100</v>
      </c>
      <c r="T72" s="15">
        <f>E72/M72</f>
        <v>217.64705882352942</v>
      </c>
      <c r="U72" s="14">
        <f>F72/M72</f>
        <v>27.058823529411764</v>
      </c>
      <c r="V72" s="14">
        <f>G72/M72</f>
        <v>10.588235294117647</v>
      </c>
      <c r="W72" s="14">
        <f>H72/M72</f>
        <v>9.4117647058823533</v>
      </c>
      <c r="X72" s="14"/>
      <c r="Y72" s="14"/>
      <c r="Z72" s="21" t="s">
        <v>513</v>
      </c>
      <c r="AB72" s="17" t="str">
        <f t="shared" si="3"/>
        <v>{"data": { "id":"Veal" }},</v>
      </c>
    </row>
    <row r="73" spans="1:28" s="20" customFormat="1" x14ac:dyDescent="0.2">
      <c r="A73" s="16">
        <v>11071</v>
      </c>
      <c r="B73" s="17" t="s">
        <v>101</v>
      </c>
      <c r="C73" s="18" t="s">
        <v>70</v>
      </c>
      <c r="D73" s="19">
        <v>85</v>
      </c>
      <c r="E73" s="14">
        <v>305</v>
      </c>
      <c r="F73" s="19">
        <v>13</v>
      </c>
      <c r="G73" s="19">
        <v>14</v>
      </c>
      <c r="H73" s="19">
        <v>13</v>
      </c>
      <c r="I73" s="19"/>
      <c r="J73" s="19"/>
      <c r="K73" s="18" t="s">
        <v>66</v>
      </c>
      <c r="M73" s="17">
        <f>D73/100</f>
        <v>0.85</v>
      </c>
      <c r="O73" s="16">
        <f t="shared" si="2"/>
        <v>11071</v>
      </c>
      <c r="P73" s="18" t="s">
        <v>101</v>
      </c>
      <c r="Q73" s="18" t="s">
        <v>0</v>
      </c>
      <c r="R73" s="18" t="s">
        <v>526</v>
      </c>
      <c r="S73" s="17">
        <v>100</v>
      </c>
      <c r="T73" s="15">
        <f>E73/M73</f>
        <v>358.8235294117647</v>
      </c>
      <c r="U73" s="14">
        <f>F73/M73</f>
        <v>15.294117647058824</v>
      </c>
      <c r="V73" s="14">
        <f>G73/M73</f>
        <v>16.47058823529412</v>
      </c>
      <c r="W73" s="14">
        <f>H73/M73</f>
        <v>15.294117647058824</v>
      </c>
      <c r="X73" s="14"/>
      <c r="Y73" s="14"/>
      <c r="Z73" s="21" t="s">
        <v>514</v>
      </c>
      <c r="AB73" s="17" t="str">
        <f t="shared" si="3"/>
        <v>{"data": { "id":"Roast" }},</v>
      </c>
    </row>
    <row r="74" spans="1:28" s="20" customFormat="1" x14ac:dyDescent="0.2">
      <c r="A74" s="16">
        <v>11072</v>
      </c>
      <c r="B74" s="17" t="s">
        <v>102</v>
      </c>
      <c r="C74" s="18" t="s">
        <v>70</v>
      </c>
      <c r="D74" s="19">
        <v>85</v>
      </c>
      <c r="E74" s="14">
        <v>87</v>
      </c>
      <c r="F74" s="19">
        <v>12</v>
      </c>
      <c r="G74" s="19">
        <v>1</v>
      </c>
      <c r="H74" s="19"/>
      <c r="I74" s="19"/>
      <c r="J74" s="19">
        <v>2</v>
      </c>
      <c r="K74" s="18" t="s">
        <v>103</v>
      </c>
      <c r="M74" s="17">
        <f>D74/100</f>
        <v>0.85</v>
      </c>
      <c r="O74" s="16">
        <f t="shared" si="2"/>
        <v>11072</v>
      </c>
      <c r="P74" s="18" t="s">
        <v>102</v>
      </c>
      <c r="Q74" s="18" t="s">
        <v>0</v>
      </c>
      <c r="R74" s="17" t="s">
        <v>525</v>
      </c>
      <c r="S74" s="17">
        <v>100</v>
      </c>
      <c r="T74" s="15">
        <f>E74/M74</f>
        <v>102.35294117647059</v>
      </c>
      <c r="U74" s="14">
        <f>F74/M74</f>
        <v>14.117647058823529</v>
      </c>
      <c r="V74" s="14">
        <f>G74/M74</f>
        <v>1.1764705882352942</v>
      </c>
      <c r="W74" s="14"/>
      <c r="X74" s="14"/>
      <c r="Y74" s="14">
        <f>J74/M74</f>
        <v>2.3529411764705883</v>
      </c>
      <c r="Z74" s="21" t="s">
        <v>512</v>
      </c>
      <c r="AB74" s="17" t="str">
        <f t="shared" si="3"/>
        <v>{"data": { "id":"Clams" }},</v>
      </c>
    </row>
    <row r="75" spans="1:28" s="20" customFormat="1" x14ac:dyDescent="0.2">
      <c r="A75" s="16">
        <v>11073</v>
      </c>
      <c r="B75" s="17" t="s">
        <v>104</v>
      </c>
      <c r="C75" s="18" t="s">
        <v>85</v>
      </c>
      <c r="D75" s="19">
        <v>100</v>
      </c>
      <c r="E75" s="14">
        <v>170</v>
      </c>
      <c r="F75" s="19">
        <v>28</v>
      </c>
      <c r="G75" s="19">
        <v>5</v>
      </c>
      <c r="H75" s="19"/>
      <c r="I75" s="19"/>
      <c r="J75" s="19"/>
      <c r="K75" s="18" t="s">
        <v>103</v>
      </c>
      <c r="M75" s="17">
        <f>D75/100</f>
        <v>1</v>
      </c>
      <c r="O75" s="16">
        <f t="shared" si="2"/>
        <v>11073</v>
      </c>
      <c r="P75" s="18" t="s">
        <v>104</v>
      </c>
      <c r="Q75" s="18" t="s">
        <v>0</v>
      </c>
      <c r="R75" s="17" t="s">
        <v>525</v>
      </c>
      <c r="S75" s="17">
        <v>100</v>
      </c>
      <c r="T75" s="15">
        <f>E75/M75</f>
        <v>170</v>
      </c>
      <c r="U75" s="14">
        <f>F75/M75</f>
        <v>28</v>
      </c>
      <c r="V75" s="14">
        <f>G75/M75</f>
        <v>5</v>
      </c>
      <c r="W75" s="14"/>
      <c r="X75" s="14"/>
      <c r="Y75" s="14"/>
      <c r="Z75" s="21" t="s">
        <v>512</v>
      </c>
      <c r="AB75" s="17" t="str">
        <f t="shared" si="3"/>
        <v>{"data": { "id":"Cod" }},</v>
      </c>
    </row>
    <row r="76" spans="1:28" s="20" customFormat="1" x14ac:dyDescent="0.2">
      <c r="A76" s="16">
        <v>11074</v>
      </c>
      <c r="B76" s="17" t="s">
        <v>105</v>
      </c>
      <c r="C76" s="18" t="s">
        <v>70</v>
      </c>
      <c r="D76" s="19">
        <v>85</v>
      </c>
      <c r="E76" s="14">
        <v>90</v>
      </c>
      <c r="F76" s="19">
        <v>14</v>
      </c>
      <c r="G76" s="19">
        <v>2</v>
      </c>
      <c r="H76" s="19"/>
      <c r="I76" s="19"/>
      <c r="J76" s="19">
        <v>1</v>
      </c>
      <c r="K76" s="18" t="s">
        <v>103</v>
      </c>
      <c r="M76" s="17">
        <f>D76/100</f>
        <v>0.85</v>
      </c>
      <c r="O76" s="16">
        <f t="shared" si="2"/>
        <v>11074</v>
      </c>
      <c r="P76" s="18" t="s">
        <v>105</v>
      </c>
      <c r="Q76" s="18" t="s">
        <v>0</v>
      </c>
      <c r="R76" s="17" t="s">
        <v>525</v>
      </c>
      <c r="S76" s="17">
        <v>100</v>
      </c>
      <c r="T76" s="15">
        <f>E76/M76</f>
        <v>105.88235294117648</v>
      </c>
      <c r="U76" s="14">
        <f>F76/M76</f>
        <v>16.47058823529412</v>
      </c>
      <c r="V76" s="14">
        <f>G76/M76</f>
        <v>2.3529411764705883</v>
      </c>
      <c r="W76" s="14"/>
      <c r="X76" s="14"/>
      <c r="Y76" s="14">
        <f>J76/M76</f>
        <v>1.1764705882352942</v>
      </c>
      <c r="Z76" s="21" t="s">
        <v>512</v>
      </c>
      <c r="AB76" s="17" t="str">
        <f t="shared" si="3"/>
        <v>{"data": { "id":"Crab meat" }},</v>
      </c>
    </row>
    <row r="77" spans="1:28" s="20" customFormat="1" x14ac:dyDescent="0.2">
      <c r="A77" s="16">
        <v>11075</v>
      </c>
      <c r="B77" s="17" t="s">
        <v>106</v>
      </c>
      <c r="C77" s="18">
        <v>5</v>
      </c>
      <c r="D77" s="19">
        <v>112</v>
      </c>
      <c r="E77" s="14">
        <v>200</v>
      </c>
      <c r="F77" s="19">
        <v>19</v>
      </c>
      <c r="G77" s="19">
        <v>10</v>
      </c>
      <c r="H77" s="19">
        <v>5</v>
      </c>
      <c r="I77" s="19"/>
      <c r="J77" s="19">
        <v>8</v>
      </c>
      <c r="K77" s="18" t="s">
        <v>103</v>
      </c>
      <c r="M77" s="17">
        <f>D77/100</f>
        <v>1.1200000000000001</v>
      </c>
      <c r="O77" s="16">
        <f t="shared" si="2"/>
        <v>11075</v>
      </c>
      <c r="P77" s="18" t="s">
        <v>521</v>
      </c>
      <c r="Q77" s="18" t="s">
        <v>0</v>
      </c>
      <c r="R77" s="17" t="s">
        <v>525</v>
      </c>
      <c r="S77" s="17">
        <v>100</v>
      </c>
      <c r="T77" s="15">
        <f>E77/M77</f>
        <v>178.57142857142856</v>
      </c>
      <c r="U77" s="14">
        <f>F77/M77</f>
        <v>16.964285714285712</v>
      </c>
      <c r="V77" s="14">
        <f>G77/M77</f>
        <v>8.928571428571427</v>
      </c>
      <c r="W77" s="14">
        <f>H77/M77</f>
        <v>4.4642857142857135</v>
      </c>
      <c r="X77" s="14"/>
      <c r="Y77" s="14">
        <f>J77/M77</f>
        <v>7.1428571428571423</v>
      </c>
      <c r="Z77" s="21" t="s">
        <v>512</v>
      </c>
      <c r="AB77" s="17" t="str">
        <f t="shared" si="3"/>
        <v>{"data": { "id":"Fried fish sticks" }},</v>
      </c>
    </row>
    <row r="78" spans="1:28" s="20" customFormat="1" x14ac:dyDescent="0.2">
      <c r="A78" s="16">
        <v>11076</v>
      </c>
      <c r="B78" s="17" t="s">
        <v>107</v>
      </c>
      <c r="C78" s="18" t="s">
        <v>85</v>
      </c>
      <c r="D78" s="19">
        <v>100</v>
      </c>
      <c r="E78" s="14">
        <v>200</v>
      </c>
      <c r="F78" s="19">
        <v>30</v>
      </c>
      <c r="G78" s="19">
        <v>8</v>
      </c>
      <c r="H78" s="19"/>
      <c r="I78" s="19"/>
      <c r="J78" s="19"/>
      <c r="K78" s="18" t="s">
        <v>103</v>
      </c>
      <c r="M78" s="17">
        <f>D78/100</f>
        <v>1</v>
      </c>
      <c r="O78" s="16">
        <f t="shared" si="2"/>
        <v>11076</v>
      </c>
      <c r="P78" s="18" t="s">
        <v>107</v>
      </c>
      <c r="Q78" s="18" t="s">
        <v>0</v>
      </c>
      <c r="R78" s="17" t="s">
        <v>525</v>
      </c>
      <c r="S78" s="17">
        <v>100</v>
      </c>
      <c r="T78" s="15">
        <f>E78/M78</f>
        <v>200</v>
      </c>
      <c r="U78" s="14">
        <f>F78/M78</f>
        <v>30</v>
      </c>
      <c r="V78" s="14">
        <f>G78/M78</f>
        <v>8</v>
      </c>
      <c r="W78" s="14"/>
      <c r="X78" s="14"/>
      <c r="Y78" s="14"/>
      <c r="Z78" s="21" t="s">
        <v>512</v>
      </c>
      <c r="AB78" s="17" t="str">
        <f t="shared" si="3"/>
        <v>{"data": { "id":"Flounder" }},</v>
      </c>
    </row>
    <row r="79" spans="1:28" s="20" customFormat="1" x14ac:dyDescent="0.2">
      <c r="A79" s="16">
        <v>11077</v>
      </c>
      <c r="B79" s="17" t="s">
        <v>108</v>
      </c>
      <c r="C79" s="18" t="s">
        <v>70</v>
      </c>
      <c r="D79" s="19">
        <v>85</v>
      </c>
      <c r="E79" s="14">
        <v>135</v>
      </c>
      <c r="F79" s="19">
        <v>16</v>
      </c>
      <c r="G79" s="19">
        <v>5</v>
      </c>
      <c r="H79" s="19">
        <v>4</v>
      </c>
      <c r="I79" s="19"/>
      <c r="J79" s="19">
        <v>6</v>
      </c>
      <c r="K79" s="18" t="s">
        <v>103</v>
      </c>
      <c r="M79" s="17">
        <f>D79/100</f>
        <v>0.85</v>
      </c>
      <c r="O79" s="16">
        <f t="shared" si="2"/>
        <v>11077</v>
      </c>
      <c r="P79" s="18" t="s">
        <v>108</v>
      </c>
      <c r="Q79" s="18" t="s">
        <v>0</v>
      </c>
      <c r="R79" s="17" t="s">
        <v>525</v>
      </c>
      <c r="S79" s="17">
        <v>100</v>
      </c>
      <c r="T79" s="15">
        <f>E79/M79</f>
        <v>158.8235294117647</v>
      </c>
      <c r="U79" s="14">
        <f>F79/M79</f>
        <v>18.823529411764707</v>
      </c>
      <c r="V79" s="14">
        <f>G79/M79</f>
        <v>5.882352941176471</v>
      </c>
      <c r="W79" s="14">
        <f>H79/M79</f>
        <v>4.7058823529411766</v>
      </c>
      <c r="X79" s="14"/>
      <c r="Y79" s="14">
        <f>J79/M79</f>
        <v>7.0588235294117645</v>
      </c>
      <c r="Z79" s="21" t="s">
        <v>512</v>
      </c>
      <c r="AB79" s="17" t="str">
        <f t="shared" si="3"/>
        <v>{"data": { "id":"Haddock" }},</v>
      </c>
    </row>
    <row r="80" spans="1:28" s="20" customFormat="1" x14ac:dyDescent="0.2">
      <c r="A80" s="16">
        <v>11078</v>
      </c>
      <c r="B80" s="17" t="s">
        <v>109</v>
      </c>
      <c r="C80" s="18" t="s">
        <v>85</v>
      </c>
      <c r="D80" s="19">
        <v>100</v>
      </c>
      <c r="E80" s="14">
        <v>182</v>
      </c>
      <c r="F80" s="19">
        <v>26</v>
      </c>
      <c r="G80" s="19">
        <v>8</v>
      </c>
      <c r="H80" s="19"/>
      <c r="I80" s="19"/>
      <c r="J80" s="19"/>
      <c r="K80" s="18" t="s">
        <v>103</v>
      </c>
      <c r="M80" s="17">
        <f>D80/100</f>
        <v>1</v>
      </c>
      <c r="O80" s="16">
        <f t="shared" si="2"/>
        <v>11078</v>
      </c>
      <c r="P80" s="18" t="s">
        <v>109</v>
      </c>
      <c r="Q80" s="18" t="s">
        <v>0</v>
      </c>
      <c r="R80" s="17" t="s">
        <v>525</v>
      </c>
      <c r="S80" s="17">
        <v>100</v>
      </c>
      <c r="T80" s="15">
        <f>E80/M80</f>
        <v>182</v>
      </c>
      <c r="U80" s="14">
        <f>F80/M80</f>
        <v>26</v>
      </c>
      <c r="V80" s="14">
        <f>G80/M80</f>
        <v>8</v>
      </c>
      <c r="W80" s="14"/>
      <c r="X80" s="14"/>
      <c r="Y80" s="14"/>
      <c r="Z80" s="21" t="s">
        <v>512</v>
      </c>
      <c r="AB80" s="17" t="str">
        <f t="shared" si="3"/>
        <v>{"data": { "id":"Halibut" }},</v>
      </c>
    </row>
    <row r="81" spans="1:28" s="20" customFormat="1" x14ac:dyDescent="0.2">
      <c r="A81" s="16">
        <v>11079</v>
      </c>
      <c r="B81" s="17" t="s">
        <v>110</v>
      </c>
      <c r="C81" s="18" t="s">
        <v>111</v>
      </c>
      <c r="D81" s="19">
        <v>100</v>
      </c>
      <c r="E81" s="14">
        <v>211</v>
      </c>
      <c r="F81" s="19">
        <v>22</v>
      </c>
      <c r="G81" s="19">
        <v>13</v>
      </c>
      <c r="H81" s="19"/>
      <c r="I81" s="19"/>
      <c r="J81" s="19"/>
      <c r="K81" s="18" t="s">
        <v>103</v>
      </c>
      <c r="M81" s="17">
        <f>D81/100</f>
        <v>1</v>
      </c>
      <c r="O81" s="16">
        <f t="shared" si="2"/>
        <v>11079</v>
      </c>
      <c r="P81" s="18" t="s">
        <v>110</v>
      </c>
      <c r="Q81" s="18" t="s">
        <v>0</v>
      </c>
      <c r="R81" s="17" t="s">
        <v>525</v>
      </c>
      <c r="S81" s="17">
        <v>100</v>
      </c>
      <c r="T81" s="15">
        <f>E81/M81</f>
        <v>211</v>
      </c>
      <c r="U81" s="14">
        <f>F81/M81</f>
        <v>22</v>
      </c>
      <c r="V81" s="14">
        <f>G81/M81</f>
        <v>13</v>
      </c>
      <c r="W81" s="14"/>
      <c r="X81" s="14"/>
      <c r="Y81" s="14"/>
      <c r="Z81" s="21" t="s">
        <v>513</v>
      </c>
      <c r="AB81" s="17" t="str">
        <f t="shared" si="3"/>
        <v>{"data": { "id":"Herring" }},</v>
      </c>
    </row>
    <row r="82" spans="1:28" s="20" customFormat="1" x14ac:dyDescent="0.2">
      <c r="A82" s="16">
        <v>11080</v>
      </c>
      <c r="B82" s="17" t="s">
        <v>112</v>
      </c>
      <c r="C82" s="18" t="s">
        <v>113</v>
      </c>
      <c r="D82" s="19">
        <v>100</v>
      </c>
      <c r="E82" s="14">
        <v>92</v>
      </c>
      <c r="F82" s="19">
        <v>18</v>
      </c>
      <c r="G82" s="19">
        <v>1</v>
      </c>
      <c r="H82" s="19"/>
      <c r="I82" s="19"/>
      <c r="J82" s="19"/>
      <c r="K82" s="18" t="s">
        <v>103</v>
      </c>
      <c r="M82" s="17">
        <f>D82/100</f>
        <v>1</v>
      </c>
      <c r="O82" s="16">
        <f t="shared" si="2"/>
        <v>11080</v>
      </c>
      <c r="P82" s="18" t="s">
        <v>112</v>
      </c>
      <c r="Q82" s="18" t="s">
        <v>0</v>
      </c>
      <c r="R82" s="17" t="s">
        <v>525</v>
      </c>
      <c r="S82" s="17">
        <v>100</v>
      </c>
      <c r="T82" s="15">
        <f>E82/M82</f>
        <v>92</v>
      </c>
      <c r="U82" s="14">
        <f>F82/M82</f>
        <v>18</v>
      </c>
      <c r="V82" s="14">
        <f>G82/M82</f>
        <v>1</v>
      </c>
      <c r="W82" s="14"/>
      <c r="X82" s="14"/>
      <c r="Y82" s="14"/>
      <c r="Z82" s="21" t="s">
        <v>509</v>
      </c>
      <c r="AB82" s="17" t="str">
        <f t="shared" si="3"/>
        <v>{"data": { "id":"Lobster" }},</v>
      </c>
    </row>
    <row r="83" spans="1:28" s="20" customFormat="1" x14ac:dyDescent="0.2">
      <c r="A83" s="16">
        <v>11081</v>
      </c>
      <c r="B83" s="17" t="s">
        <v>114</v>
      </c>
      <c r="C83" s="18" t="s">
        <v>70</v>
      </c>
      <c r="D83" s="19">
        <v>85</v>
      </c>
      <c r="E83" s="14">
        <v>155</v>
      </c>
      <c r="F83" s="19">
        <v>18</v>
      </c>
      <c r="G83" s="19">
        <v>9</v>
      </c>
      <c r="H83" s="19"/>
      <c r="I83" s="19"/>
      <c r="J83" s="19"/>
      <c r="K83" s="18" t="s">
        <v>103</v>
      </c>
      <c r="M83" s="17">
        <f>D83/100</f>
        <v>0.85</v>
      </c>
      <c r="O83" s="16">
        <f t="shared" si="2"/>
        <v>11081</v>
      </c>
      <c r="P83" s="18" t="s">
        <v>114</v>
      </c>
      <c r="Q83" s="18" t="s">
        <v>0</v>
      </c>
      <c r="R83" s="17" t="s">
        <v>525</v>
      </c>
      <c r="S83" s="17">
        <v>100</v>
      </c>
      <c r="T83" s="15">
        <f>E83/M83</f>
        <v>182.35294117647058</v>
      </c>
      <c r="U83" s="14">
        <f>F83/M83</f>
        <v>21.176470588235293</v>
      </c>
      <c r="V83" s="14">
        <f>G83/M83</f>
        <v>10.588235294117647</v>
      </c>
      <c r="W83" s="14"/>
      <c r="X83" s="14"/>
      <c r="Y83" s="14"/>
      <c r="Z83" s="21" t="s">
        <v>512</v>
      </c>
      <c r="AB83" s="17" t="str">
        <f t="shared" si="3"/>
        <v>{"data": { "id":"Mackerel" }},</v>
      </c>
    </row>
    <row r="84" spans="1:28" s="20" customFormat="1" hidden="1" x14ac:dyDescent="0.2">
      <c r="A84" s="16">
        <v>11082</v>
      </c>
      <c r="B84" s="17" t="s">
        <v>115</v>
      </c>
      <c r="C84" s="18" t="s">
        <v>116</v>
      </c>
      <c r="D84" s="19">
        <v>230</v>
      </c>
      <c r="E84" s="14">
        <v>231</v>
      </c>
      <c r="F84" s="19">
        <v>232</v>
      </c>
      <c r="G84" s="19">
        <v>233</v>
      </c>
      <c r="H84" s="19">
        <v>234</v>
      </c>
      <c r="I84" s="19">
        <v>235</v>
      </c>
      <c r="J84" s="19">
        <v>236</v>
      </c>
      <c r="K84" s="18" t="s">
        <v>103</v>
      </c>
      <c r="M84" s="17">
        <f>D84/100</f>
        <v>2.2999999999999998</v>
      </c>
      <c r="O84" s="16">
        <f t="shared" si="2"/>
        <v>11082</v>
      </c>
      <c r="P84" s="17"/>
      <c r="Q84" s="18"/>
      <c r="R84" s="17"/>
      <c r="S84" s="17">
        <v>100</v>
      </c>
      <c r="T84" s="15">
        <f>E84/M84</f>
        <v>100.43478260869566</v>
      </c>
      <c r="U84" s="14">
        <f>F84/M84</f>
        <v>100.86956521739131</v>
      </c>
      <c r="V84" s="14">
        <f>G84/M84</f>
        <v>101.30434782608697</v>
      </c>
      <c r="W84" s="14">
        <f>H84/M84</f>
        <v>101.73913043478262</v>
      </c>
      <c r="X84" s="14"/>
      <c r="Y84" s="14"/>
      <c r="Z84" s="21"/>
      <c r="AB84" s="17" t="str">
        <f t="shared" si="3"/>
        <v>{"data": { "id":"" }},</v>
      </c>
    </row>
    <row r="85" spans="1:28" s="20" customFormat="1" x14ac:dyDescent="0.2">
      <c r="A85" s="16">
        <v>11083</v>
      </c>
      <c r="B85" s="17" t="s">
        <v>117</v>
      </c>
      <c r="C85" s="18" t="s">
        <v>15</v>
      </c>
      <c r="D85" s="19">
        <v>85</v>
      </c>
      <c r="E85" s="14">
        <v>125</v>
      </c>
      <c r="F85" s="19">
        <v>19</v>
      </c>
      <c r="G85" s="19">
        <v>6</v>
      </c>
      <c r="H85" s="19">
        <v>1</v>
      </c>
      <c r="I85" s="19"/>
      <c r="J85" s="19"/>
      <c r="K85" s="18" t="s">
        <v>103</v>
      </c>
      <c r="M85" s="17">
        <f>D85/100</f>
        <v>0.85</v>
      </c>
      <c r="O85" s="16">
        <f t="shared" si="2"/>
        <v>11083</v>
      </c>
      <c r="P85" s="18" t="s">
        <v>117</v>
      </c>
      <c r="Q85" s="18" t="s">
        <v>0</v>
      </c>
      <c r="R85" s="17" t="s">
        <v>525</v>
      </c>
      <c r="S85" s="17">
        <v>100</v>
      </c>
      <c r="T85" s="15">
        <f>E85/M85</f>
        <v>147.05882352941177</v>
      </c>
      <c r="U85" s="14">
        <f>F85/M85</f>
        <v>22.352941176470591</v>
      </c>
      <c r="V85" s="14">
        <f>G85/M85</f>
        <v>7.0588235294117645</v>
      </c>
      <c r="W85" s="14">
        <f>H85/M85</f>
        <v>1.1764705882352942</v>
      </c>
      <c r="X85" s="14"/>
      <c r="Y85" s="14"/>
      <c r="Z85" s="21" t="s">
        <v>512</v>
      </c>
      <c r="AB85" s="17" t="str">
        <f t="shared" si="3"/>
        <v>{"data": { "id":"Oyster stew" }},</v>
      </c>
    </row>
    <row r="86" spans="1:28" s="20" customFormat="1" x14ac:dyDescent="0.2">
      <c r="A86" s="16">
        <v>11084</v>
      </c>
      <c r="B86" s="17" t="s">
        <v>118</v>
      </c>
      <c r="C86" s="18" t="s">
        <v>70</v>
      </c>
      <c r="D86" s="19">
        <v>85</v>
      </c>
      <c r="E86" s="14">
        <v>120</v>
      </c>
      <c r="F86" s="19">
        <v>17</v>
      </c>
      <c r="G86" s="19">
        <v>5</v>
      </c>
      <c r="H86" s="19">
        <v>1</v>
      </c>
      <c r="I86" s="19"/>
      <c r="J86" s="19"/>
      <c r="K86" s="18" t="s">
        <v>103</v>
      </c>
      <c r="M86" s="17">
        <f>D86/100</f>
        <v>0.85</v>
      </c>
      <c r="O86" s="16">
        <f t="shared" si="2"/>
        <v>11084</v>
      </c>
      <c r="P86" s="18" t="s">
        <v>118</v>
      </c>
      <c r="Q86" s="18" t="s">
        <v>0</v>
      </c>
      <c r="R86" s="17" t="s">
        <v>525</v>
      </c>
      <c r="S86" s="17">
        <v>100</v>
      </c>
      <c r="T86" s="15">
        <f>E86/M86</f>
        <v>141.1764705882353</v>
      </c>
      <c r="U86" s="14">
        <f>F86/M86</f>
        <v>20</v>
      </c>
      <c r="V86" s="14">
        <f>G86/M86</f>
        <v>5.882352941176471</v>
      </c>
      <c r="W86" s="14">
        <f>H86/M86</f>
        <v>1.1764705882352942</v>
      </c>
      <c r="X86" s="14"/>
      <c r="Y86" s="14"/>
      <c r="Z86" s="21" t="s">
        <v>512</v>
      </c>
      <c r="AB86" s="17" t="str">
        <f t="shared" si="3"/>
        <v>{"data": { "id":"Salmon" }},</v>
      </c>
    </row>
    <row r="87" spans="1:28" s="20" customFormat="1" x14ac:dyDescent="0.2">
      <c r="A87" s="16">
        <v>11085</v>
      </c>
      <c r="B87" s="17" t="s">
        <v>119</v>
      </c>
      <c r="C87" s="18" t="s">
        <v>70</v>
      </c>
      <c r="D87" s="19">
        <v>85</v>
      </c>
      <c r="E87" s="14">
        <v>180</v>
      </c>
      <c r="F87" s="19">
        <v>22</v>
      </c>
      <c r="G87" s="19">
        <v>9</v>
      </c>
      <c r="H87" s="19">
        <v>4</v>
      </c>
      <c r="I87" s="19"/>
      <c r="J87" s="19"/>
      <c r="K87" s="18" t="s">
        <v>103</v>
      </c>
      <c r="M87" s="17">
        <f>D87/100</f>
        <v>0.85</v>
      </c>
      <c r="O87" s="16">
        <f t="shared" si="2"/>
        <v>11085</v>
      </c>
      <c r="P87" s="18" t="s">
        <v>119</v>
      </c>
      <c r="Q87" s="18" t="s">
        <v>0</v>
      </c>
      <c r="R87" s="17" t="s">
        <v>525</v>
      </c>
      <c r="S87" s="17">
        <v>100</v>
      </c>
      <c r="T87" s="15">
        <f>E87/M87</f>
        <v>211.76470588235296</v>
      </c>
      <c r="U87" s="14">
        <f>F87/M87</f>
        <v>25.882352941176471</v>
      </c>
      <c r="V87" s="14">
        <f>G87/M87</f>
        <v>10.588235294117647</v>
      </c>
      <c r="W87" s="14">
        <f>H87/M87</f>
        <v>4.7058823529411766</v>
      </c>
      <c r="X87" s="14"/>
      <c r="Y87" s="14"/>
      <c r="Z87" s="21" t="s">
        <v>513</v>
      </c>
      <c r="AB87" s="17" t="str">
        <f t="shared" si="3"/>
        <v>{"data": { "id":"Sardines" }},</v>
      </c>
    </row>
    <row r="88" spans="1:28" s="20" customFormat="1" x14ac:dyDescent="0.2">
      <c r="A88" s="16">
        <v>11086</v>
      </c>
      <c r="B88" s="17" t="s">
        <v>120</v>
      </c>
      <c r="C88" s="18" t="s">
        <v>85</v>
      </c>
      <c r="D88" s="19">
        <v>100</v>
      </c>
      <c r="E88" s="14">
        <v>104</v>
      </c>
      <c r="F88" s="19">
        <v>18</v>
      </c>
      <c r="G88" s="19">
        <v>8</v>
      </c>
      <c r="H88" s="19"/>
      <c r="I88" s="19"/>
      <c r="J88" s="19">
        <v>10</v>
      </c>
      <c r="K88" s="18" t="s">
        <v>103</v>
      </c>
      <c r="M88" s="17">
        <f>D88/100</f>
        <v>1</v>
      </c>
      <c r="O88" s="16">
        <f t="shared" si="2"/>
        <v>11086</v>
      </c>
      <c r="P88" s="18" t="s">
        <v>120</v>
      </c>
      <c r="Q88" s="18" t="s">
        <v>0</v>
      </c>
      <c r="R88" s="17" t="s">
        <v>525</v>
      </c>
      <c r="S88" s="17">
        <v>100</v>
      </c>
      <c r="T88" s="15">
        <f>E88/M88</f>
        <v>104</v>
      </c>
      <c r="U88" s="14">
        <f>F88/M88</f>
        <v>18</v>
      </c>
      <c r="V88" s="14">
        <f>G88/M88</f>
        <v>8</v>
      </c>
      <c r="W88" s="14"/>
      <c r="X88" s="14"/>
      <c r="Y88" s="14">
        <f>J88/M88</f>
        <v>10</v>
      </c>
      <c r="Z88" s="21" t="s">
        <v>512</v>
      </c>
      <c r="AB88" s="17" t="str">
        <f t="shared" si="3"/>
        <v>{"data": { "id":"Scallops" }},</v>
      </c>
    </row>
    <row r="89" spans="1:28" s="20" customFormat="1" x14ac:dyDescent="0.2">
      <c r="A89" s="16">
        <v>11087</v>
      </c>
      <c r="B89" s="17" t="s">
        <v>121</v>
      </c>
      <c r="C89" s="18" t="s">
        <v>70</v>
      </c>
      <c r="D89" s="19">
        <v>85</v>
      </c>
      <c r="E89" s="14">
        <v>170</v>
      </c>
      <c r="F89" s="19">
        <v>20</v>
      </c>
      <c r="G89" s="19">
        <v>10</v>
      </c>
      <c r="H89" s="19"/>
      <c r="I89" s="19"/>
      <c r="J89" s="19"/>
      <c r="K89" s="18" t="s">
        <v>103</v>
      </c>
      <c r="M89" s="17">
        <f>D89/100</f>
        <v>0.85</v>
      </c>
      <c r="O89" s="16">
        <f t="shared" si="2"/>
        <v>11087</v>
      </c>
      <c r="P89" s="18" t="s">
        <v>121</v>
      </c>
      <c r="Q89" s="18" t="s">
        <v>0</v>
      </c>
      <c r="R89" s="17" t="s">
        <v>525</v>
      </c>
      <c r="S89" s="17">
        <v>100</v>
      </c>
      <c r="T89" s="15">
        <f>E89/M89</f>
        <v>200</v>
      </c>
      <c r="U89" s="14">
        <f>F89/M89</f>
        <v>23.529411764705884</v>
      </c>
      <c r="V89" s="14">
        <f>G89/M89</f>
        <v>11.764705882352942</v>
      </c>
      <c r="W89" s="14"/>
      <c r="X89" s="14"/>
      <c r="Y89" s="14"/>
      <c r="Z89" s="21" t="s">
        <v>512</v>
      </c>
      <c r="AB89" s="17" t="str">
        <f t="shared" si="3"/>
        <v>{"data": { "id":"Shad" }},</v>
      </c>
    </row>
    <row r="90" spans="1:28" s="20" customFormat="1" x14ac:dyDescent="0.2">
      <c r="A90" s="16">
        <v>11088</v>
      </c>
      <c r="B90" s="17" t="s">
        <v>122</v>
      </c>
      <c r="C90" s="18" t="s">
        <v>70</v>
      </c>
      <c r="D90" s="19">
        <v>85</v>
      </c>
      <c r="E90" s="14">
        <v>110</v>
      </c>
      <c r="F90" s="19">
        <v>23</v>
      </c>
      <c r="G90" s="19">
        <v>1</v>
      </c>
      <c r="H90" s="19"/>
      <c r="I90" s="19"/>
      <c r="J90" s="19"/>
      <c r="K90" s="18" t="s">
        <v>103</v>
      </c>
      <c r="M90" s="17">
        <f>D90/100</f>
        <v>0.85</v>
      </c>
      <c r="O90" s="16">
        <f t="shared" si="2"/>
        <v>11088</v>
      </c>
      <c r="P90" s="18" t="s">
        <v>122</v>
      </c>
      <c r="Q90" s="18" t="s">
        <v>0</v>
      </c>
      <c r="R90" s="17" t="s">
        <v>525</v>
      </c>
      <c r="S90" s="17">
        <v>100</v>
      </c>
      <c r="T90" s="15">
        <f>E90/M90</f>
        <v>129.41176470588235</v>
      </c>
      <c r="U90" s="14">
        <f>F90/M90</f>
        <v>27.058823529411764</v>
      </c>
      <c r="V90" s="14">
        <f>G90/M90</f>
        <v>1.1764705882352942</v>
      </c>
      <c r="W90" s="14"/>
      <c r="X90" s="14"/>
      <c r="Y90" s="14"/>
      <c r="Z90" s="21" t="s">
        <v>512</v>
      </c>
      <c r="AB90" s="17" t="str">
        <f t="shared" si="3"/>
        <v>{"data": { "id":"Shrimp" }},</v>
      </c>
    </row>
    <row r="91" spans="1:28" s="20" customFormat="1" x14ac:dyDescent="0.2">
      <c r="A91" s="16">
        <v>11089</v>
      </c>
      <c r="B91" s="17" t="s">
        <v>123</v>
      </c>
      <c r="C91" s="18" t="s">
        <v>124</v>
      </c>
      <c r="D91" s="19">
        <v>100</v>
      </c>
      <c r="E91" s="14">
        <v>180</v>
      </c>
      <c r="F91" s="19">
        <v>27</v>
      </c>
      <c r="G91" s="19">
        <v>6</v>
      </c>
      <c r="H91" s="19"/>
      <c r="I91" s="19"/>
      <c r="J91" s="19"/>
      <c r="K91" s="18" t="s">
        <v>103</v>
      </c>
      <c r="M91" s="17">
        <f>D91/100</f>
        <v>1</v>
      </c>
      <c r="O91" s="16">
        <f t="shared" si="2"/>
        <v>11089</v>
      </c>
      <c r="P91" s="18" t="s">
        <v>123</v>
      </c>
      <c r="Q91" s="18" t="s">
        <v>0</v>
      </c>
      <c r="R91" s="17" t="s">
        <v>525</v>
      </c>
      <c r="S91" s="17">
        <v>100</v>
      </c>
      <c r="T91" s="15">
        <f>E91/M91</f>
        <v>180</v>
      </c>
      <c r="U91" s="14">
        <f>F91/M91</f>
        <v>27</v>
      </c>
      <c r="V91" s="14">
        <f>G91/M91</f>
        <v>6</v>
      </c>
      <c r="W91" s="14"/>
      <c r="X91" s="14"/>
      <c r="Y91" s="14"/>
      <c r="Z91" s="21" t="s">
        <v>512</v>
      </c>
      <c r="AB91" s="17" t="str">
        <f t="shared" si="3"/>
        <v>{"data": { "id":"Swordfish" }},</v>
      </c>
    </row>
    <row r="92" spans="1:28" s="20" customFormat="1" x14ac:dyDescent="0.2">
      <c r="A92" s="16">
        <v>11090</v>
      </c>
      <c r="B92" s="17" t="s">
        <v>125</v>
      </c>
      <c r="C92" s="18" t="s">
        <v>70</v>
      </c>
      <c r="D92" s="19">
        <v>85</v>
      </c>
      <c r="E92" s="14">
        <v>170</v>
      </c>
      <c r="F92" s="19">
        <v>25</v>
      </c>
      <c r="G92" s="19">
        <v>7</v>
      </c>
      <c r="H92" s="19">
        <v>3</v>
      </c>
      <c r="I92" s="19"/>
      <c r="J92" s="19"/>
      <c r="K92" s="18" t="s">
        <v>103</v>
      </c>
      <c r="M92" s="17">
        <f>D92/100</f>
        <v>0.85</v>
      </c>
      <c r="O92" s="16">
        <f t="shared" si="2"/>
        <v>11090</v>
      </c>
      <c r="P92" s="18" t="s">
        <v>125</v>
      </c>
      <c r="Q92" s="18" t="s">
        <v>0</v>
      </c>
      <c r="R92" s="17" t="s">
        <v>525</v>
      </c>
      <c r="S92" s="17">
        <v>100</v>
      </c>
      <c r="T92" s="15">
        <f>E92/M92</f>
        <v>200</v>
      </c>
      <c r="U92" s="14">
        <f>F92/M92</f>
        <v>29.411764705882355</v>
      </c>
      <c r="V92" s="14">
        <f>G92/M92</f>
        <v>8.2352941176470598</v>
      </c>
      <c r="W92" s="14">
        <f>H92/M92</f>
        <v>3.5294117647058822</v>
      </c>
      <c r="X92" s="14"/>
      <c r="Y92" s="14"/>
      <c r="Z92" s="21" t="s">
        <v>512</v>
      </c>
      <c r="AB92" s="17" t="str">
        <f t="shared" si="3"/>
        <v>{"data": { "id":"Tuna" }},</v>
      </c>
    </row>
    <row r="93" spans="1:28" s="20" customFormat="1" x14ac:dyDescent="0.2">
      <c r="A93" s="16">
        <v>11091</v>
      </c>
      <c r="B93" s="17" t="s">
        <v>126</v>
      </c>
      <c r="C93" s="18" t="s">
        <v>127</v>
      </c>
      <c r="D93" s="19">
        <v>100</v>
      </c>
      <c r="E93" s="14">
        <v>47</v>
      </c>
      <c r="F93" s="19">
        <v>2</v>
      </c>
      <c r="G93" s="19"/>
      <c r="H93" s="19"/>
      <c r="I93" s="19">
        <v>2</v>
      </c>
      <c r="J93" s="19">
        <v>10</v>
      </c>
      <c r="K93" s="18" t="s">
        <v>128</v>
      </c>
      <c r="M93" s="17">
        <f>D93/100</f>
        <v>1</v>
      </c>
      <c r="O93" s="16">
        <f t="shared" si="2"/>
        <v>11091</v>
      </c>
      <c r="P93" s="18" t="s">
        <v>126</v>
      </c>
      <c r="Q93" s="18" t="s">
        <v>0</v>
      </c>
      <c r="R93" s="17" t="s">
        <v>436</v>
      </c>
      <c r="S93" s="17">
        <v>100</v>
      </c>
      <c r="T93" s="15">
        <f>E93/M93</f>
        <v>47</v>
      </c>
      <c r="U93" s="14">
        <f>F93/M93</f>
        <v>2</v>
      </c>
      <c r="V93" s="14"/>
      <c r="W93" s="14"/>
      <c r="X93" s="14">
        <f>I93/M93</f>
        <v>2</v>
      </c>
      <c r="Y93" s="14">
        <f>J93/M93</f>
        <v>10</v>
      </c>
      <c r="Z93" s="21" t="s">
        <v>509</v>
      </c>
      <c r="AB93" s="17" t="str">
        <f t="shared" si="3"/>
        <v>{"data": { "id":"Artichoke" }},</v>
      </c>
    </row>
    <row r="94" spans="1:28" s="20" customFormat="1" x14ac:dyDescent="0.2">
      <c r="A94" s="16">
        <v>11092</v>
      </c>
      <c r="B94" s="17" t="s">
        <v>129</v>
      </c>
      <c r="C94" s="18" t="s">
        <v>130</v>
      </c>
      <c r="D94" s="19">
        <v>96</v>
      </c>
      <c r="E94" s="14">
        <v>18</v>
      </c>
      <c r="F94" s="19">
        <v>1</v>
      </c>
      <c r="G94" s="19"/>
      <c r="H94" s="19"/>
      <c r="I94" s="19">
        <v>0.5</v>
      </c>
      <c r="J94" s="19">
        <v>3</v>
      </c>
      <c r="K94" s="18" t="s">
        <v>128</v>
      </c>
      <c r="M94" s="17">
        <f>D94/100</f>
        <v>0.96</v>
      </c>
      <c r="O94" s="16">
        <f t="shared" si="2"/>
        <v>11092</v>
      </c>
      <c r="P94" s="18" t="s">
        <v>129</v>
      </c>
      <c r="Q94" s="18" t="s">
        <v>0</v>
      </c>
      <c r="R94" s="17" t="s">
        <v>436</v>
      </c>
      <c r="S94" s="17">
        <v>100</v>
      </c>
      <c r="T94" s="15">
        <f>E94/M94</f>
        <v>18.75</v>
      </c>
      <c r="U94" s="14">
        <f>F94/M94</f>
        <v>1.0416666666666667</v>
      </c>
      <c r="V94" s="14"/>
      <c r="W94" s="14"/>
      <c r="X94" s="14">
        <f>I94/M94</f>
        <v>0.52083333333333337</v>
      </c>
      <c r="Y94" s="14">
        <f>J94/M94</f>
        <v>3.125</v>
      </c>
      <c r="Z94" s="21" t="s">
        <v>509</v>
      </c>
      <c r="AB94" s="17" t="str">
        <f t="shared" si="3"/>
        <v>{"data": { "id":"Asparagus" }},</v>
      </c>
    </row>
    <row r="95" spans="1:28" s="20" customFormat="1" x14ac:dyDescent="0.2">
      <c r="A95" s="16">
        <v>11093</v>
      </c>
      <c r="B95" s="17" t="s">
        <v>131</v>
      </c>
      <c r="C95" s="18" t="s">
        <v>15</v>
      </c>
      <c r="D95" s="19">
        <v>125</v>
      </c>
      <c r="E95" s="14">
        <v>25</v>
      </c>
      <c r="F95" s="19">
        <v>1</v>
      </c>
      <c r="G95" s="19"/>
      <c r="H95" s="19"/>
      <c r="I95" s="19">
        <v>0.8</v>
      </c>
      <c r="J95" s="19">
        <v>6</v>
      </c>
      <c r="K95" s="18" t="s">
        <v>128</v>
      </c>
      <c r="M95" s="17">
        <f>D95/100</f>
        <v>1.25</v>
      </c>
      <c r="O95" s="16">
        <f t="shared" si="2"/>
        <v>11093</v>
      </c>
      <c r="P95" s="18" t="s">
        <v>131</v>
      </c>
      <c r="Q95" s="18" t="s">
        <v>0</v>
      </c>
      <c r="R95" s="17" t="s">
        <v>436</v>
      </c>
      <c r="S95" s="17">
        <v>100</v>
      </c>
      <c r="T95" s="15">
        <f>E95/M95</f>
        <v>20</v>
      </c>
      <c r="U95" s="14">
        <f>F95/M95</f>
        <v>0.8</v>
      </c>
      <c r="V95" s="14"/>
      <c r="W95" s="14"/>
      <c r="X95" s="14">
        <f>I95/M95</f>
        <v>0.64</v>
      </c>
      <c r="Y95" s="14">
        <f>J95/M95</f>
        <v>4.8</v>
      </c>
      <c r="Z95" s="21" t="s">
        <v>509</v>
      </c>
      <c r="AB95" s="17" t="str">
        <f t="shared" si="3"/>
        <v>{"data": { "id":"Beans" }},</v>
      </c>
    </row>
    <row r="96" spans="1:28" s="20" customFormat="1" x14ac:dyDescent="0.2">
      <c r="A96" s="16">
        <v>11094</v>
      </c>
      <c r="B96" s="17" t="s">
        <v>132</v>
      </c>
      <c r="C96" s="18" t="s">
        <v>15</v>
      </c>
      <c r="D96" s="19">
        <v>160</v>
      </c>
      <c r="E96" s="14">
        <v>140</v>
      </c>
      <c r="F96" s="19">
        <v>8</v>
      </c>
      <c r="G96" s="19"/>
      <c r="H96" s="19"/>
      <c r="I96" s="19">
        <v>3</v>
      </c>
      <c r="J96" s="19">
        <v>24</v>
      </c>
      <c r="K96" s="18" t="s">
        <v>128</v>
      </c>
      <c r="M96" s="17">
        <f>D96/100</f>
        <v>1.6</v>
      </c>
      <c r="O96" s="16">
        <f t="shared" si="2"/>
        <v>11094</v>
      </c>
      <c r="P96" s="18" t="s">
        <v>132</v>
      </c>
      <c r="Q96" s="18" t="s">
        <v>0</v>
      </c>
      <c r="R96" s="17" t="s">
        <v>436</v>
      </c>
      <c r="S96" s="17">
        <v>100</v>
      </c>
      <c r="T96" s="15">
        <f>E96/M96</f>
        <v>87.5</v>
      </c>
      <c r="U96" s="14">
        <f>F96/M96</f>
        <v>5</v>
      </c>
      <c r="V96" s="14"/>
      <c r="W96" s="14"/>
      <c r="X96" s="14">
        <f>I96/M96</f>
        <v>1.875</v>
      </c>
      <c r="Y96" s="14">
        <f>J96/M96</f>
        <v>15</v>
      </c>
      <c r="Z96" s="21" t="s">
        <v>509</v>
      </c>
      <c r="AB96" s="17" t="str">
        <f t="shared" si="3"/>
        <v>{"data": { "id":"Lima" }},</v>
      </c>
    </row>
    <row r="97" spans="1:28" s="20" customFormat="1" x14ac:dyDescent="0.2">
      <c r="A97" s="16">
        <v>11095</v>
      </c>
      <c r="B97" s="17" t="s">
        <v>133</v>
      </c>
      <c r="C97" s="18" t="s">
        <v>15</v>
      </c>
      <c r="D97" s="19">
        <v>192</v>
      </c>
      <c r="E97" s="14">
        <v>260</v>
      </c>
      <c r="F97" s="19">
        <v>16</v>
      </c>
      <c r="G97" s="19"/>
      <c r="H97" s="19"/>
      <c r="I97" s="19">
        <v>2</v>
      </c>
      <c r="J97" s="19">
        <v>48</v>
      </c>
      <c r="K97" s="18" t="s">
        <v>128</v>
      </c>
      <c r="M97" s="17">
        <f>D97/100</f>
        <v>1.92</v>
      </c>
      <c r="O97" s="16">
        <f t="shared" si="2"/>
        <v>11095</v>
      </c>
      <c r="P97" s="18" t="s">
        <v>431</v>
      </c>
      <c r="Q97" s="18" t="s">
        <v>0</v>
      </c>
      <c r="R97" s="17" t="s">
        <v>436</v>
      </c>
      <c r="S97" s="17">
        <v>100</v>
      </c>
      <c r="T97" s="15">
        <f>E97/M97</f>
        <v>135.41666666666669</v>
      </c>
      <c r="U97" s="14">
        <f>F97/M97</f>
        <v>8.3333333333333339</v>
      </c>
      <c r="V97" s="14"/>
      <c r="W97" s="14"/>
      <c r="X97" s="14">
        <f>I97/M97</f>
        <v>1.0416666666666667</v>
      </c>
      <c r="Y97" s="14">
        <f>J97/M97</f>
        <v>25</v>
      </c>
      <c r="Z97" s="21" t="s">
        <v>512</v>
      </c>
      <c r="AB97" s="17" t="str">
        <f t="shared" si="3"/>
        <v>{"data": { "id":"Dry and cooked lima" }},</v>
      </c>
    </row>
    <row r="98" spans="1:28" s="20" customFormat="1" hidden="1" x14ac:dyDescent="0.2">
      <c r="A98" s="16">
        <v>11096</v>
      </c>
      <c r="B98" s="17" t="s">
        <v>134</v>
      </c>
      <c r="C98" s="18" t="s">
        <v>135</v>
      </c>
      <c r="D98" s="19">
        <v>200</v>
      </c>
      <c r="E98" s="14">
        <v>250</v>
      </c>
      <c r="F98" s="19">
        <v>11</v>
      </c>
      <c r="G98" s="19">
        <v>6</v>
      </c>
      <c r="H98" s="19">
        <v>6</v>
      </c>
      <c r="I98" s="19">
        <v>2</v>
      </c>
      <c r="J98" s="19">
        <v>37</v>
      </c>
      <c r="K98" s="18" t="s">
        <v>128</v>
      </c>
      <c r="M98" s="17">
        <f>D98/100</f>
        <v>2</v>
      </c>
      <c r="O98" s="16">
        <f t="shared" si="2"/>
        <v>11096</v>
      </c>
      <c r="P98" s="17"/>
      <c r="Q98" s="18" t="s">
        <v>0</v>
      </c>
      <c r="R98" s="17"/>
      <c r="S98" s="17">
        <v>100</v>
      </c>
      <c r="T98" s="15">
        <f>E98/M98</f>
        <v>125</v>
      </c>
      <c r="U98" s="14">
        <f>F98/M98</f>
        <v>5.5</v>
      </c>
      <c r="V98" s="14">
        <f>G98/M98</f>
        <v>3</v>
      </c>
      <c r="W98" s="14">
        <f>H98/M98</f>
        <v>3</v>
      </c>
      <c r="X98" s="14">
        <f>I98/M98</f>
        <v>1</v>
      </c>
      <c r="Y98" s="14">
        <f>J98/M98</f>
        <v>18.5</v>
      </c>
      <c r="Z98" s="21"/>
      <c r="AB98" s="17" t="str">
        <f t="shared" si="3"/>
        <v>{"data": { "id":"" }},</v>
      </c>
    </row>
    <row r="99" spans="1:28" s="20" customFormat="1" x14ac:dyDescent="0.2">
      <c r="A99" s="16">
        <v>11097</v>
      </c>
      <c r="B99" s="17" t="s">
        <v>136</v>
      </c>
      <c r="C99" s="18" t="s">
        <v>15</v>
      </c>
      <c r="D99" s="19">
        <v>260</v>
      </c>
      <c r="E99" s="14">
        <v>230</v>
      </c>
      <c r="F99" s="19">
        <v>15</v>
      </c>
      <c r="G99" s="19">
        <v>1</v>
      </c>
      <c r="H99" s="19"/>
      <c r="I99" s="19">
        <v>2.5</v>
      </c>
      <c r="J99" s="19">
        <v>42</v>
      </c>
      <c r="K99" s="18" t="s">
        <v>128</v>
      </c>
      <c r="M99" s="17">
        <f>D99/100</f>
        <v>2.6</v>
      </c>
      <c r="O99" s="16">
        <f t="shared" si="2"/>
        <v>11097</v>
      </c>
      <c r="P99" s="18" t="s">
        <v>136</v>
      </c>
      <c r="Q99" s="18" t="s">
        <v>0</v>
      </c>
      <c r="R99" s="17" t="s">
        <v>436</v>
      </c>
      <c r="S99" s="17">
        <v>100</v>
      </c>
      <c r="T99" s="15">
        <f>E99/M99</f>
        <v>88.461538461538453</v>
      </c>
      <c r="U99" s="14">
        <f>F99/M99</f>
        <v>5.7692307692307692</v>
      </c>
      <c r="V99" s="14">
        <f>G99/M99</f>
        <v>0.38461538461538458</v>
      </c>
      <c r="W99" s="14"/>
      <c r="X99" s="14">
        <f>I99/M99</f>
        <v>0.96153846153846145</v>
      </c>
      <c r="Y99" s="14">
        <f>J99/M99</f>
        <v>16.153846153846153</v>
      </c>
      <c r="Z99" s="21" t="s">
        <v>509</v>
      </c>
      <c r="AB99" s="17" t="str">
        <f t="shared" si="3"/>
        <v>{"data": { "id":"Red kidney" }},</v>
      </c>
    </row>
    <row r="100" spans="1:28" s="20" customFormat="1" x14ac:dyDescent="0.2">
      <c r="A100" s="16">
        <v>11098</v>
      </c>
      <c r="B100" s="17" t="s">
        <v>137</v>
      </c>
      <c r="C100" s="18" t="s">
        <v>15</v>
      </c>
      <c r="D100" s="19">
        <v>50</v>
      </c>
      <c r="E100" s="14">
        <v>17</v>
      </c>
      <c r="F100" s="19">
        <v>1</v>
      </c>
      <c r="G100" s="19"/>
      <c r="H100" s="19"/>
      <c r="I100" s="19">
        <v>0.3</v>
      </c>
      <c r="J100" s="19">
        <v>3</v>
      </c>
      <c r="K100" s="18" t="s">
        <v>128</v>
      </c>
      <c r="M100" s="17">
        <f>D100/100</f>
        <v>0.5</v>
      </c>
      <c r="O100" s="16">
        <f t="shared" si="2"/>
        <v>11098</v>
      </c>
      <c r="P100" s="18" t="s">
        <v>137</v>
      </c>
      <c r="Q100" s="18" t="s">
        <v>0</v>
      </c>
      <c r="R100" s="17" t="s">
        <v>436</v>
      </c>
      <c r="S100" s="17">
        <v>100</v>
      </c>
      <c r="T100" s="15">
        <f>E100/M100</f>
        <v>34</v>
      </c>
      <c r="U100" s="14">
        <f>F100/M100</f>
        <v>2</v>
      </c>
      <c r="V100" s="14"/>
      <c r="W100" s="14"/>
      <c r="X100" s="14">
        <f>I100/M100</f>
        <v>0.6</v>
      </c>
      <c r="Y100" s="14">
        <f>J100/M100</f>
        <v>6</v>
      </c>
      <c r="Z100" s="21" t="s">
        <v>509</v>
      </c>
      <c r="AB100" s="17" t="str">
        <f t="shared" si="3"/>
        <v>{"data": { "id":"Bean sprouts" }},</v>
      </c>
    </row>
    <row r="101" spans="1:28" s="20" customFormat="1" x14ac:dyDescent="0.2">
      <c r="A101" s="16">
        <v>11099</v>
      </c>
      <c r="B101" s="17" t="s">
        <v>138</v>
      </c>
      <c r="C101" s="18" t="s">
        <v>15</v>
      </c>
      <c r="D101" s="19">
        <v>100</v>
      </c>
      <c r="E101" s="14">
        <v>27</v>
      </c>
      <c r="F101" s="19">
        <v>2</v>
      </c>
      <c r="G101" s="19"/>
      <c r="H101" s="19"/>
      <c r="I101" s="19">
        <v>1.4</v>
      </c>
      <c r="J101" s="19">
        <v>6</v>
      </c>
      <c r="K101" s="18" t="s">
        <v>128</v>
      </c>
      <c r="M101" s="17">
        <f>D101/100</f>
        <v>1</v>
      </c>
      <c r="O101" s="16">
        <f t="shared" si="2"/>
        <v>11099</v>
      </c>
      <c r="P101" s="18" t="s">
        <v>138</v>
      </c>
      <c r="Q101" s="18" t="s">
        <v>0</v>
      </c>
      <c r="R101" s="17" t="s">
        <v>436</v>
      </c>
      <c r="S101" s="17">
        <v>100</v>
      </c>
      <c r="T101" s="15">
        <f>E101/M101</f>
        <v>27</v>
      </c>
      <c r="U101" s="14">
        <f>F101/M101</f>
        <v>2</v>
      </c>
      <c r="V101" s="14"/>
      <c r="W101" s="14"/>
      <c r="X101" s="14">
        <f>I101/M101</f>
        <v>1.4</v>
      </c>
      <c r="Y101" s="14">
        <f>J101/M101</f>
        <v>6</v>
      </c>
      <c r="Z101" s="21" t="s">
        <v>509</v>
      </c>
      <c r="AB101" s="17" t="str">
        <f t="shared" si="3"/>
        <v>{"data": { "id":"Beet greens" }},</v>
      </c>
    </row>
    <row r="102" spans="1:28" s="20" customFormat="1" x14ac:dyDescent="0.2">
      <c r="A102" s="16">
        <v>11100</v>
      </c>
      <c r="B102" s="17" t="s">
        <v>139</v>
      </c>
      <c r="C102" s="18" t="s">
        <v>15</v>
      </c>
      <c r="D102" s="19">
        <v>165</v>
      </c>
      <c r="E102" s="14">
        <v>1</v>
      </c>
      <c r="F102" s="19">
        <v>12</v>
      </c>
      <c r="G102" s="19"/>
      <c r="H102" s="19"/>
      <c r="I102" s="19"/>
      <c r="J102" s="19">
        <v>0.8</v>
      </c>
      <c r="K102" s="18" t="s">
        <v>128</v>
      </c>
      <c r="M102" s="17">
        <f>D102/100</f>
        <v>1.65</v>
      </c>
      <c r="O102" s="16">
        <f t="shared" si="2"/>
        <v>11100</v>
      </c>
      <c r="P102" s="18" t="s">
        <v>139</v>
      </c>
      <c r="Q102" s="18" t="s">
        <v>0</v>
      </c>
      <c r="R102" s="17" t="s">
        <v>436</v>
      </c>
      <c r="S102" s="17">
        <v>100</v>
      </c>
      <c r="T102" s="15">
        <f>E102/M102</f>
        <v>0.60606060606060608</v>
      </c>
      <c r="U102" s="14">
        <f>F102/M102</f>
        <v>7.2727272727272734</v>
      </c>
      <c r="V102" s="14"/>
      <c r="W102" s="14"/>
      <c r="X102" s="14"/>
      <c r="Y102" s="14">
        <f>J102/M102</f>
        <v>0.48484848484848492</v>
      </c>
      <c r="Z102" s="21" t="s">
        <v>509</v>
      </c>
      <c r="AB102" s="17" t="str">
        <f t="shared" si="3"/>
        <v>{"data": { "id":"Beetroots" }},</v>
      </c>
    </row>
    <row r="103" spans="1:28" s="20" customFormat="1" x14ac:dyDescent="0.2">
      <c r="A103" s="16">
        <v>11101</v>
      </c>
      <c r="B103" s="17" t="s">
        <v>140</v>
      </c>
      <c r="C103" s="18" t="s">
        <v>15</v>
      </c>
      <c r="D103" s="19">
        <v>150</v>
      </c>
      <c r="E103" s="14">
        <v>45</v>
      </c>
      <c r="F103" s="19">
        <v>5</v>
      </c>
      <c r="G103" s="19"/>
      <c r="H103" s="19"/>
      <c r="I103" s="19">
        <v>1.9</v>
      </c>
      <c r="J103" s="19">
        <v>8</v>
      </c>
      <c r="K103" s="18" t="s">
        <v>128</v>
      </c>
      <c r="M103" s="17">
        <f>D103/100</f>
        <v>1.5</v>
      </c>
      <c r="O103" s="16">
        <f t="shared" si="2"/>
        <v>11101</v>
      </c>
      <c r="P103" s="18" t="s">
        <v>140</v>
      </c>
      <c r="Q103" s="18" t="s">
        <v>0</v>
      </c>
      <c r="R103" s="17" t="s">
        <v>436</v>
      </c>
      <c r="S103" s="17">
        <v>100</v>
      </c>
      <c r="T103" s="15">
        <f>E103/M103</f>
        <v>30</v>
      </c>
      <c r="U103" s="14">
        <f>F103/M103</f>
        <v>3.3333333333333335</v>
      </c>
      <c r="V103" s="14"/>
      <c r="W103" s="14"/>
      <c r="X103" s="14">
        <f>I103/M103</f>
        <v>1.2666666666666666</v>
      </c>
      <c r="Y103" s="14">
        <f>J103/M103</f>
        <v>5.333333333333333</v>
      </c>
      <c r="Z103" s="21" t="s">
        <v>509</v>
      </c>
      <c r="AB103" s="17" t="str">
        <f t="shared" si="3"/>
        <v>{"data": { "id":"Broccoli" }},</v>
      </c>
    </row>
    <row r="104" spans="1:28" s="20" customFormat="1" x14ac:dyDescent="0.2">
      <c r="A104" s="16">
        <v>11102</v>
      </c>
      <c r="B104" s="17" t="s">
        <v>141</v>
      </c>
      <c r="C104" s="18" t="s">
        <v>15</v>
      </c>
      <c r="D104" s="19">
        <v>130</v>
      </c>
      <c r="E104" s="14">
        <v>60</v>
      </c>
      <c r="F104" s="19">
        <v>6</v>
      </c>
      <c r="G104" s="19"/>
      <c r="H104" s="19"/>
      <c r="I104" s="19">
        <v>1.7</v>
      </c>
      <c r="J104" s="19">
        <v>12</v>
      </c>
      <c r="K104" s="18" t="s">
        <v>128</v>
      </c>
      <c r="M104" s="17">
        <f>D104/100</f>
        <v>1.3</v>
      </c>
      <c r="O104" s="16">
        <f t="shared" si="2"/>
        <v>11102</v>
      </c>
      <c r="P104" s="18" t="s">
        <v>141</v>
      </c>
      <c r="Q104" s="18" t="s">
        <v>0</v>
      </c>
      <c r="R104" s="17" t="s">
        <v>436</v>
      </c>
      <c r="S104" s="17">
        <v>100</v>
      </c>
      <c r="T104" s="15">
        <f>E104/M104</f>
        <v>46.153846153846153</v>
      </c>
      <c r="U104" s="14">
        <f>F104/M104</f>
        <v>4.615384615384615</v>
      </c>
      <c r="V104" s="14"/>
      <c r="W104" s="14"/>
      <c r="X104" s="14">
        <f>I104/M104</f>
        <v>1.3076923076923077</v>
      </c>
      <c r="Y104" s="14">
        <f>J104/M104</f>
        <v>9.2307692307692299</v>
      </c>
      <c r="Z104" s="21" t="s">
        <v>509</v>
      </c>
      <c r="AB104" s="17" t="str">
        <f t="shared" si="3"/>
        <v>{"data": { "id":"Brussels sprouts" }},</v>
      </c>
    </row>
    <row r="105" spans="1:28" s="20" customFormat="1" x14ac:dyDescent="0.2">
      <c r="A105" s="16">
        <v>11103</v>
      </c>
      <c r="B105" s="17" t="s">
        <v>142</v>
      </c>
      <c r="C105" s="18" t="s">
        <v>15</v>
      </c>
      <c r="D105" s="19">
        <v>150</v>
      </c>
      <c r="E105" s="14">
        <v>32</v>
      </c>
      <c r="F105" s="19">
        <v>1</v>
      </c>
      <c r="G105" s="19"/>
      <c r="H105" s="19"/>
      <c r="I105" s="19">
        <v>1.2</v>
      </c>
      <c r="J105" s="19">
        <v>7</v>
      </c>
      <c r="K105" s="18" t="s">
        <v>128</v>
      </c>
      <c r="M105" s="17">
        <f>D105/100</f>
        <v>1.5</v>
      </c>
      <c r="O105" s="16">
        <f t="shared" si="2"/>
        <v>11103</v>
      </c>
      <c r="P105" s="18" t="s">
        <v>142</v>
      </c>
      <c r="Q105" s="18" t="s">
        <v>0</v>
      </c>
      <c r="R105" s="17" t="s">
        <v>436</v>
      </c>
      <c r="S105" s="17">
        <v>100</v>
      </c>
      <c r="T105" s="15">
        <f>E105/M105</f>
        <v>21.333333333333332</v>
      </c>
      <c r="U105" s="14">
        <f>F105/M105</f>
        <v>0.66666666666666663</v>
      </c>
      <c r="V105" s="14"/>
      <c r="W105" s="14"/>
      <c r="X105" s="14">
        <f>I105/M105</f>
        <v>0.79999999999999993</v>
      </c>
      <c r="Y105" s="14">
        <f>J105/M105</f>
        <v>4.666666666666667</v>
      </c>
      <c r="Z105" s="21" t="s">
        <v>509</v>
      </c>
      <c r="AB105" s="17" t="str">
        <f t="shared" si="3"/>
        <v>{"data": { "id":"Sauerkraut" }},</v>
      </c>
    </row>
    <row r="106" spans="1:28" s="20" customFormat="1" x14ac:dyDescent="0.2">
      <c r="A106" s="16">
        <v>11104</v>
      </c>
      <c r="B106" s="17" t="s">
        <v>143</v>
      </c>
      <c r="C106" s="18" t="s">
        <v>15</v>
      </c>
      <c r="D106" s="19">
        <v>170</v>
      </c>
      <c r="E106" s="14">
        <v>40</v>
      </c>
      <c r="F106" s="19">
        <v>2</v>
      </c>
      <c r="G106" s="19"/>
      <c r="H106" s="19"/>
      <c r="I106" s="19">
        <v>1.3</v>
      </c>
      <c r="J106" s="19">
        <v>9</v>
      </c>
      <c r="K106" s="18" t="s">
        <v>128</v>
      </c>
      <c r="M106" s="17">
        <f>D106/100</f>
        <v>1.7</v>
      </c>
      <c r="O106" s="16">
        <f t="shared" si="2"/>
        <v>11104</v>
      </c>
      <c r="P106" s="18" t="s">
        <v>143</v>
      </c>
      <c r="Q106" s="18" t="s">
        <v>0</v>
      </c>
      <c r="R106" s="17" t="s">
        <v>436</v>
      </c>
      <c r="S106" s="17">
        <v>100</v>
      </c>
      <c r="T106" s="15">
        <f>E106/M106</f>
        <v>23.529411764705884</v>
      </c>
      <c r="U106" s="14">
        <f>F106/M106</f>
        <v>1.1764705882352942</v>
      </c>
      <c r="V106" s="14"/>
      <c r="W106" s="14"/>
      <c r="X106" s="14">
        <f>I106/M106</f>
        <v>0.76470588235294124</v>
      </c>
      <c r="Y106" s="14">
        <f>J106/M106</f>
        <v>5.2941176470588234</v>
      </c>
      <c r="Z106" s="21" t="s">
        <v>509</v>
      </c>
      <c r="AB106" s="17" t="str">
        <f t="shared" si="3"/>
        <v>{"data": { "id":"Steamed cabbage" }},</v>
      </c>
    </row>
    <row r="107" spans="1:28" s="20" customFormat="1" x14ac:dyDescent="0.2">
      <c r="A107" s="16">
        <v>11105</v>
      </c>
      <c r="B107" s="17" t="s">
        <v>144</v>
      </c>
      <c r="C107" s="18" t="s">
        <v>15</v>
      </c>
      <c r="D107" s="19">
        <v>150</v>
      </c>
      <c r="E107" s="14">
        <v>45</v>
      </c>
      <c r="F107" s="19">
        <v>1</v>
      </c>
      <c r="G107" s="19"/>
      <c r="H107" s="19"/>
      <c r="I107" s="19">
        <v>0.9</v>
      </c>
      <c r="J107" s="19">
        <v>10</v>
      </c>
      <c r="K107" s="18" t="s">
        <v>128</v>
      </c>
      <c r="M107" s="17">
        <f>D107/100</f>
        <v>1.5</v>
      </c>
      <c r="O107" s="16">
        <f t="shared" si="2"/>
        <v>11105</v>
      </c>
      <c r="P107" s="18" t="s">
        <v>144</v>
      </c>
      <c r="Q107" s="18" t="s">
        <v>0</v>
      </c>
      <c r="R107" s="17" t="s">
        <v>436</v>
      </c>
      <c r="S107" s="17">
        <v>100</v>
      </c>
      <c r="T107" s="15">
        <f>E107/M107</f>
        <v>30</v>
      </c>
      <c r="U107" s="14">
        <f>F107/M107</f>
        <v>0.66666666666666663</v>
      </c>
      <c r="V107" s="14"/>
      <c r="W107" s="14"/>
      <c r="X107" s="14">
        <f>I107/M107</f>
        <v>0.6</v>
      </c>
      <c r="Y107" s="14">
        <f>J107/M107</f>
        <v>6.666666666666667</v>
      </c>
      <c r="Z107" s="21" t="s">
        <v>509</v>
      </c>
      <c r="AB107" s="17" t="str">
        <f t="shared" si="3"/>
        <v>{"data": { "id":"Carrots" }},</v>
      </c>
    </row>
    <row r="108" spans="1:28" s="20" customFormat="1" x14ac:dyDescent="0.2">
      <c r="A108" s="16">
        <v>11106</v>
      </c>
      <c r="B108" s="17" t="s">
        <v>145</v>
      </c>
      <c r="C108" s="18" t="s">
        <v>15</v>
      </c>
      <c r="D108" s="19">
        <v>110</v>
      </c>
      <c r="E108" s="14">
        <v>45</v>
      </c>
      <c r="F108" s="19">
        <v>1</v>
      </c>
      <c r="G108" s="19"/>
      <c r="H108" s="19"/>
      <c r="I108" s="19">
        <v>1.2</v>
      </c>
      <c r="J108" s="19">
        <v>10</v>
      </c>
      <c r="K108" s="18" t="s">
        <v>128</v>
      </c>
      <c r="M108" s="17">
        <f>D108/100</f>
        <v>1.1000000000000001</v>
      </c>
      <c r="O108" s="16">
        <f t="shared" si="2"/>
        <v>11106</v>
      </c>
      <c r="P108" s="18" t="s">
        <v>432</v>
      </c>
      <c r="Q108" s="18" t="s">
        <v>0</v>
      </c>
      <c r="R108" s="17" t="s">
        <v>436</v>
      </c>
      <c r="S108" s="17">
        <v>100</v>
      </c>
      <c r="T108" s="15">
        <f>E108/M108</f>
        <v>40.909090909090907</v>
      </c>
      <c r="U108" s="14">
        <f>F108/M108</f>
        <v>0.90909090909090906</v>
      </c>
      <c r="V108" s="14"/>
      <c r="W108" s="14"/>
      <c r="X108" s="14">
        <f>I108/M108</f>
        <v>1.0909090909090908</v>
      </c>
      <c r="Y108" s="14">
        <f>J108/M108</f>
        <v>9.0909090909090899</v>
      </c>
      <c r="Z108" s="21" t="s">
        <v>509</v>
      </c>
      <c r="AB108" s="17" t="str">
        <f t="shared" si="3"/>
        <v>{"data": { "id":"Grated carrots" }},</v>
      </c>
    </row>
    <row r="109" spans="1:28" s="20" customFormat="1" hidden="1" x14ac:dyDescent="0.2">
      <c r="A109" s="16">
        <v>11107</v>
      </c>
      <c r="B109" s="17" t="s">
        <v>146</v>
      </c>
      <c r="C109" s="18" t="s">
        <v>147</v>
      </c>
      <c r="D109" s="19">
        <v>50</v>
      </c>
      <c r="E109" s="14">
        <v>20</v>
      </c>
      <c r="F109" s="19"/>
      <c r="G109" s="19"/>
      <c r="H109" s="19"/>
      <c r="I109" s="19">
        <v>0.5</v>
      </c>
      <c r="J109" s="19">
        <v>5</v>
      </c>
      <c r="K109" s="18" t="s">
        <v>128</v>
      </c>
      <c r="M109" s="17">
        <f>D109/100</f>
        <v>0.5</v>
      </c>
      <c r="O109" s="16">
        <f t="shared" si="2"/>
        <v>11107</v>
      </c>
      <c r="P109" s="17"/>
      <c r="Q109" s="18"/>
      <c r="R109" s="17"/>
      <c r="S109" s="17">
        <v>100</v>
      </c>
      <c r="T109" s="15">
        <f>E109/M109</f>
        <v>40</v>
      </c>
      <c r="U109" s="14"/>
      <c r="V109" s="14"/>
      <c r="W109" s="14"/>
      <c r="X109" s="14">
        <f>I109/M109</f>
        <v>1</v>
      </c>
      <c r="Y109" s="14">
        <f>J109/M109</f>
        <v>10</v>
      </c>
      <c r="Z109" s="21" t="s">
        <v>509</v>
      </c>
      <c r="AB109" s="17" t="str">
        <f t="shared" si="3"/>
        <v>{"data": { "id":"" }},</v>
      </c>
    </row>
    <row r="110" spans="1:28" s="20" customFormat="1" x14ac:dyDescent="0.2">
      <c r="A110" s="16">
        <v>11108</v>
      </c>
      <c r="B110" s="17" t="s">
        <v>148</v>
      </c>
      <c r="C110" s="18" t="s">
        <v>15</v>
      </c>
      <c r="D110" s="19">
        <v>120</v>
      </c>
      <c r="E110" s="14">
        <v>30</v>
      </c>
      <c r="F110" s="19">
        <v>3</v>
      </c>
      <c r="G110" s="19"/>
      <c r="H110" s="19"/>
      <c r="I110" s="19">
        <v>1</v>
      </c>
      <c r="J110" s="19">
        <v>6</v>
      </c>
      <c r="K110" s="18" t="s">
        <v>128</v>
      </c>
      <c r="M110" s="17">
        <f>D110/100</f>
        <v>1.2</v>
      </c>
      <c r="O110" s="16">
        <f t="shared" si="2"/>
        <v>11108</v>
      </c>
      <c r="P110" s="18" t="s">
        <v>148</v>
      </c>
      <c r="Q110" s="18" t="s">
        <v>0</v>
      </c>
      <c r="R110" s="17" t="s">
        <v>436</v>
      </c>
      <c r="S110" s="17">
        <v>100</v>
      </c>
      <c r="T110" s="15">
        <f>E110/M110</f>
        <v>25</v>
      </c>
      <c r="U110" s="14">
        <f>F110/M110</f>
        <v>2.5</v>
      </c>
      <c r="V110" s="14"/>
      <c r="W110" s="14"/>
      <c r="X110" s="14">
        <f>I110/M110</f>
        <v>0.83333333333333337</v>
      </c>
      <c r="Y110" s="14">
        <f>J110/M110</f>
        <v>5</v>
      </c>
      <c r="Z110" s="21" t="s">
        <v>509</v>
      </c>
      <c r="AB110" s="17" t="str">
        <f t="shared" si="3"/>
        <v>{"data": { "id":"Cauliflower" }},</v>
      </c>
    </row>
    <row r="111" spans="1:28" s="20" customFormat="1" x14ac:dyDescent="0.2">
      <c r="A111" s="16">
        <v>11109</v>
      </c>
      <c r="B111" s="17" t="s">
        <v>149</v>
      </c>
      <c r="C111" s="18" t="s">
        <v>15</v>
      </c>
      <c r="D111" s="19">
        <v>100</v>
      </c>
      <c r="E111" s="14">
        <v>20</v>
      </c>
      <c r="F111" s="19">
        <v>1</v>
      </c>
      <c r="G111" s="19"/>
      <c r="H111" s="19"/>
      <c r="I111" s="19">
        <v>1</v>
      </c>
      <c r="J111" s="19">
        <v>4</v>
      </c>
      <c r="K111" s="18" t="s">
        <v>128</v>
      </c>
      <c r="M111" s="17">
        <f>D111/100</f>
        <v>1</v>
      </c>
      <c r="O111" s="16">
        <f t="shared" si="2"/>
        <v>11109</v>
      </c>
      <c r="P111" s="18" t="s">
        <v>149</v>
      </c>
      <c r="Q111" s="18" t="s">
        <v>0</v>
      </c>
      <c r="R111" s="17" t="s">
        <v>436</v>
      </c>
      <c r="S111" s="17">
        <v>100</v>
      </c>
      <c r="T111" s="15">
        <f>E111/M111</f>
        <v>20</v>
      </c>
      <c r="U111" s="14">
        <f>F111/M111</f>
        <v>1</v>
      </c>
      <c r="V111" s="14"/>
      <c r="W111" s="14"/>
      <c r="X111" s="14">
        <f>I111/M111</f>
        <v>1</v>
      </c>
      <c r="Y111" s="14">
        <f>J111/M111</f>
        <v>4</v>
      </c>
      <c r="Z111" s="21" t="s">
        <v>509</v>
      </c>
      <c r="AB111" s="17" t="str">
        <f t="shared" si="3"/>
        <v>{"data": { "id":"Celery" }},</v>
      </c>
    </row>
    <row r="112" spans="1:28" s="20" customFormat="1" hidden="1" x14ac:dyDescent="0.2">
      <c r="A112" s="16">
        <v>11110</v>
      </c>
      <c r="B112" s="17" t="s">
        <v>150</v>
      </c>
      <c r="C112" s="18" t="s">
        <v>127</v>
      </c>
      <c r="D112" s="19">
        <v>40</v>
      </c>
      <c r="E112" s="14">
        <v>5</v>
      </c>
      <c r="F112" s="19">
        <v>1</v>
      </c>
      <c r="G112" s="19"/>
      <c r="H112" s="19"/>
      <c r="I112" s="19">
        <v>0.3</v>
      </c>
      <c r="J112" s="19">
        <v>1</v>
      </c>
      <c r="K112" s="18" t="s">
        <v>128</v>
      </c>
      <c r="M112" s="17">
        <f>D112/100</f>
        <v>0.4</v>
      </c>
      <c r="O112" s="16">
        <f t="shared" si="2"/>
        <v>11110</v>
      </c>
      <c r="P112" s="17"/>
      <c r="Q112" s="18"/>
      <c r="R112" s="17"/>
      <c r="S112" s="17">
        <v>100</v>
      </c>
      <c r="T112" s="15">
        <f>E112/M112</f>
        <v>12.5</v>
      </c>
      <c r="U112" s="14">
        <f>F112/M112</f>
        <v>2.5</v>
      </c>
      <c r="V112" s="14"/>
      <c r="W112" s="14"/>
      <c r="X112" s="14">
        <f>I112/M112</f>
        <v>0.74999999999999989</v>
      </c>
      <c r="Y112" s="14">
        <f>J112/M112</f>
        <v>2.5</v>
      </c>
      <c r="Z112" s="21" t="s">
        <v>509</v>
      </c>
      <c r="AB112" s="17" t="str">
        <f t="shared" si="3"/>
        <v>{"data": { "id":"" }},</v>
      </c>
    </row>
    <row r="113" spans="1:28" s="20" customFormat="1" x14ac:dyDescent="0.2">
      <c r="A113" s="16">
        <v>11111</v>
      </c>
      <c r="B113" s="17" t="s">
        <v>151</v>
      </c>
      <c r="C113" s="18" t="s">
        <v>15</v>
      </c>
      <c r="D113" s="19">
        <v>150</v>
      </c>
      <c r="E113" s="14">
        <v>30</v>
      </c>
      <c r="F113" s="19">
        <v>2</v>
      </c>
      <c r="G113" s="19"/>
      <c r="H113" s="19"/>
      <c r="I113" s="19">
        <v>1.4</v>
      </c>
      <c r="J113" s="19">
        <v>7</v>
      </c>
      <c r="K113" s="18" t="s">
        <v>128</v>
      </c>
      <c r="M113" s="17">
        <f>D113/100</f>
        <v>1.5</v>
      </c>
      <c r="O113" s="16">
        <f t="shared" si="2"/>
        <v>11111</v>
      </c>
      <c r="P113" s="18" t="s">
        <v>438</v>
      </c>
      <c r="Q113" s="18" t="s">
        <v>0</v>
      </c>
      <c r="R113" s="17" t="s">
        <v>436</v>
      </c>
      <c r="S113" s="17">
        <v>100</v>
      </c>
      <c r="T113" s="15">
        <f>E113/M113</f>
        <v>20</v>
      </c>
      <c r="U113" s="14">
        <f>F113/M113</f>
        <v>1.3333333333333333</v>
      </c>
      <c r="V113" s="14"/>
      <c r="W113" s="14"/>
      <c r="X113" s="14">
        <f>I113/M113</f>
        <v>0.93333333333333324</v>
      </c>
      <c r="Y113" s="14">
        <f>J113/M113</f>
        <v>4.666666666666667</v>
      </c>
      <c r="Z113" s="21" t="s">
        <v>509</v>
      </c>
      <c r="AB113" s="17" t="str">
        <f t="shared" si="3"/>
        <v>{"data": { "id":"Chard" }},</v>
      </c>
    </row>
    <row r="114" spans="1:28" s="20" customFormat="1" x14ac:dyDescent="0.2">
      <c r="A114" s="16">
        <v>11112</v>
      </c>
      <c r="B114" s="17" t="s">
        <v>152</v>
      </c>
      <c r="C114" s="18" t="s">
        <v>15</v>
      </c>
      <c r="D114" s="19">
        <v>150</v>
      </c>
      <c r="E114" s="14">
        <v>51</v>
      </c>
      <c r="F114" s="19">
        <v>5</v>
      </c>
      <c r="G114" s="19"/>
      <c r="H114" s="19"/>
      <c r="I114" s="19">
        <v>2</v>
      </c>
      <c r="J114" s="19">
        <v>8</v>
      </c>
      <c r="K114" s="18" t="s">
        <v>128</v>
      </c>
      <c r="M114" s="17">
        <f>D114/100</f>
        <v>1.5</v>
      </c>
      <c r="O114" s="16">
        <f t="shared" si="2"/>
        <v>11112</v>
      </c>
      <c r="P114" s="18" t="s">
        <v>152</v>
      </c>
      <c r="Q114" s="18" t="s">
        <v>0</v>
      </c>
      <c r="R114" s="17" t="s">
        <v>436</v>
      </c>
      <c r="S114" s="17">
        <v>100</v>
      </c>
      <c r="T114" s="15">
        <f>E114/M114</f>
        <v>34</v>
      </c>
      <c r="U114" s="14">
        <f>F114/M114</f>
        <v>3.3333333333333335</v>
      </c>
      <c r="V114" s="14"/>
      <c r="W114" s="14"/>
      <c r="X114" s="14">
        <f>I114/M114</f>
        <v>1.3333333333333333</v>
      </c>
      <c r="Y114" s="14">
        <f>J114/M114</f>
        <v>5.333333333333333</v>
      </c>
      <c r="Z114" s="21" t="s">
        <v>509</v>
      </c>
      <c r="AB114" s="17" t="str">
        <f t="shared" si="3"/>
        <v>{"data": { "id":"Collards" }},</v>
      </c>
    </row>
    <row r="115" spans="1:28" s="20" customFormat="1" x14ac:dyDescent="0.2">
      <c r="A115" s="16">
        <v>11113</v>
      </c>
      <c r="B115" s="17" t="s">
        <v>153</v>
      </c>
      <c r="C115" s="18" t="s">
        <v>154</v>
      </c>
      <c r="D115" s="19">
        <v>100</v>
      </c>
      <c r="E115" s="14">
        <v>92</v>
      </c>
      <c r="F115" s="19">
        <v>3</v>
      </c>
      <c r="G115" s="19">
        <v>1</v>
      </c>
      <c r="H115" s="19"/>
      <c r="I115" s="19">
        <v>0.8</v>
      </c>
      <c r="J115" s="19">
        <v>21</v>
      </c>
      <c r="K115" s="18" t="s">
        <v>128</v>
      </c>
      <c r="M115" s="17">
        <f>D115/100</f>
        <v>1</v>
      </c>
      <c r="O115" s="16">
        <f t="shared" si="2"/>
        <v>11113</v>
      </c>
      <c r="P115" s="18" t="s">
        <v>153</v>
      </c>
      <c r="Q115" s="18" t="s">
        <v>0</v>
      </c>
      <c r="R115" s="17" t="s">
        <v>436</v>
      </c>
      <c r="S115" s="17">
        <v>100</v>
      </c>
      <c r="T115" s="15">
        <f>E115/M115</f>
        <v>92</v>
      </c>
      <c r="U115" s="14">
        <f>F115/M115</f>
        <v>3</v>
      </c>
      <c r="V115" s="14">
        <f>G115/M115</f>
        <v>1</v>
      </c>
      <c r="W115" s="14"/>
      <c r="X115" s="14">
        <f>I115/M115</f>
        <v>0.8</v>
      </c>
      <c r="Y115" s="14">
        <f>J115/M115</f>
        <v>21</v>
      </c>
      <c r="Z115" s="21" t="s">
        <v>509</v>
      </c>
      <c r="AB115" s="17" t="str">
        <f t="shared" si="3"/>
        <v>{"data": { "id":"Corn" }},</v>
      </c>
    </row>
    <row r="116" spans="1:28" s="20" customFormat="1" x14ac:dyDescent="0.2">
      <c r="A116" s="16">
        <v>11114</v>
      </c>
      <c r="B116" s="17" t="s">
        <v>155</v>
      </c>
      <c r="C116" s="18" t="s">
        <v>15</v>
      </c>
      <c r="D116" s="19">
        <v>200</v>
      </c>
      <c r="E116" s="14">
        <v>170</v>
      </c>
      <c r="F116" s="19">
        <v>5</v>
      </c>
      <c r="G116" s="19"/>
      <c r="H116" s="19"/>
      <c r="I116" s="19">
        <v>1.6</v>
      </c>
      <c r="J116" s="19">
        <v>41</v>
      </c>
      <c r="K116" s="18" t="s">
        <v>128</v>
      </c>
      <c r="M116" s="17">
        <f>D116/100</f>
        <v>2</v>
      </c>
      <c r="O116" s="16">
        <f t="shared" si="2"/>
        <v>11114</v>
      </c>
      <c r="P116" s="18" t="s">
        <v>439</v>
      </c>
      <c r="Q116" s="18" t="s">
        <v>0</v>
      </c>
      <c r="R116" s="17" t="s">
        <v>436</v>
      </c>
      <c r="S116" s="17">
        <v>100</v>
      </c>
      <c r="T116" s="15">
        <f>E116/M116</f>
        <v>85</v>
      </c>
      <c r="U116" s="14">
        <f>F116/M116</f>
        <v>2.5</v>
      </c>
      <c r="V116" s="14"/>
      <c r="W116" s="14"/>
      <c r="X116" s="14">
        <f>I116/M116</f>
        <v>0.8</v>
      </c>
      <c r="Y116" s="14">
        <f>J116/M116</f>
        <v>20.5</v>
      </c>
      <c r="Z116" s="21" t="s">
        <v>509</v>
      </c>
      <c r="AB116" s="17" t="str">
        <f t="shared" si="3"/>
        <v>{"data": { "id":"Cooked or canned corn" }},</v>
      </c>
    </row>
    <row r="117" spans="1:28" s="20" customFormat="1" x14ac:dyDescent="0.2">
      <c r="A117" s="16">
        <v>11115</v>
      </c>
      <c r="B117" s="17" t="s">
        <v>156</v>
      </c>
      <c r="C117" s="18">
        <v>8</v>
      </c>
      <c r="D117" s="19">
        <v>50</v>
      </c>
      <c r="E117" s="14">
        <v>6</v>
      </c>
      <c r="F117" s="19"/>
      <c r="G117" s="19"/>
      <c r="H117" s="19"/>
      <c r="I117" s="19">
        <v>0.2</v>
      </c>
      <c r="J117" s="19">
        <v>1</v>
      </c>
      <c r="K117" s="18" t="s">
        <v>128</v>
      </c>
      <c r="M117" s="17">
        <f>D117/100</f>
        <v>0.5</v>
      </c>
      <c r="O117" s="16">
        <f t="shared" si="2"/>
        <v>11115</v>
      </c>
      <c r="P117" s="18" t="s">
        <v>156</v>
      </c>
      <c r="Q117" s="18" t="s">
        <v>0</v>
      </c>
      <c r="R117" s="17" t="s">
        <v>436</v>
      </c>
      <c r="S117" s="17">
        <v>100</v>
      </c>
      <c r="T117" s="15">
        <f>E117/M117</f>
        <v>12</v>
      </c>
      <c r="U117" s="14"/>
      <c r="V117" s="14"/>
      <c r="W117" s="14"/>
      <c r="X117" s="14">
        <f>I117/M117</f>
        <v>0.4</v>
      </c>
      <c r="Y117" s="14">
        <f>J117/M117</f>
        <v>2</v>
      </c>
      <c r="Z117" s="21" t="s">
        <v>509</v>
      </c>
      <c r="AB117" s="17" t="str">
        <f t="shared" si="3"/>
        <v>{"data": { "id":"Cucumbers" }},</v>
      </c>
    </row>
    <row r="118" spans="1:28" s="20" customFormat="1" x14ac:dyDescent="0.2">
      <c r="A118" s="16">
        <v>11116</v>
      </c>
      <c r="B118" s="17" t="s">
        <v>157</v>
      </c>
      <c r="C118" s="18" t="s">
        <v>15</v>
      </c>
      <c r="D118" s="19">
        <v>180</v>
      </c>
      <c r="E118" s="14">
        <v>80</v>
      </c>
      <c r="F118" s="19">
        <v>5</v>
      </c>
      <c r="G118" s="19">
        <v>1</v>
      </c>
      <c r="H118" s="19"/>
      <c r="I118" s="19">
        <v>3.2</v>
      </c>
      <c r="J118" s="19">
        <v>16</v>
      </c>
      <c r="K118" s="18" t="s">
        <v>128</v>
      </c>
      <c r="M118" s="17">
        <f>D118/100</f>
        <v>1.8</v>
      </c>
      <c r="O118" s="16">
        <f t="shared" si="2"/>
        <v>11116</v>
      </c>
      <c r="P118" s="18" t="s">
        <v>157</v>
      </c>
      <c r="Q118" s="18" t="s">
        <v>0</v>
      </c>
      <c r="R118" s="17" t="s">
        <v>436</v>
      </c>
      <c r="S118" s="17">
        <v>100</v>
      </c>
      <c r="T118" s="15">
        <f>E118/M118</f>
        <v>44.444444444444443</v>
      </c>
      <c r="U118" s="14">
        <f>F118/M118</f>
        <v>2.7777777777777777</v>
      </c>
      <c r="V118" s="14">
        <f>G118/M118</f>
        <v>0.55555555555555558</v>
      </c>
      <c r="W118" s="14"/>
      <c r="X118" s="14">
        <f>I118/M118</f>
        <v>1.7777777777777779</v>
      </c>
      <c r="Y118" s="14">
        <f>J118/M118</f>
        <v>8.8888888888888893</v>
      </c>
      <c r="Z118" s="21" t="s">
        <v>509</v>
      </c>
      <c r="AB118" s="17" t="str">
        <f t="shared" si="3"/>
        <v>{"data": { "id":"Dandelion greens" }},</v>
      </c>
    </row>
    <row r="119" spans="1:28" s="20" customFormat="1" x14ac:dyDescent="0.2">
      <c r="A119" s="16">
        <v>11117</v>
      </c>
      <c r="B119" s="17" t="s">
        <v>158</v>
      </c>
      <c r="C119" s="18" t="s">
        <v>15</v>
      </c>
      <c r="D119" s="19">
        <v>180</v>
      </c>
      <c r="E119" s="14">
        <v>30</v>
      </c>
      <c r="F119" s="19">
        <v>2</v>
      </c>
      <c r="G119" s="19"/>
      <c r="H119" s="19"/>
      <c r="I119" s="19">
        <v>1</v>
      </c>
      <c r="J119" s="19">
        <v>9</v>
      </c>
      <c r="K119" s="18" t="s">
        <v>128</v>
      </c>
      <c r="M119" s="17">
        <f>D119/100</f>
        <v>1.8</v>
      </c>
      <c r="O119" s="16">
        <f t="shared" si="2"/>
        <v>11117</v>
      </c>
      <c r="P119" s="18" t="s">
        <v>158</v>
      </c>
      <c r="Q119" s="18" t="s">
        <v>0</v>
      </c>
      <c r="R119" s="17" t="s">
        <v>436</v>
      </c>
      <c r="S119" s="17">
        <v>100</v>
      </c>
      <c r="T119" s="15">
        <f>E119/M119</f>
        <v>16.666666666666668</v>
      </c>
      <c r="U119" s="14">
        <f>F119/M119</f>
        <v>1.1111111111111112</v>
      </c>
      <c r="V119" s="14"/>
      <c r="W119" s="14"/>
      <c r="X119" s="14">
        <f>I119/M119</f>
        <v>0.55555555555555558</v>
      </c>
      <c r="Y119" s="14">
        <f>J119/M119</f>
        <v>5</v>
      </c>
      <c r="Z119" s="21" t="s">
        <v>509</v>
      </c>
      <c r="AB119" s="17" t="str">
        <f t="shared" si="3"/>
        <v>{"data": { "id":"Eggplant" }},</v>
      </c>
    </row>
    <row r="120" spans="1:28" s="20" customFormat="1" x14ac:dyDescent="0.2">
      <c r="A120" s="16">
        <v>11118</v>
      </c>
      <c r="B120" s="17" t="s">
        <v>159</v>
      </c>
      <c r="C120" s="18" t="s">
        <v>65</v>
      </c>
      <c r="D120" s="19">
        <v>57</v>
      </c>
      <c r="E120" s="14">
        <v>10</v>
      </c>
      <c r="F120" s="19">
        <v>1</v>
      </c>
      <c r="G120" s="19"/>
      <c r="H120" s="19"/>
      <c r="I120" s="19">
        <v>0.6</v>
      </c>
      <c r="J120" s="19">
        <v>2</v>
      </c>
      <c r="K120" s="18" t="s">
        <v>128</v>
      </c>
      <c r="M120" s="17">
        <f>D120/100</f>
        <v>0.56999999999999995</v>
      </c>
      <c r="O120" s="16">
        <f t="shared" si="2"/>
        <v>11118</v>
      </c>
      <c r="P120" s="18" t="s">
        <v>159</v>
      </c>
      <c r="Q120" s="18" t="s">
        <v>0</v>
      </c>
      <c r="R120" s="17" t="s">
        <v>436</v>
      </c>
      <c r="S120" s="17">
        <v>100</v>
      </c>
      <c r="T120" s="15">
        <f>E120/M120</f>
        <v>17.543859649122808</v>
      </c>
      <c r="U120" s="14">
        <f>F120/M120</f>
        <v>1.7543859649122808</v>
      </c>
      <c r="V120" s="14"/>
      <c r="W120" s="14"/>
      <c r="X120" s="14">
        <f>I120/M120</f>
        <v>1.0526315789473684</v>
      </c>
      <c r="Y120" s="14">
        <f>J120/M120</f>
        <v>3.5087719298245617</v>
      </c>
      <c r="Z120" s="21" t="s">
        <v>509</v>
      </c>
      <c r="AB120" s="17" t="str">
        <f t="shared" si="3"/>
        <v>{"data": { "id":"Endive" }},</v>
      </c>
    </row>
    <row r="121" spans="1:28" s="20" customFormat="1" x14ac:dyDescent="0.2">
      <c r="A121" s="16">
        <v>11119</v>
      </c>
      <c r="B121" s="17" t="s">
        <v>160</v>
      </c>
      <c r="C121" s="18" t="s">
        <v>15</v>
      </c>
      <c r="D121" s="19">
        <v>110</v>
      </c>
      <c r="E121" s="14">
        <v>45</v>
      </c>
      <c r="F121" s="19">
        <v>4</v>
      </c>
      <c r="G121" s="19">
        <v>1</v>
      </c>
      <c r="H121" s="19"/>
      <c r="I121" s="19">
        <v>0.9</v>
      </c>
      <c r="J121" s="19">
        <v>8</v>
      </c>
      <c r="K121" s="18" t="s">
        <v>161</v>
      </c>
      <c r="M121" s="17">
        <f>D121/100</f>
        <v>1.1000000000000001</v>
      </c>
      <c r="O121" s="16">
        <f t="shared" si="2"/>
        <v>11119</v>
      </c>
      <c r="P121" s="18" t="s">
        <v>160</v>
      </c>
      <c r="Q121" s="18" t="s">
        <v>0</v>
      </c>
      <c r="R121" s="17" t="s">
        <v>436</v>
      </c>
      <c r="S121" s="17">
        <v>100</v>
      </c>
      <c r="T121" s="15">
        <f>E121/M121</f>
        <v>40.909090909090907</v>
      </c>
      <c r="U121" s="14">
        <f>F121/M121</f>
        <v>3.6363636363636362</v>
      </c>
      <c r="V121" s="14">
        <f>G121/M121</f>
        <v>0.90909090909090906</v>
      </c>
      <c r="W121" s="14"/>
      <c r="X121" s="14">
        <f>I121/M121</f>
        <v>0.81818181818181812</v>
      </c>
      <c r="Y121" s="14">
        <f>J121/M121</f>
        <v>7.2727272727272725</v>
      </c>
      <c r="Z121" s="21" t="s">
        <v>509</v>
      </c>
      <c r="AB121" s="17" t="str">
        <f t="shared" si="3"/>
        <v>{"data": { "id":"Kale" }},</v>
      </c>
    </row>
    <row r="122" spans="1:28" s="20" customFormat="1" x14ac:dyDescent="0.2">
      <c r="A122" s="16">
        <v>11120</v>
      </c>
      <c r="B122" s="17" t="s">
        <v>162</v>
      </c>
      <c r="C122" s="18" t="s">
        <v>15</v>
      </c>
      <c r="D122" s="19">
        <v>140</v>
      </c>
      <c r="E122" s="14">
        <v>40</v>
      </c>
      <c r="F122" s="19">
        <v>2</v>
      </c>
      <c r="G122" s="19"/>
      <c r="H122" s="19"/>
      <c r="I122" s="19">
        <v>1.5</v>
      </c>
      <c r="J122" s="19">
        <v>9</v>
      </c>
      <c r="K122" s="18" t="s">
        <v>161</v>
      </c>
      <c r="M122" s="17">
        <f>D122/100</f>
        <v>1.4</v>
      </c>
      <c r="O122" s="16">
        <f t="shared" si="2"/>
        <v>11120</v>
      </c>
      <c r="P122" s="18" t="s">
        <v>162</v>
      </c>
      <c r="Q122" s="18" t="s">
        <v>0</v>
      </c>
      <c r="R122" s="17" t="s">
        <v>436</v>
      </c>
      <c r="S122" s="17">
        <v>100</v>
      </c>
      <c r="T122" s="15">
        <f>E122/M122</f>
        <v>28.571428571428573</v>
      </c>
      <c r="U122" s="14">
        <f>F122/M122</f>
        <v>1.4285714285714286</v>
      </c>
      <c r="V122" s="14"/>
      <c r="W122" s="14"/>
      <c r="X122" s="14">
        <f>I122/M122</f>
        <v>1.0714285714285714</v>
      </c>
      <c r="Y122" s="14">
        <f>J122/M122</f>
        <v>6.4285714285714288</v>
      </c>
      <c r="Z122" s="21" t="s">
        <v>509</v>
      </c>
      <c r="AB122" s="17" t="str">
        <f t="shared" si="3"/>
        <v>{"data": { "id":"Kohlrabi" }},</v>
      </c>
    </row>
    <row r="123" spans="1:28" s="20" customFormat="1" hidden="1" x14ac:dyDescent="0.2">
      <c r="A123" s="16">
        <v>11121</v>
      </c>
      <c r="B123" s="17" t="s">
        <v>163</v>
      </c>
      <c r="C123" s="18" t="s">
        <v>15</v>
      </c>
      <c r="D123" s="19">
        <v>150</v>
      </c>
      <c r="E123" s="14">
        <v>48</v>
      </c>
      <c r="F123" s="19">
        <v>5</v>
      </c>
      <c r="G123" s="19"/>
      <c r="H123" s="19"/>
      <c r="I123" s="19">
        <v>44230</v>
      </c>
      <c r="J123" s="19">
        <v>7</v>
      </c>
      <c r="K123" s="18" t="s">
        <v>161</v>
      </c>
      <c r="M123" s="17">
        <f>D123/100</f>
        <v>1.5</v>
      </c>
      <c r="O123" s="16">
        <f t="shared" si="2"/>
        <v>11121</v>
      </c>
      <c r="P123" s="17"/>
      <c r="Q123" s="18"/>
      <c r="R123" s="17"/>
      <c r="S123" s="17">
        <v>100</v>
      </c>
      <c r="T123" s="15">
        <f>E123/M123</f>
        <v>32</v>
      </c>
      <c r="U123" s="14">
        <f>F123/M123</f>
        <v>3.3333333333333335</v>
      </c>
      <c r="V123" s="14"/>
      <c r="W123" s="14"/>
      <c r="X123" s="14">
        <f>I123/M123</f>
        <v>29486.666666666668</v>
      </c>
      <c r="Y123" s="14">
        <f>J123/M123</f>
        <v>4.666666666666667</v>
      </c>
      <c r="Z123" s="21"/>
      <c r="AB123" s="17" t="str">
        <f t="shared" si="3"/>
        <v>{"data": { "id":"" }},</v>
      </c>
    </row>
    <row r="124" spans="1:28" s="20" customFormat="1" x14ac:dyDescent="0.2">
      <c r="A124" s="16">
        <v>11122</v>
      </c>
      <c r="B124" s="17" t="s">
        <v>164</v>
      </c>
      <c r="C124" s="18" t="s">
        <v>15</v>
      </c>
      <c r="D124" s="19">
        <v>200</v>
      </c>
      <c r="E124" s="14">
        <v>212</v>
      </c>
      <c r="F124" s="19">
        <v>15</v>
      </c>
      <c r="G124" s="19"/>
      <c r="H124" s="19"/>
      <c r="I124" s="19">
        <v>2.4</v>
      </c>
      <c r="J124" s="19">
        <v>38</v>
      </c>
      <c r="K124" s="18" t="s">
        <v>161</v>
      </c>
      <c r="M124" s="17">
        <f>D124/100</f>
        <v>2</v>
      </c>
      <c r="O124" s="16">
        <f t="shared" si="2"/>
        <v>11122</v>
      </c>
      <c r="P124" s="18" t="s">
        <v>164</v>
      </c>
      <c r="Q124" s="18" t="s">
        <v>0</v>
      </c>
      <c r="R124" s="17" t="s">
        <v>436</v>
      </c>
      <c r="S124" s="17">
        <v>100</v>
      </c>
      <c r="T124" s="15">
        <f>E124/M124</f>
        <v>106</v>
      </c>
      <c r="U124" s="14">
        <f>F124/M124</f>
        <v>7.5</v>
      </c>
      <c r="V124" s="14"/>
      <c r="W124" s="14"/>
      <c r="X124" s="14">
        <f>I124/M124</f>
        <v>1.2</v>
      </c>
      <c r="Y124" s="14">
        <f>J124/M124</f>
        <v>19</v>
      </c>
      <c r="Z124" s="21" t="s">
        <v>512</v>
      </c>
      <c r="AB124" s="17" t="str">
        <f t="shared" si="3"/>
        <v>{"data": { "id":"Lentils" }},</v>
      </c>
    </row>
    <row r="125" spans="1:28" s="20" customFormat="1" x14ac:dyDescent="0.2">
      <c r="A125" s="16">
        <v>11123</v>
      </c>
      <c r="B125" s="17" t="s">
        <v>165</v>
      </c>
      <c r="C125" s="18" t="s">
        <v>166</v>
      </c>
      <c r="D125" s="19">
        <v>100</v>
      </c>
      <c r="E125" s="14">
        <v>14</v>
      </c>
      <c r="F125" s="19">
        <v>1</v>
      </c>
      <c r="G125" s="19"/>
      <c r="H125" s="19"/>
      <c r="I125" s="19">
        <v>0.5</v>
      </c>
      <c r="J125" s="19">
        <v>2</v>
      </c>
      <c r="K125" s="18" t="s">
        <v>161</v>
      </c>
      <c r="M125" s="17">
        <f>D125/100</f>
        <v>1</v>
      </c>
      <c r="O125" s="16">
        <f t="shared" si="2"/>
        <v>11123</v>
      </c>
      <c r="P125" s="18" t="s">
        <v>165</v>
      </c>
      <c r="Q125" s="18" t="s">
        <v>0</v>
      </c>
      <c r="R125" s="17" t="s">
        <v>436</v>
      </c>
      <c r="S125" s="17">
        <v>100</v>
      </c>
      <c r="T125" s="15">
        <f>E125/M125</f>
        <v>14</v>
      </c>
      <c r="U125" s="14">
        <f>F125/M125</f>
        <v>1</v>
      </c>
      <c r="V125" s="14"/>
      <c r="W125" s="14"/>
      <c r="X125" s="14">
        <f>I125/M125</f>
        <v>0.5</v>
      </c>
      <c r="Y125" s="14">
        <f>J125/M125</f>
        <v>2</v>
      </c>
      <c r="Z125" s="21" t="s">
        <v>509</v>
      </c>
      <c r="AB125" s="17" t="str">
        <f t="shared" si="3"/>
        <v>{"data": { "id":"Lettuce" }},</v>
      </c>
    </row>
    <row r="126" spans="1:28" s="20" customFormat="1" x14ac:dyDescent="0.2">
      <c r="A126" s="16">
        <v>11124</v>
      </c>
      <c r="B126" s="17" t="s">
        <v>167</v>
      </c>
      <c r="C126" s="18" t="s">
        <v>166</v>
      </c>
      <c r="D126" s="19">
        <v>100</v>
      </c>
      <c r="E126" s="14">
        <v>13</v>
      </c>
      <c r="F126" s="19"/>
      <c r="G126" s="19"/>
      <c r="H126" s="19"/>
      <c r="I126" s="19">
        <v>0.5</v>
      </c>
      <c r="J126" s="19">
        <v>3</v>
      </c>
      <c r="K126" s="18" t="s">
        <v>161</v>
      </c>
      <c r="M126" s="17">
        <f>D126/100</f>
        <v>1</v>
      </c>
      <c r="O126" s="16">
        <f t="shared" si="2"/>
        <v>11124</v>
      </c>
      <c r="P126" s="18" t="s">
        <v>167</v>
      </c>
      <c r="Q126" s="18" t="s">
        <v>0</v>
      </c>
      <c r="R126" s="17" t="s">
        <v>436</v>
      </c>
      <c r="S126" s="17">
        <v>100</v>
      </c>
      <c r="T126" s="15">
        <f>E126/M126</f>
        <v>13</v>
      </c>
      <c r="U126" s="14"/>
      <c r="V126" s="14"/>
      <c r="W126" s="14"/>
      <c r="X126" s="14">
        <f>I126/M126</f>
        <v>0.5</v>
      </c>
      <c r="Y126" s="14">
        <f>J126/M126</f>
        <v>3</v>
      </c>
      <c r="Z126" s="21" t="s">
        <v>509</v>
      </c>
      <c r="AB126" s="17" t="str">
        <f t="shared" si="3"/>
        <v>{"data": { "id":"Iceberg" }},</v>
      </c>
    </row>
    <row r="127" spans="1:28" s="20" customFormat="1" x14ac:dyDescent="0.2">
      <c r="A127" s="16">
        <v>11125</v>
      </c>
      <c r="B127" s="17" t="s">
        <v>168</v>
      </c>
      <c r="C127" s="18">
        <v>4</v>
      </c>
      <c r="D127" s="19">
        <v>120</v>
      </c>
      <c r="E127" s="14">
        <v>12</v>
      </c>
      <c r="F127" s="19">
        <v>2</v>
      </c>
      <c r="G127" s="19"/>
      <c r="H127" s="19"/>
      <c r="I127" s="19"/>
      <c r="J127" s="19">
        <v>4</v>
      </c>
      <c r="K127" s="18" t="s">
        <v>161</v>
      </c>
      <c r="M127" s="17">
        <f>D127/100</f>
        <v>1.2</v>
      </c>
      <c r="O127" s="16">
        <f t="shared" si="2"/>
        <v>11125</v>
      </c>
      <c r="P127" s="18" t="s">
        <v>440</v>
      </c>
      <c r="Q127" s="18" t="s">
        <v>0</v>
      </c>
      <c r="R127" s="17" t="s">
        <v>436</v>
      </c>
      <c r="S127" s="17">
        <v>100</v>
      </c>
      <c r="T127" s="15">
        <f>E127/M127</f>
        <v>10</v>
      </c>
      <c r="U127" s="14">
        <f>F127/M127</f>
        <v>1.6666666666666667</v>
      </c>
      <c r="V127" s="14"/>
      <c r="W127" s="14"/>
      <c r="X127" s="14"/>
      <c r="Y127" s="14">
        <f>J127/M127</f>
        <v>3.3333333333333335</v>
      </c>
      <c r="Z127" s="21" t="s">
        <v>509</v>
      </c>
      <c r="AB127" s="17" t="str">
        <f t="shared" si="3"/>
        <v>{"data": { "id":"Canned mushrooms" }},</v>
      </c>
    </row>
    <row r="128" spans="1:28" s="20" customFormat="1" x14ac:dyDescent="0.2">
      <c r="A128" s="16">
        <v>11126</v>
      </c>
      <c r="B128" s="17" t="s">
        <v>169</v>
      </c>
      <c r="C128" s="18">
        <v>1</v>
      </c>
      <c r="D128" s="19">
        <v>140</v>
      </c>
      <c r="E128" s="14">
        <v>30</v>
      </c>
      <c r="F128" s="19">
        <v>3</v>
      </c>
      <c r="G128" s="19"/>
      <c r="H128" s="19"/>
      <c r="I128" s="19">
        <v>1.2</v>
      </c>
      <c r="J128" s="19">
        <v>6</v>
      </c>
      <c r="K128" s="18" t="s">
        <v>161</v>
      </c>
      <c r="M128" s="17">
        <f>D128/100</f>
        <v>1.4</v>
      </c>
      <c r="O128" s="16">
        <f t="shared" si="2"/>
        <v>11126</v>
      </c>
      <c r="P128" s="18" t="s">
        <v>169</v>
      </c>
      <c r="Q128" s="18" t="s">
        <v>0</v>
      </c>
      <c r="R128" s="17" t="s">
        <v>436</v>
      </c>
      <c r="S128" s="17">
        <v>100</v>
      </c>
      <c r="T128" s="15">
        <f>E128/M128</f>
        <v>21.428571428571431</v>
      </c>
      <c r="U128" s="14">
        <f>F128/M128</f>
        <v>2.1428571428571428</v>
      </c>
      <c r="V128" s="14"/>
      <c r="W128" s="14"/>
      <c r="X128" s="14">
        <f>I128/M128</f>
        <v>0.85714285714285721</v>
      </c>
      <c r="Y128" s="14">
        <f>J128/M128</f>
        <v>4.2857142857142856</v>
      </c>
      <c r="Z128" s="21" t="s">
        <v>509</v>
      </c>
      <c r="AB128" s="17" t="str">
        <f t="shared" si="3"/>
        <v>{"data": { "id":"Mustard greens" }},</v>
      </c>
    </row>
    <row r="129" spans="1:28" s="20" customFormat="1" x14ac:dyDescent="0.2">
      <c r="A129" s="16">
        <v>11127</v>
      </c>
      <c r="B129" s="17" t="s">
        <v>170</v>
      </c>
      <c r="C129" s="18" t="s">
        <v>21</v>
      </c>
      <c r="D129" s="19">
        <v>100</v>
      </c>
      <c r="E129" s="14">
        <v>32</v>
      </c>
      <c r="F129" s="19">
        <v>1</v>
      </c>
      <c r="G129" s="19"/>
      <c r="H129" s="19"/>
      <c r="I129" s="19">
        <v>1</v>
      </c>
      <c r="J129" s="19">
        <v>7</v>
      </c>
      <c r="K129" s="18" t="s">
        <v>161</v>
      </c>
      <c r="M129" s="17">
        <f>D129/100</f>
        <v>1</v>
      </c>
      <c r="O129" s="16">
        <f t="shared" si="2"/>
        <v>11127</v>
      </c>
      <c r="P129" s="18" t="s">
        <v>170</v>
      </c>
      <c r="Q129" s="18" t="s">
        <v>0</v>
      </c>
      <c r="R129" s="17" t="s">
        <v>436</v>
      </c>
      <c r="S129" s="17">
        <v>100</v>
      </c>
      <c r="T129" s="15">
        <f>E129/M129</f>
        <v>32</v>
      </c>
      <c r="U129" s="14">
        <f>F129/M129</f>
        <v>1</v>
      </c>
      <c r="V129" s="14"/>
      <c r="W129" s="14"/>
      <c r="X129" s="14">
        <f>I129/M129</f>
        <v>1</v>
      </c>
      <c r="Y129" s="14">
        <f>J129/M129</f>
        <v>7</v>
      </c>
      <c r="Z129" s="21" t="s">
        <v>509</v>
      </c>
      <c r="AB129" s="17" t="str">
        <f t="shared" si="3"/>
        <v>{"data": { "id":"Okra" }},</v>
      </c>
    </row>
    <row r="130" spans="1:28" s="20" customFormat="1" x14ac:dyDescent="0.2">
      <c r="A130" s="16">
        <v>11128</v>
      </c>
      <c r="B130" s="17" t="s">
        <v>171</v>
      </c>
      <c r="C130" s="18">
        <v>1</v>
      </c>
      <c r="D130" s="19">
        <v>210</v>
      </c>
      <c r="E130" s="14">
        <v>80</v>
      </c>
      <c r="F130" s="19">
        <v>2</v>
      </c>
      <c r="G130" s="19"/>
      <c r="H130" s="19"/>
      <c r="I130" s="19">
        <v>1.6</v>
      </c>
      <c r="J130" s="19">
        <v>18</v>
      </c>
      <c r="K130" s="18" t="s">
        <v>161</v>
      </c>
      <c r="M130" s="17">
        <f>D130/100</f>
        <v>2.1</v>
      </c>
      <c r="O130" s="16">
        <f t="shared" si="2"/>
        <v>11128</v>
      </c>
      <c r="P130" s="18" t="s">
        <v>171</v>
      </c>
      <c r="Q130" s="18" t="s">
        <v>0</v>
      </c>
      <c r="R130" s="17" t="s">
        <v>436</v>
      </c>
      <c r="S130" s="17">
        <v>100</v>
      </c>
      <c r="T130" s="15">
        <f>E130/M130</f>
        <v>38.095238095238095</v>
      </c>
      <c r="U130" s="14">
        <f>F130/M130</f>
        <v>0.95238095238095233</v>
      </c>
      <c r="V130" s="14"/>
      <c r="W130" s="14"/>
      <c r="X130" s="14">
        <f>I130/M130</f>
        <v>0.76190476190476186</v>
      </c>
      <c r="Y130" s="14">
        <f>J130/M130</f>
        <v>8.5714285714285712</v>
      </c>
      <c r="Z130" s="21" t="s">
        <v>509</v>
      </c>
      <c r="AB130" s="17" t="str">
        <f t="shared" si="3"/>
        <v>{"data": { "id":"Onions" }},</v>
      </c>
    </row>
    <row r="131" spans="1:28" s="20" customFormat="1" x14ac:dyDescent="0.2">
      <c r="A131" s="16">
        <v>11129</v>
      </c>
      <c r="B131" s="17" t="s">
        <v>172</v>
      </c>
      <c r="C131" s="18" t="s">
        <v>173</v>
      </c>
      <c r="D131" s="19">
        <v>50</v>
      </c>
      <c r="E131" s="14">
        <v>22</v>
      </c>
      <c r="F131" s="19"/>
      <c r="G131" s="19"/>
      <c r="H131" s="19"/>
      <c r="I131" s="19">
        <v>1</v>
      </c>
      <c r="J131" s="19">
        <v>5</v>
      </c>
      <c r="K131" s="18" t="s">
        <v>161</v>
      </c>
      <c r="M131" s="17">
        <f>D131/100</f>
        <v>0.5</v>
      </c>
      <c r="O131" s="16">
        <f t="shared" ref="O131:O194" si="4">A131</f>
        <v>11129</v>
      </c>
      <c r="P131" s="17" t="s">
        <v>174</v>
      </c>
      <c r="Q131" s="18" t="s">
        <v>0</v>
      </c>
      <c r="R131" s="17" t="s">
        <v>436</v>
      </c>
      <c r="S131" s="17">
        <v>100</v>
      </c>
      <c r="T131" s="15">
        <f>E131/M131</f>
        <v>44</v>
      </c>
      <c r="U131" s="14"/>
      <c r="V131" s="14"/>
      <c r="W131" s="14"/>
      <c r="X131" s="14">
        <f>I131/M131</f>
        <v>2</v>
      </c>
      <c r="Y131" s="14">
        <f>J131/M131</f>
        <v>10</v>
      </c>
      <c r="Z131" s="21" t="s">
        <v>509</v>
      </c>
      <c r="AB131" s="17" t="str">
        <f t="shared" si="3"/>
        <v>{"data": { "id":"Parsley" }},</v>
      </c>
    </row>
    <row r="132" spans="1:28" s="20" customFormat="1" hidden="1" x14ac:dyDescent="0.2">
      <c r="A132" s="16">
        <v>11130</v>
      </c>
      <c r="B132" s="17" t="s">
        <v>174</v>
      </c>
      <c r="C132" s="18" t="s">
        <v>175</v>
      </c>
      <c r="D132" s="19">
        <v>50</v>
      </c>
      <c r="E132" s="14">
        <v>2</v>
      </c>
      <c r="F132" s="19"/>
      <c r="G132" s="19"/>
      <c r="H132" s="19"/>
      <c r="I132" s="19"/>
      <c r="J132" s="19"/>
      <c r="K132" s="18" t="s">
        <v>161</v>
      </c>
      <c r="M132" s="17">
        <f>D132/100</f>
        <v>0.5</v>
      </c>
      <c r="O132" s="16">
        <f t="shared" si="4"/>
        <v>11130</v>
      </c>
      <c r="P132" s="17"/>
      <c r="Q132" s="18"/>
      <c r="R132" s="17"/>
      <c r="S132" s="17">
        <v>100</v>
      </c>
      <c r="T132" s="15">
        <f>E132/M132</f>
        <v>4</v>
      </c>
      <c r="U132" s="14"/>
      <c r="V132" s="14"/>
      <c r="W132" s="14"/>
      <c r="X132" s="14"/>
      <c r="Y132" s="14"/>
      <c r="Z132" s="21"/>
      <c r="AB132" s="17" t="str">
        <f t="shared" ref="AB132:AB195" si="5">_xlfn.CONCAT("{""data"": { ""id"":""", P132,""" }},")</f>
        <v>{"data": { "id":"" }},</v>
      </c>
    </row>
    <row r="133" spans="1:28" s="20" customFormat="1" x14ac:dyDescent="0.2">
      <c r="A133" s="16">
        <v>11131</v>
      </c>
      <c r="B133" s="17" t="s">
        <v>176</v>
      </c>
      <c r="C133" s="18" t="s">
        <v>15</v>
      </c>
      <c r="D133" s="19">
        <v>155</v>
      </c>
      <c r="E133" s="14">
        <v>95</v>
      </c>
      <c r="F133" s="19">
        <v>2</v>
      </c>
      <c r="G133" s="19">
        <v>1</v>
      </c>
      <c r="H133" s="19"/>
      <c r="I133" s="19">
        <v>3</v>
      </c>
      <c r="J133" s="19">
        <v>22</v>
      </c>
      <c r="K133" s="18" t="s">
        <v>161</v>
      </c>
      <c r="M133" s="17">
        <f>D133/100</f>
        <v>1.55</v>
      </c>
      <c r="O133" s="16">
        <f t="shared" si="4"/>
        <v>11131</v>
      </c>
      <c r="P133" s="18" t="s">
        <v>176</v>
      </c>
      <c r="Q133" s="18" t="s">
        <v>0</v>
      </c>
      <c r="R133" s="17" t="s">
        <v>436</v>
      </c>
      <c r="S133" s="17">
        <v>100</v>
      </c>
      <c r="T133" s="15">
        <f>E133/M133</f>
        <v>61.29032258064516</v>
      </c>
      <c r="U133" s="14">
        <f>F133/M133</f>
        <v>1.2903225806451613</v>
      </c>
      <c r="V133" s="14">
        <f>G133/M133</f>
        <v>0.64516129032258063</v>
      </c>
      <c r="W133" s="14"/>
      <c r="X133" s="14">
        <f>I133/M133</f>
        <v>1.9354838709677418</v>
      </c>
      <c r="Y133" s="14">
        <f>J133/M133</f>
        <v>14.193548387096774</v>
      </c>
      <c r="Z133" s="21" t="s">
        <v>509</v>
      </c>
      <c r="AB133" s="17" t="str">
        <f t="shared" si="5"/>
        <v>{"data": { "id":"Parsnips" }},</v>
      </c>
    </row>
    <row r="134" spans="1:28" s="20" customFormat="1" x14ac:dyDescent="0.2">
      <c r="A134" s="16">
        <v>11132</v>
      </c>
      <c r="B134" s="17" t="s">
        <v>177</v>
      </c>
      <c r="C134" s="18" t="s">
        <v>15</v>
      </c>
      <c r="D134" s="19">
        <v>100</v>
      </c>
      <c r="E134" s="14">
        <v>66</v>
      </c>
      <c r="F134" s="19">
        <v>3</v>
      </c>
      <c r="G134" s="19"/>
      <c r="H134" s="19"/>
      <c r="I134" s="19">
        <v>0.1</v>
      </c>
      <c r="J134" s="19">
        <v>13</v>
      </c>
      <c r="K134" s="18" t="s">
        <v>161</v>
      </c>
      <c r="M134" s="17">
        <f>D134/100</f>
        <v>1</v>
      </c>
      <c r="O134" s="16">
        <f t="shared" si="4"/>
        <v>11132</v>
      </c>
      <c r="P134" s="18" t="s">
        <v>177</v>
      </c>
      <c r="Q134" s="18" t="s">
        <v>0</v>
      </c>
      <c r="R134" s="17" t="s">
        <v>436</v>
      </c>
      <c r="S134" s="17">
        <v>100</v>
      </c>
      <c r="T134" s="15">
        <f>E134/M134</f>
        <v>66</v>
      </c>
      <c r="U134" s="14">
        <f>F134/M134</f>
        <v>3</v>
      </c>
      <c r="V134" s="14"/>
      <c r="W134" s="14"/>
      <c r="X134" s="14">
        <f>I134/M134</f>
        <v>0.1</v>
      </c>
      <c r="Y134" s="14">
        <f>J134/M134</f>
        <v>13</v>
      </c>
      <c r="Z134" s="21" t="s">
        <v>509</v>
      </c>
      <c r="AB134" s="17" t="str">
        <f t="shared" si="5"/>
        <v>{"data": { "id":"Peas" }},</v>
      </c>
    </row>
    <row r="135" spans="1:28" s="20" customFormat="1" x14ac:dyDescent="0.2">
      <c r="A135" s="16">
        <v>11133</v>
      </c>
      <c r="B135" s="17" t="s">
        <v>178</v>
      </c>
      <c r="C135" s="18" t="s">
        <v>15</v>
      </c>
      <c r="D135" s="19">
        <v>100</v>
      </c>
      <c r="E135" s="14">
        <v>70</v>
      </c>
      <c r="F135" s="19">
        <v>5</v>
      </c>
      <c r="G135" s="19"/>
      <c r="H135" s="19"/>
      <c r="I135" s="19">
        <v>2.2000000000000002</v>
      </c>
      <c r="J135" s="19">
        <v>12</v>
      </c>
      <c r="K135" s="18" t="s">
        <v>179</v>
      </c>
      <c r="M135" s="17">
        <f>D135/100</f>
        <v>1</v>
      </c>
      <c r="O135" s="16">
        <f t="shared" si="4"/>
        <v>11133</v>
      </c>
      <c r="P135" s="18" t="s">
        <v>441</v>
      </c>
      <c r="Q135" s="18" t="s">
        <v>0</v>
      </c>
      <c r="R135" s="17" t="s">
        <v>436</v>
      </c>
      <c r="S135" s="17">
        <v>100</v>
      </c>
      <c r="T135" s="15">
        <f>E135/M135</f>
        <v>70</v>
      </c>
      <c r="U135" s="14">
        <f>F135/M135</f>
        <v>5</v>
      </c>
      <c r="V135" s="14"/>
      <c r="W135" s="14"/>
      <c r="X135" s="14">
        <f>I135/M135</f>
        <v>2.2000000000000002</v>
      </c>
      <c r="Y135" s="14">
        <f>J135/M135</f>
        <v>12</v>
      </c>
      <c r="Z135" s="21" t="s">
        <v>509</v>
      </c>
      <c r="AB135" s="17" t="str">
        <f t="shared" si="5"/>
        <v>{"data": { "id":"Steamed peas" }},</v>
      </c>
    </row>
    <row r="136" spans="1:28" s="20" customFormat="1" x14ac:dyDescent="0.2">
      <c r="A136" s="16">
        <v>11134</v>
      </c>
      <c r="B136" s="17" t="s">
        <v>180</v>
      </c>
      <c r="C136" s="18" t="s">
        <v>15</v>
      </c>
      <c r="D136" s="19">
        <v>100</v>
      </c>
      <c r="E136" s="14">
        <v>73</v>
      </c>
      <c r="F136" s="19">
        <v>5</v>
      </c>
      <c r="G136" s="19"/>
      <c r="H136" s="19"/>
      <c r="I136" s="19">
        <v>1.8</v>
      </c>
      <c r="J136" s="19">
        <v>12</v>
      </c>
      <c r="K136" s="18" t="s">
        <v>179</v>
      </c>
      <c r="M136" s="17">
        <f>D136/100</f>
        <v>1</v>
      </c>
      <c r="O136" s="16">
        <f t="shared" si="4"/>
        <v>11134</v>
      </c>
      <c r="P136" s="18" t="s">
        <v>180</v>
      </c>
      <c r="Q136" s="18" t="s">
        <v>0</v>
      </c>
      <c r="R136" s="17" t="s">
        <v>436</v>
      </c>
      <c r="S136" s="17">
        <v>100</v>
      </c>
      <c r="T136" s="15">
        <f>E136/M136</f>
        <v>73</v>
      </c>
      <c r="U136" s="14">
        <f>F136/M136</f>
        <v>5</v>
      </c>
      <c r="V136" s="14"/>
      <c r="W136" s="14"/>
      <c r="X136" s="14">
        <f>I136/M136</f>
        <v>1.8</v>
      </c>
      <c r="Y136" s="14">
        <f>J136/M136</f>
        <v>12</v>
      </c>
      <c r="Z136" s="21" t="s">
        <v>509</v>
      </c>
      <c r="AB136" s="17" t="str">
        <f t="shared" si="5"/>
        <v>{"data": { "id":"Frozen peas" }},</v>
      </c>
    </row>
    <row r="137" spans="1:28" s="20" customFormat="1" x14ac:dyDescent="0.2">
      <c r="A137" s="16">
        <v>11135</v>
      </c>
      <c r="B137" s="17" t="s">
        <v>181</v>
      </c>
      <c r="C137" s="18" t="s">
        <v>182</v>
      </c>
      <c r="D137" s="19">
        <v>100</v>
      </c>
      <c r="E137" s="14">
        <v>115</v>
      </c>
      <c r="F137" s="19">
        <v>8</v>
      </c>
      <c r="G137" s="19"/>
      <c r="H137" s="19"/>
      <c r="I137" s="19">
        <v>0.4</v>
      </c>
      <c r="J137" s="19">
        <v>21</v>
      </c>
      <c r="K137" s="18" t="s">
        <v>179</v>
      </c>
      <c r="M137" s="17">
        <f>D137/100</f>
        <v>1</v>
      </c>
      <c r="O137" s="16">
        <f t="shared" si="4"/>
        <v>11135</v>
      </c>
      <c r="P137" s="18" t="s">
        <v>181</v>
      </c>
      <c r="Q137" s="18" t="s">
        <v>0</v>
      </c>
      <c r="R137" s="17" t="s">
        <v>436</v>
      </c>
      <c r="S137" s="17">
        <v>100</v>
      </c>
      <c r="T137" s="15">
        <f>E137/M137</f>
        <v>115</v>
      </c>
      <c r="U137" s="14">
        <f>F137/M137</f>
        <v>8</v>
      </c>
      <c r="V137" s="14"/>
      <c r="W137" s="14"/>
      <c r="X137" s="14">
        <f>I137/M137</f>
        <v>0.4</v>
      </c>
      <c r="Y137" s="14">
        <f>J137/M137</f>
        <v>21</v>
      </c>
      <c r="Z137" s="21" t="s">
        <v>512</v>
      </c>
      <c r="AB137" s="17" t="str">
        <f t="shared" si="5"/>
        <v>{"data": { "id":"Split cooked peas" }},</v>
      </c>
    </row>
    <row r="138" spans="1:28" s="20" customFormat="1" x14ac:dyDescent="0.2">
      <c r="A138" s="16">
        <v>11136</v>
      </c>
      <c r="B138" s="17" t="s">
        <v>183</v>
      </c>
      <c r="C138" s="18" t="s">
        <v>15</v>
      </c>
      <c r="D138" s="19">
        <v>100</v>
      </c>
      <c r="E138" s="14">
        <v>53</v>
      </c>
      <c r="F138" s="19">
        <v>3</v>
      </c>
      <c r="G138" s="19"/>
      <c r="H138" s="19"/>
      <c r="I138" s="19">
        <v>1</v>
      </c>
      <c r="J138" s="19">
        <v>10</v>
      </c>
      <c r="K138" s="18" t="s">
        <v>179</v>
      </c>
      <c r="M138" s="17">
        <f>D138/100</f>
        <v>1</v>
      </c>
      <c r="O138" s="16">
        <f t="shared" si="4"/>
        <v>11136</v>
      </c>
      <c r="P138" s="18" t="s">
        <v>442</v>
      </c>
      <c r="Q138" s="18" t="s">
        <v>0</v>
      </c>
      <c r="R138" s="17" t="s">
        <v>436</v>
      </c>
      <c r="S138" s="17">
        <v>100</v>
      </c>
      <c r="T138" s="15">
        <f>E138/M138</f>
        <v>53</v>
      </c>
      <c r="U138" s="14">
        <f>F138/M138</f>
        <v>3</v>
      </c>
      <c r="V138" s="14"/>
      <c r="W138" s="14"/>
      <c r="X138" s="14">
        <f>I138/M138</f>
        <v>1</v>
      </c>
      <c r="Y138" s="14">
        <f>J138/M138</f>
        <v>10</v>
      </c>
      <c r="Z138" s="21" t="s">
        <v>509</v>
      </c>
      <c r="AB138" s="17" t="str">
        <f t="shared" si="5"/>
        <v>{"data": { "id":"Heated peas" }},</v>
      </c>
    </row>
    <row r="139" spans="1:28" s="20" customFormat="1" x14ac:dyDescent="0.2">
      <c r="A139" s="16">
        <v>11137</v>
      </c>
      <c r="B139" s="17" t="s">
        <v>184</v>
      </c>
      <c r="C139" s="18" t="s">
        <v>185</v>
      </c>
      <c r="D139" s="19">
        <v>38</v>
      </c>
      <c r="E139" s="14">
        <v>10</v>
      </c>
      <c r="F139" s="19"/>
      <c r="G139" s="19"/>
      <c r="H139" s="19"/>
      <c r="I139" s="19"/>
      <c r="J139" s="19">
        <v>2</v>
      </c>
      <c r="K139" s="18" t="s">
        <v>179</v>
      </c>
      <c r="M139" s="17">
        <f>D139/100</f>
        <v>0.38</v>
      </c>
      <c r="O139" s="16">
        <f t="shared" si="4"/>
        <v>11137</v>
      </c>
      <c r="P139" s="18" t="s">
        <v>443</v>
      </c>
      <c r="Q139" s="18" t="s">
        <v>0</v>
      </c>
      <c r="R139" s="17" t="s">
        <v>436</v>
      </c>
      <c r="S139" s="17">
        <v>100</v>
      </c>
      <c r="T139" s="15">
        <f>E139/M139</f>
        <v>26.315789473684209</v>
      </c>
      <c r="U139" s="14"/>
      <c r="V139" s="14"/>
      <c r="W139" s="14"/>
      <c r="X139" s="14"/>
      <c r="Y139" s="14">
        <f>J139/M139</f>
        <v>5.2631578947368425</v>
      </c>
      <c r="Z139" s="21" t="s">
        <v>509</v>
      </c>
      <c r="AB139" s="17" t="str">
        <f t="shared" si="5"/>
        <v>{"data": { "id":"Canned peppers" }},</v>
      </c>
    </row>
    <row r="140" spans="1:28" s="20" customFormat="1" ht="17" customHeight="1" x14ac:dyDescent="0.2">
      <c r="A140" s="16">
        <v>11138</v>
      </c>
      <c r="B140" s="17" t="s">
        <v>186</v>
      </c>
      <c r="C140" s="18" t="s">
        <v>127</v>
      </c>
      <c r="D140" s="19">
        <v>100</v>
      </c>
      <c r="E140" s="14">
        <v>25</v>
      </c>
      <c r="F140" s="19">
        <v>1</v>
      </c>
      <c r="G140" s="19"/>
      <c r="H140" s="19"/>
      <c r="I140" s="19">
        <v>1.4</v>
      </c>
      <c r="J140" s="19">
        <v>6</v>
      </c>
      <c r="K140" s="18" t="s">
        <v>179</v>
      </c>
      <c r="M140" s="17">
        <f>D140/100</f>
        <v>1</v>
      </c>
      <c r="O140" s="16">
        <f t="shared" si="4"/>
        <v>11138</v>
      </c>
      <c r="P140" s="18" t="s">
        <v>444</v>
      </c>
      <c r="Q140" s="18" t="s">
        <v>0</v>
      </c>
      <c r="R140" s="17" t="s">
        <v>436</v>
      </c>
      <c r="S140" s="17">
        <v>100</v>
      </c>
      <c r="T140" s="15">
        <f>E140/M140</f>
        <v>25</v>
      </c>
      <c r="U140" s="14">
        <f>F140/M140</f>
        <v>1</v>
      </c>
      <c r="V140" s="14"/>
      <c r="W140" s="14"/>
      <c r="X140" s="14">
        <f>I140/M140</f>
        <v>1.4</v>
      </c>
      <c r="Y140" s="14">
        <f>J140/M140</f>
        <v>6</v>
      </c>
      <c r="Z140" s="21" t="s">
        <v>509</v>
      </c>
      <c r="AB140" s="17" t="str">
        <f t="shared" si="5"/>
        <v>{"data": { "id":"Green sweet peppers" }},</v>
      </c>
    </row>
    <row r="141" spans="1:28" s="20" customFormat="1" hidden="1" x14ac:dyDescent="0.2">
      <c r="A141" s="16">
        <v>11139</v>
      </c>
      <c r="B141" s="17" t="s">
        <v>187</v>
      </c>
      <c r="C141" s="18" t="s">
        <v>188</v>
      </c>
      <c r="D141" s="19">
        <v>150</v>
      </c>
      <c r="E141" s="14">
        <v>255</v>
      </c>
      <c r="F141" s="19">
        <v>19</v>
      </c>
      <c r="G141" s="19">
        <v>9</v>
      </c>
      <c r="H141" s="19">
        <v>8</v>
      </c>
      <c r="I141" s="19">
        <v>1</v>
      </c>
      <c r="J141" s="19">
        <v>24</v>
      </c>
      <c r="K141" s="18" t="s">
        <v>179</v>
      </c>
      <c r="M141" s="17">
        <f>D141/100</f>
        <v>1.5</v>
      </c>
      <c r="O141" s="16">
        <f t="shared" si="4"/>
        <v>11139</v>
      </c>
      <c r="P141" s="17"/>
      <c r="Q141" s="18"/>
      <c r="R141" s="17"/>
      <c r="S141" s="17">
        <v>100</v>
      </c>
      <c r="T141" s="15">
        <f>E141/M141</f>
        <v>170</v>
      </c>
      <c r="U141" s="14">
        <f>F141/M141</f>
        <v>12.666666666666666</v>
      </c>
      <c r="V141" s="14">
        <f>G141/M141</f>
        <v>6</v>
      </c>
      <c r="W141" s="14"/>
      <c r="X141" s="14">
        <f>I141/M141</f>
        <v>0.66666666666666663</v>
      </c>
      <c r="Y141" s="14">
        <f>J141/M141</f>
        <v>16</v>
      </c>
      <c r="Z141" s="21"/>
      <c r="AB141" s="17" t="str">
        <f t="shared" si="5"/>
        <v>{"data": { "id":"" }},</v>
      </c>
    </row>
    <row r="142" spans="1:28" s="20" customFormat="1" x14ac:dyDescent="0.2">
      <c r="A142" s="16">
        <v>11140</v>
      </c>
      <c r="B142" s="17" t="s">
        <v>189</v>
      </c>
      <c r="C142" s="18" t="s">
        <v>188</v>
      </c>
      <c r="D142" s="19">
        <v>100</v>
      </c>
      <c r="E142" s="14">
        <v>100</v>
      </c>
      <c r="F142" s="19">
        <v>2</v>
      </c>
      <c r="G142" s="19"/>
      <c r="H142" s="19"/>
      <c r="I142" s="19">
        <v>0.5</v>
      </c>
      <c r="J142" s="19">
        <v>22</v>
      </c>
      <c r="K142" s="18" t="s">
        <v>179</v>
      </c>
      <c r="M142" s="17">
        <f>D142/100</f>
        <v>1</v>
      </c>
      <c r="O142" s="16">
        <f t="shared" si="4"/>
        <v>11140</v>
      </c>
      <c r="P142" s="18" t="s">
        <v>445</v>
      </c>
      <c r="Q142" s="18" t="s">
        <v>0</v>
      </c>
      <c r="R142" s="17" t="s">
        <v>436</v>
      </c>
      <c r="S142" s="17">
        <v>100</v>
      </c>
      <c r="T142" s="15">
        <f>E142/M142</f>
        <v>100</v>
      </c>
      <c r="U142" s="14">
        <f>F142/M142</f>
        <v>2</v>
      </c>
      <c r="V142" s="14"/>
      <c r="W142" s="14"/>
      <c r="X142" s="14">
        <f>I142/M142</f>
        <v>0.5</v>
      </c>
      <c r="Y142" s="14">
        <f>J142/M142</f>
        <v>22</v>
      </c>
      <c r="Z142" s="21" t="s">
        <v>509</v>
      </c>
      <c r="AB142" s="17" t="str">
        <f t="shared" si="5"/>
        <v>{"data": { "id":"Baked potatoes" }},</v>
      </c>
    </row>
    <row r="143" spans="1:28" s="20" customFormat="1" x14ac:dyDescent="0.2">
      <c r="A143" s="16">
        <v>11141</v>
      </c>
      <c r="B143" s="17" t="s">
        <v>190</v>
      </c>
      <c r="C143" s="18" t="s">
        <v>191</v>
      </c>
      <c r="D143" s="19">
        <v>60</v>
      </c>
      <c r="E143" s="14">
        <v>155</v>
      </c>
      <c r="F143" s="19"/>
      <c r="G143" s="19">
        <v>7</v>
      </c>
      <c r="H143" s="19">
        <v>3</v>
      </c>
      <c r="I143" s="19">
        <v>0.4</v>
      </c>
      <c r="J143" s="19">
        <v>20</v>
      </c>
      <c r="K143" s="18" t="s">
        <v>179</v>
      </c>
      <c r="M143" s="17">
        <f>D143/100</f>
        <v>0.6</v>
      </c>
      <c r="O143" s="16">
        <f t="shared" si="4"/>
        <v>11141</v>
      </c>
      <c r="P143" s="18" t="s">
        <v>446</v>
      </c>
      <c r="Q143" s="18" t="s">
        <v>0</v>
      </c>
      <c r="R143" s="17" t="s">
        <v>436</v>
      </c>
      <c r="S143" s="17">
        <v>100</v>
      </c>
      <c r="T143" s="15">
        <f>E143/M143</f>
        <v>258.33333333333337</v>
      </c>
      <c r="U143" s="14"/>
      <c r="V143" s="14">
        <f>G143/M143</f>
        <v>11.666666666666668</v>
      </c>
      <c r="W143" s="14">
        <f>H143/M143</f>
        <v>5</v>
      </c>
      <c r="X143" s="14">
        <f>I143/M143</f>
        <v>0.66666666666666674</v>
      </c>
      <c r="Y143" s="14">
        <f>J143/M143</f>
        <v>33.333333333333336</v>
      </c>
      <c r="Z143" s="21" t="s">
        <v>513</v>
      </c>
      <c r="AB143" s="17" t="str">
        <f t="shared" si="5"/>
        <v>{"data": { "id":"French-fried potatoes" }},</v>
      </c>
    </row>
    <row r="144" spans="1:28" s="20" customFormat="1" hidden="1" x14ac:dyDescent="0.2">
      <c r="A144" s="16">
        <v>11142</v>
      </c>
      <c r="B144" s="17" t="s">
        <v>192</v>
      </c>
      <c r="C144" s="18" t="s">
        <v>15</v>
      </c>
      <c r="D144" s="19">
        <v>200</v>
      </c>
      <c r="E144" s="14">
        <v>230</v>
      </c>
      <c r="F144" s="19">
        <v>4</v>
      </c>
      <c r="G144" s="19">
        <v>12</v>
      </c>
      <c r="H144" s="19">
        <v>11</v>
      </c>
      <c r="I144" s="19">
        <v>0.7</v>
      </c>
      <c r="J144" s="19">
        <v>28</v>
      </c>
      <c r="K144" s="18" t="s">
        <v>179</v>
      </c>
      <c r="M144" s="17">
        <f>D144/100</f>
        <v>2</v>
      </c>
      <c r="O144" s="16">
        <f t="shared" si="4"/>
        <v>11142</v>
      </c>
      <c r="P144" s="17"/>
      <c r="Q144" s="18"/>
      <c r="R144" s="17"/>
      <c r="S144" s="17">
        <v>100</v>
      </c>
      <c r="T144" s="15">
        <f>E144/M144</f>
        <v>115</v>
      </c>
      <c r="U144" s="14">
        <f>F144/M144</f>
        <v>2</v>
      </c>
      <c r="V144" s="14">
        <f>G144/M144</f>
        <v>6</v>
      </c>
      <c r="W144" s="14">
        <f>H144/M144</f>
        <v>5.5</v>
      </c>
      <c r="X144" s="14">
        <f>I144/M144</f>
        <v>0.35</v>
      </c>
      <c r="Y144" s="14">
        <f>J144/M144</f>
        <v>14</v>
      </c>
      <c r="Z144" s="21"/>
      <c r="AB144" s="17" t="str">
        <f t="shared" si="5"/>
        <v>{"data": { "id":"" }},</v>
      </c>
    </row>
    <row r="145" spans="1:38" s="20" customFormat="1" hidden="1" x14ac:dyDescent="0.2">
      <c r="A145" s="16">
        <v>11143</v>
      </c>
      <c r="B145" s="17" t="s">
        <v>193</v>
      </c>
      <c r="C145" s="18" t="s">
        <v>135</v>
      </c>
      <c r="D145" s="19">
        <v>100</v>
      </c>
      <c r="E145" s="14">
        <v>268</v>
      </c>
      <c r="F145" s="19">
        <v>4</v>
      </c>
      <c r="G145" s="19">
        <v>14</v>
      </c>
      <c r="H145" s="19">
        <v>6</v>
      </c>
      <c r="I145" s="19">
        <v>0.4</v>
      </c>
      <c r="J145" s="19">
        <v>33</v>
      </c>
      <c r="K145" s="18" t="s">
        <v>179</v>
      </c>
      <c r="M145" s="17">
        <f>D145/100</f>
        <v>1</v>
      </c>
      <c r="O145" s="16">
        <f t="shared" si="4"/>
        <v>11143</v>
      </c>
      <c r="P145" s="17"/>
      <c r="Q145" s="18"/>
      <c r="R145" s="17"/>
      <c r="S145" s="17">
        <v>100</v>
      </c>
      <c r="T145" s="15">
        <f>E145/M145</f>
        <v>268</v>
      </c>
      <c r="U145" s="14">
        <f>F145/M145</f>
        <v>4</v>
      </c>
      <c r="V145" s="14">
        <f>G145/M145</f>
        <v>14</v>
      </c>
      <c r="W145" s="14">
        <f>H145/M145</f>
        <v>6</v>
      </c>
      <c r="X145" s="14">
        <f>I145/M145</f>
        <v>0.4</v>
      </c>
      <c r="Y145" s="14">
        <f>J145/M145</f>
        <v>33</v>
      </c>
      <c r="Z145" s="21"/>
      <c r="AB145" s="17" t="str">
        <f t="shared" si="5"/>
        <v>{"data": { "id":"" }},</v>
      </c>
    </row>
    <row r="146" spans="1:38" s="20" customFormat="1" hidden="1" x14ac:dyDescent="0.2">
      <c r="A146" s="16">
        <v>11144</v>
      </c>
      <c r="B146" s="17" t="s">
        <v>194</v>
      </c>
      <c r="C146" s="18" t="s">
        <v>135</v>
      </c>
      <c r="D146" s="19">
        <v>100</v>
      </c>
      <c r="E146" s="14">
        <v>145</v>
      </c>
      <c r="F146" s="19">
        <v>6</v>
      </c>
      <c r="G146" s="19">
        <v>8</v>
      </c>
      <c r="H146" s="19">
        <v>7</v>
      </c>
      <c r="I146" s="19">
        <v>0.4</v>
      </c>
      <c r="J146" s="19">
        <v>14</v>
      </c>
      <c r="K146" s="18" t="s">
        <v>179</v>
      </c>
      <c r="M146" s="17">
        <f>D146/100</f>
        <v>1</v>
      </c>
      <c r="O146" s="16">
        <f t="shared" si="4"/>
        <v>11144</v>
      </c>
      <c r="P146" s="17"/>
      <c r="Q146" s="18"/>
      <c r="R146" s="17"/>
      <c r="S146" s="17">
        <v>100</v>
      </c>
      <c r="T146" s="15">
        <f>E146/M146</f>
        <v>145</v>
      </c>
      <c r="U146" s="14">
        <f>F146/M146</f>
        <v>6</v>
      </c>
      <c r="V146" s="14">
        <f>G146/M146</f>
        <v>8</v>
      </c>
      <c r="W146" s="14">
        <f>H146/M146</f>
        <v>7</v>
      </c>
      <c r="X146" s="14">
        <f>I146/M146</f>
        <v>0.4</v>
      </c>
      <c r="Y146" s="14">
        <f>J146/M146</f>
        <v>14</v>
      </c>
      <c r="Z146" s="21"/>
      <c r="AB146" s="17" t="str">
        <f t="shared" si="5"/>
        <v>{"data": { "id":"" }},</v>
      </c>
    </row>
    <row r="147" spans="1:38" s="20" customFormat="1" x14ac:dyDescent="0.2">
      <c r="A147" s="16">
        <v>11145</v>
      </c>
      <c r="B147" s="17" t="s">
        <v>195</v>
      </c>
      <c r="C147" s="18" t="s">
        <v>188</v>
      </c>
      <c r="D147" s="19">
        <v>100</v>
      </c>
      <c r="E147" s="14">
        <v>80</v>
      </c>
      <c r="F147" s="19">
        <v>2</v>
      </c>
      <c r="G147" s="19"/>
      <c r="H147" s="19"/>
      <c r="I147" s="19">
        <v>0.4</v>
      </c>
      <c r="J147" s="19">
        <v>19</v>
      </c>
      <c r="K147" s="18" t="s">
        <v>179</v>
      </c>
      <c r="M147" s="17">
        <f>D147/100</f>
        <v>1</v>
      </c>
      <c r="O147" s="16">
        <f t="shared" si="4"/>
        <v>11145</v>
      </c>
      <c r="P147" s="18" t="s">
        <v>447</v>
      </c>
      <c r="Q147" s="18" t="s">
        <v>0</v>
      </c>
      <c r="R147" s="17" t="s">
        <v>436</v>
      </c>
      <c r="S147" s="17">
        <v>100</v>
      </c>
      <c r="T147" s="15">
        <f>E147/M147</f>
        <v>80</v>
      </c>
      <c r="U147" s="14">
        <f>F147/M147</f>
        <v>2</v>
      </c>
      <c r="V147" s="14"/>
      <c r="W147" s="14"/>
      <c r="X147" s="14">
        <f>I147/M147</f>
        <v>0.4</v>
      </c>
      <c r="Y147" s="14">
        <f>J147/M147</f>
        <v>19</v>
      </c>
      <c r="Z147" s="21" t="s">
        <v>509</v>
      </c>
      <c r="AB147" s="17" t="str">
        <f t="shared" si="5"/>
        <v>{"data": { "id":"Steamed before peeling potatoes" }},</v>
      </c>
    </row>
    <row r="148" spans="1:38" s="20" customFormat="1" x14ac:dyDescent="0.2">
      <c r="A148" s="16">
        <v>11146</v>
      </c>
      <c r="B148" s="17" t="s">
        <v>196</v>
      </c>
      <c r="C148" s="18">
        <v>10</v>
      </c>
      <c r="D148" s="19">
        <v>20</v>
      </c>
      <c r="E148" s="14">
        <v>110</v>
      </c>
      <c r="F148" s="19">
        <v>1</v>
      </c>
      <c r="G148" s="19">
        <v>7</v>
      </c>
      <c r="H148" s="19">
        <v>4</v>
      </c>
      <c r="I148" s="19"/>
      <c r="J148" s="19">
        <v>10</v>
      </c>
      <c r="K148" s="18" t="s">
        <v>179</v>
      </c>
      <c r="M148" s="17">
        <f>D148/100</f>
        <v>0.2</v>
      </c>
      <c r="O148" s="16">
        <f t="shared" si="4"/>
        <v>11146</v>
      </c>
      <c r="P148" s="18" t="s">
        <v>196</v>
      </c>
      <c r="Q148" s="18" t="s">
        <v>0</v>
      </c>
      <c r="R148" s="17" t="s">
        <v>436</v>
      </c>
      <c r="S148" s="17">
        <v>100</v>
      </c>
      <c r="T148" s="15">
        <f>E148/M148</f>
        <v>550</v>
      </c>
      <c r="U148" s="14">
        <f>F148/M148</f>
        <v>5</v>
      </c>
      <c r="V148" s="14">
        <f>G148/M148</f>
        <v>35</v>
      </c>
      <c r="W148" s="14">
        <f>H148/M148</f>
        <v>20</v>
      </c>
      <c r="X148" s="14"/>
      <c r="Y148" s="14">
        <f>J148/M148</f>
        <v>50</v>
      </c>
      <c r="Z148" s="21" t="s">
        <v>516</v>
      </c>
      <c r="AB148" s="17" t="str">
        <f t="shared" si="5"/>
        <v>{"data": { "id":"Potato chips" }},</v>
      </c>
    </row>
    <row r="149" spans="1:38" s="20" customFormat="1" x14ac:dyDescent="0.2">
      <c r="A149" s="16">
        <v>11147</v>
      </c>
      <c r="B149" s="17" t="s">
        <v>197</v>
      </c>
      <c r="C149" s="18" t="s">
        <v>198</v>
      </c>
      <c r="D149" s="19">
        <v>50</v>
      </c>
      <c r="E149" s="14">
        <v>10</v>
      </c>
      <c r="F149" s="19"/>
      <c r="G149" s="19"/>
      <c r="H149" s="19"/>
      <c r="I149" s="19">
        <v>0.3</v>
      </c>
      <c r="J149" s="19">
        <v>2</v>
      </c>
      <c r="K149" s="18" t="s">
        <v>179</v>
      </c>
      <c r="M149" s="17">
        <f>D149/100</f>
        <v>0.5</v>
      </c>
      <c r="O149" s="16">
        <f t="shared" si="4"/>
        <v>11147</v>
      </c>
      <c r="P149" s="18" t="s">
        <v>197</v>
      </c>
      <c r="Q149" s="18" t="s">
        <v>0</v>
      </c>
      <c r="R149" s="17" t="s">
        <v>436</v>
      </c>
      <c r="S149" s="17">
        <v>100</v>
      </c>
      <c r="T149" s="15">
        <f>E149/M149</f>
        <v>20</v>
      </c>
      <c r="U149" s="14"/>
      <c r="V149" s="14"/>
      <c r="W149" s="14"/>
      <c r="X149" s="14">
        <f>I149/M149</f>
        <v>0.6</v>
      </c>
      <c r="Y149" s="14">
        <f>J149/M149</f>
        <v>4</v>
      </c>
      <c r="Z149" s="21" t="s">
        <v>509</v>
      </c>
      <c r="AB149" s="17" t="str">
        <f t="shared" si="5"/>
        <v>{"data": { "id":"Radishes" }},</v>
      </c>
    </row>
    <row r="150" spans="1:38" s="20" customFormat="1" x14ac:dyDescent="0.2">
      <c r="A150" s="16">
        <v>11148</v>
      </c>
      <c r="B150" s="17" t="s">
        <v>199</v>
      </c>
      <c r="C150" s="18" t="s">
        <v>182</v>
      </c>
      <c r="D150" s="19">
        <v>100</v>
      </c>
      <c r="E150" s="14">
        <v>32</v>
      </c>
      <c r="F150" s="19"/>
      <c r="G150" s="19"/>
      <c r="H150" s="19"/>
      <c r="I150" s="19">
        <v>1.4</v>
      </c>
      <c r="J150" s="19">
        <v>8</v>
      </c>
      <c r="K150" s="18" t="s">
        <v>179</v>
      </c>
      <c r="M150" s="17">
        <f>D150/100</f>
        <v>1</v>
      </c>
      <c r="O150" s="16">
        <f t="shared" si="4"/>
        <v>11148</v>
      </c>
      <c r="P150" s="18" t="s">
        <v>199</v>
      </c>
      <c r="Q150" s="18" t="s">
        <v>0</v>
      </c>
      <c r="R150" s="17" t="s">
        <v>436</v>
      </c>
      <c r="S150" s="17">
        <v>100</v>
      </c>
      <c r="T150" s="15">
        <f>E150/M150</f>
        <v>32</v>
      </c>
      <c r="U150" s="14"/>
      <c r="V150" s="14"/>
      <c r="W150" s="14"/>
      <c r="X150" s="14">
        <f>I150/M150</f>
        <v>1.4</v>
      </c>
      <c r="Y150" s="14">
        <f>J150/M150</f>
        <v>8</v>
      </c>
      <c r="Z150" s="21" t="s">
        <v>509</v>
      </c>
      <c r="AB150" s="17" t="str">
        <f t="shared" si="5"/>
        <v>{"data": { "id":"Rutabagas" }},</v>
      </c>
    </row>
    <row r="151" spans="1:38" s="20" customFormat="1" x14ac:dyDescent="0.2">
      <c r="A151" s="16">
        <v>11149</v>
      </c>
      <c r="B151" s="17" t="s">
        <v>200</v>
      </c>
      <c r="C151" s="18" t="s">
        <v>15</v>
      </c>
      <c r="D151" s="19">
        <v>200</v>
      </c>
      <c r="E151" s="14">
        <v>260</v>
      </c>
      <c r="F151" s="19">
        <v>22</v>
      </c>
      <c r="G151" s="19">
        <v>11</v>
      </c>
      <c r="H151" s="19"/>
      <c r="I151" s="19">
        <v>3.2</v>
      </c>
      <c r="J151" s="19">
        <v>20</v>
      </c>
      <c r="K151" s="18" t="s">
        <v>179</v>
      </c>
      <c r="M151" s="17">
        <f>D151/100</f>
        <v>2</v>
      </c>
      <c r="O151" s="16">
        <f t="shared" si="4"/>
        <v>11149</v>
      </c>
      <c r="P151" s="18" t="s">
        <v>200</v>
      </c>
      <c r="Q151" s="18" t="s">
        <v>0</v>
      </c>
      <c r="R151" s="17" t="s">
        <v>436</v>
      </c>
      <c r="S151" s="17">
        <v>100</v>
      </c>
      <c r="T151" s="15">
        <f>E151/M151</f>
        <v>130</v>
      </c>
      <c r="U151" s="14">
        <f>F151/M151</f>
        <v>11</v>
      </c>
      <c r="V151" s="14">
        <f>G151/M151</f>
        <v>5.5</v>
      </c>
      <c r="W151" s="14"/>
      <c r="X151" s="14">
        <f>I151/M151</f>
        <v>1.6</v>
      </c>
      <c r="Y151" s="14">
        <f>J151/M151</f>
        <v>10</v>
      </c>
      <c r="Z151" s="21" t="s">
        <v>512</v>
      </c>
      <c r="AB151" s="17" t="str">
        <f t="shared" si="5"/>
        <v>{"data": { "id":"Soybeans" }},</v>
      </c>
    </row>
    <row r="152" spans="1:38" s="20" customFormat="1" x14ac:dyDescent="0.2">
      <c r="A152" s="16">
        <v>11150</v>
      </c>
      <c r="B152" s="17" t="s">
        <v>201</v>
      </c>
      <c r="C152" s="18" t="s">
        <v>15</v>
      </c>
      <c r="D152" s="19">
        <v>100</v>
      </c>
      <c r="E152" s="14">
        <v>26</v>
      </c>
      <c r="F152" s="19">
        <v>3</v>
      </c>
      <c r="G152" s="19"/>
      <c r="H152" s="19"/>
      <c r="I152" s="19">
        <v>1</v>
      </c>
      <c r="J152" s="19">
        <v>3</v>
      </c>
      <c r="K152" s="18" t="s">
        <v>179</v>
      </c>
      <c r="M152" s="17">
        <f>D152/100</f>
        <v>1</v>
      </c>
      <c r="O152" s="16">
        <f t="shared" si="4"/>
        <v>11150</v>
      </c>
      <c r="P152" s="18" t="s">
        <v>201</v>
      </c>
      <c r="Q152" s="18" t="s">
        <v>0</v>
      </c>
      <c r="R152" s="17" t="s">
        <v>436</v>
      </c>
      <c r="S152" s="17">
        <v>100</v>
      </c>
      <c r="T152" s="15">
        <f>E152/M152</f>
        <v>26</v>
      </c>
      <c r="U152" s="14">
        <f>F152/M152</f>
        <v>3</v>
      </c>
      <c r="V152" s="14"/>
      <c r="W152" s="14"/>
      <c r="X152" s="14">
        <f>I152/M152</f>
        <v>1</v>
      </c>
      <c r="Y152" s="14">
        <f>J152/M152</f>
        <v>3</v>
      </c>
      <c r="Z152" s="21" t="s">
        <v>509</v>
      </c>
      <c r="AB152" s="17" t="str">
        <f t="shared" si="5"/>
        <v>{"data": { "id":"Spinach" }},</v>
      </c>
    </row>
    <row r="153" spans="1:38" s="20" customFormat="1" x14ac:dyDescent="0.2">
      <c r="A153" s="16">
        <v>11151</v>
      </c>
      <c r="B153" s="17" t="s">
        <v>202</v>
      </c>
      <c r="C153" s="18" t="s">
        <v>15</v>
      </c>
      <c r="D153" s="19">
        <v>210</v>
      </c>
      <c r="E153" s="14">
        <v>35</v>
      </c>
      <c r="F153" s="19">
        <v>1</v>
      </c>
      <c r="G153" s="19"/>
      <c r="H153" s="19"/>
      <c r="I153" s="19">
        <v>0.6</v>
      </c>
      <c r="J153" s="19">
        <v>8</v>
      </c>
      <c r="K153" s="18" t="s">
        <v>179</v>
      </c>
      <c r="M153" s="17">
        <f>D153/100</f>
        <v>2.1</v>
      </c>
      <c r="O153" s="16">
        <f t="shared" si="4"/>
        <v>11151</v>
      </c>
      <c r="P153" s="18" t="s">
        <v>202</v>
      </c>
      <c r="Q153" s="18" t="s">
        <v>0</v>
      </c>
      <c r="R153" s="17" t="s">
        <v>436</v>
      </c>
      <c r="S153" s="17">
        <v>100</v>
      </c>
      <c r="T153" s="15">
        <f>E153/M153</f>
        <v>16.666666666666664</v>
      </c>
      <c r="U153" s="14">
        <f>F153/M153</f>
        <v>0.47619047619047616</v>
      </c>
      <c r="V153" s="14"/>
      <c r="W153" s="14"/>
      <c r="X153" s="14">
        <f>I153/M153</f>
        <v>0.2857142857142857</v>
      </c>
      <c r="Y153" s="14">
        <f>J153/M153</f>
        <v>3.8095238095238093</v>
      </c>
      <c r="Z153" s="21" t="s">
        <v>509</v>
      </c>
      <c r="AB153" s="17" t="str">
        <f t="shared" si="5"/>
        <v>{"data": { "id":"Squash" }},</v>
      </c>
    </row>
    <row r="154" spans="1:38" s="20" customFormat="1" hidden="1" x14ac:dyDescent="0.2">
      <c r="A154" s="16">
        <v>11152</v>
      </c>
      <c r="B154" s="17" t="s">
        <v>203</v>
      </c>
      <c r="C154" s="18" t="s">
        <v>15</v>
      </c>
      <c r="D154" s="19">
        <v>200</v>
      </c>
      <c r="E154" s="14">
        <v>95</v>
      </c>
      <c r="F154" s="19">
        <v>4</v>
      </c>
      <c r="G154" s="19"/>
      <c r="H154" s="19"/>
      <c r="I154" s="19">
        <v>44349</v>
      </c>
      <c r="J154" s="19">
        <v>23</v>
      </c>
      <c r="K154" s="18" t="s">
        <v>179</v>
      </c>
      <c r="M154" s="17">
        <f>D154/100</f>
        <v>2</v>
      </c>
      <c r="O154" s="16">
        <f t="shared" si="4"/>
        <v>11152</v>
      </c>
      <c r="P154" s="17"/>
      <c r="Q154" s="18"/>
      <c r="R154" s="17"/>
      <c r="S154" s="17">
        <v>100</v>
      </c>
      <c r="T154" s="15">
        <f>E154/M154</f>
        <v>47.5</v>
      </c>
      <c r="U154" s="14">
        <f>F154/M154</f>
        <v>2</v>
      </c>
      <c r="V154" s="14"/>
      <c r="W154" s="14"/>
      <c r="X154" s="14">
        <f>I154/M154</f>
        <v>22174.5</v>
      </c>
      <c r="Y154" s="14">
        <f>J154/M154</f>
        <v>11.5</v>
      </c>
      <c r="Z154" s="21"/>
      <c r="AB154" s="17" t="str">
        <f t="shared" si="5"/>
        <v>{"data": { "id":"" }},</v>
      </c>
    </row>
    <row r="155" spans="1:38" s="20" customFormat="1" x14ac:dyDescent="0.2">
      <c r="A155" s="16">
        <v>11153</v>
      </c>
      <c r="B155" s="17" t="s">
        <v>204</v>
      </c>
      <c r="C155" s="18" t="s">
        <v>188</v>
      </c>
      <c r="D155" s="19">
        <v>110</v>
      </c>
      <c r="E155" s="14">
        <v>155</v>
      </c>
      <c r="F155" s="19">
        <v>2</v>
      </c>
      <c r="G155" s="19">
        <v>1</v>
      </c>
      <c r="H155" s="19"/>
      <c r="I155" s="19">
        <v>1</v>
      </c>
      <c r="J155" s="19">
        <v>36</v>
      </c>
      <c r="K155" s="18" t="s">
        <v>179</v>
      </c>
      <c r="M155" s="17">
        <f>D155/100</f>
        <v>1.1000000000000001</v>
      </c>
      <c r="O155" s="16">
        <f t="shared" si="4"/>
        <v>11153</v>
      </c>
      <c r="P155" s="18" t="s">
        <v>204</v>
      </c>
      <c r="Q155" s="18" t="s">
        <v>0</v>
      </c>
      <c r="R155" s="22" t="s">
        <v>436</v>
      </c>
      <c r="S155" s="17">
        <v>100</v>
      </c>
      <c r="T155" s="15">
        <f>E155/M155</f>
        <v>140.90909090909091</v>
      </c>
      <c r="U155" s="14">
        <f>F155/M155</f>
        <v>1.8181818181818181</v>
      </c>
      <c r="V155" s="14">
        <f>G155/M155</f>
        <v>0.90909090909090906</v>
      </c>
      <c r="W155" s="14"/>
      <c r="X155" s="14">
        <f>I155/M155</f>
        <v>0.90909090909090906</v>
      </c>
      <c r="Y155" s="14">
        <f>J155/M155</f>
        <v>32.727272727272727</v>
      </c>
      <c r="Z155" s="21" t="s">
        <v>512</v>
      </c>
      <c r="AB155" s="17" t="str">
        <f t="shared" si="5"/>
        <v>{"data": { "id":"Sweet potatoes" }},</v>
      </c>
    </row>
    <row r="156" spans="1:38" s="20" customFormat="1" hidden="1" x14ac:dyDescent="0.2">
      <c r="A156" s="16">
        <v>11154</v>
      </c>
      <c r="B156" s="17" t="s">
        <v>205</v>
      </c>
      <c r="C156" s="18" t="s">
        <v>188</v>
      </c>
      <c r="D156" s="19">
        <v>175</v>
      </c>
      <c r="E156" s="14">
        <v>235</v>
      </c>
      <c r="F156" s="19">
        <v>2</v>
      </c>
      <c r="G156" s="19">
        <v>6</v>
      </c>
      <c r="H156" s="19">
        <v>5</v>
      </c>
      <c r="I156" s="19">
        <v>44317</v>
      </c>
      <c r="J156" s="19">
        <v>80</v>
      </c>
      <c r="K156" s="18" t="s">
        <v>179</v>
      </c>
      <c r="M156" s="17">
        <f>D156/100</f>
        <v>1.75</v>
      </c>
      <c r="O156" s="16">
        <f t="shared" si="4"/>
        <v>11154</v>
      </c>
      <c r="P156" s="17"/>
      <c r="Q156" s="18"/>
      <c r="R156" s="17"/>
      <c r="S156" s="17">
        <v>100</v>
      </c>
      <c r="T156" s="15">
        <f>E156/M156</f>
        <v>134.28571428571428</v>
      </c>
      <c r="U156" s="14">
        <f>F156/M156</f>
        <v>1.1428571428571428</v>
      </c>
      <c r="V156" s="14">
        <f>G156/M156</f>
        <v>3.4285714285714284</v>
      </c>
      <c r="W156" s="14"/>
      <c r="X156" s="14">
        <f>I156/M156</f>
        <v>25324</v>
      </c>
      <c r="Y156" s="14">
        <f>J156/M156</f>
        <v>45.714285714285715</v>
      </c>
      <c r="Z156" s="21"/>
      <c r="AB156" s="17" t="str">
        <f t="shared" si="5"/>
        <v>{"data": { "id":"" }},</v>
      </c>
    </row>
    <row r="157" spans="1:38" s="20" customFormat="1" x14ac:dyDescent="0.2">
      <c r="A157" s="16">
        <v>11155</v>
      </c>
      <c r="B157" s="17" t="s">
        <v>206</v>
      </c>
      <c r="C157" s="18" t="s">
        <v>15</v>
      </c>
      <c r="D157" s="19">
        <v>240</v>
      </c>
      <c r="E157" s="14">
        <v>50</v>
      </c>
      <c r="F157" s="19">
        <v>2</v>
      </c>
      <c r="G157" s="19"/>
      <c r="H157" s="19"/>
      <c r="I157" s="19">
        <v>1</v>
      </c>
      <c r="J157" s="19">
        <v>9</v>
      </c>
      <c r="K157" s="18" t="s">
        <v>179</v>
      </c>
      <c r="M157" s="17">
        <f>D157/100</f>
        <v>2.4</v>
      </c>
      <c r="O157" s="16">
        <f t="shared" si="4"/>
        <v>11155</v>
      </c>
      <c r="P157" s="18" t="s">
        <v>206</v>
      </c>
      <c r="Q157" s="18" t="s">
        <v>0</v>
      </c>
      <c r="R157" s="22" t="s">
        <v>436</v>
      </c>
      <c r="S157" s="17">
        <v>100</v>
      </c>
      <c r="T157" s="15">
        <f>E157/M157</f>
        <v>20.833333333333336</v>
      </c>
      <c r="U157" s="14">
        <f>F157/M157</f>
        <v>0.83333333333333337</v>
      </c>
      <c r="V157" s="14"/>
      <c r="W157" s="14"/>
      <c r="X157" s="14">
        <f>I157/M157</f>
        <v>0.41666666666666669</v>
      </c>
      <c r="Y157" s="14">
        <f>J157/M157</f>
        <v>3.75</v>
      </c>
      <c r="Z157" s="21" t="s">
        <v>509</v>
      </c>
      <c r="AB157" s="17" t="str">
        <f t="shared" si="5"/>
        <v>{"data": { "id":"Tomatoes" }},</v>
      </c>
    </row>
    <row r="158" spans="1:38" s="20" customFormat="1" hidden="1" x14ac:dyDescent="0.2">
      <c r="A158" s="16">
        <v>11156</v>
      </c>
      <c r="B158" s="17" t="s">
        <v>207</v>
      </c>
      <c r="C158" s="18" t="s">
        <v>188</v>
      </c>
      <c r="D158" s="19">
        <v>150</v>
      </c>
      <c r="E158" s="14">
        <v>30</v>
      </c>
      <c r="F158" s="19">
        <v>1</v>
      </c>
      <c r="G158" s="19"/>
      <c r="H158" s="19"/>
      <c r="I158" s="19">
        <v>0.6</v>
      </c>
      <c r="J158" s="19">
        <v>6</v>
      </c>
      <c r="K158" s="18" t="s">
        <v>179</v>
      </c>
      <c r="M158" s="17">
        <f>D158/100</f>
        <v>1.5</v>
      </c>
      <c r="O158" s="16">
        <f t="shared" si="4"/>
        <v>11156</v>
      </c>
      <c r="P158" s="17"/>
      <c r="Q158" s="17"/>
      <c r="R158" s="17"/>
      <c r="S158" s="17">
        <v>100</v>
      </c>
      <c r="T158" s="15">
        <f>E158/M158</f>
        <v>20</v>
      </c>
      <c r="U158" s="14">
        <f>F158/M158</f>
        <v>0.66666666666666663</v>
      </c>
      <c r="V158" s="14"/>
      <c r="W158" s="14"/>
      <c r="X158" s="14">
        <f>I158/M158</f>
        <v>0.39999999999999997</v>
      </c>
      <c r="Y158" s="14">
        <f>J158/M158</f>
        <v>4</v>
      </c>
      <c r="Z158" s="21"/>
      <c r="AB158" s="17" t="str">
        <f t="shared" si="5"/>
        <v>{"data": { "id":"" }},</v>
      </c>
    </row>
    <row r="159" spans="1:38" s="20" customFormat="1" x14ac:dyDescent="0.2">
      <c r="A159" s="16">
        <v>11157</v>
      </c>
      <c r="B159" s="17" t="s">
        <v>208</v>
      </c>
      <c r="C159" s="18" t="s">
        <v>15</v>
      </c>
      <c r="D159" s="19">
        <v>240</v>
      </c>
      <c r="E159" s="14">
        <v>50</v>
      </c>
      <c r="F159" s="19">
        <v>2</v>
      </c>
      <c r="G159" s="19"/>
      <c r="H159" s="19"/>
      <c r="I159" s="19">
        <v>0.6</v>
      </c>
      <c r="J159" s="19">
        <v>10</v>
      </c>
      <c r="K159" s="18" t="s">
        <v>179</v>
      </c>
      <c r="M159" s="17">
        <f>D159/100</f>
        <v>2.4</v>
      </c>
      <c r="O159" s="16">
        <f t="shared" si="4"/>
        <v>11157</v>
      </c>
      <c r="P159" s="18" t="s">
        <v>208</v>
      </c>
      <c r="Q159" s="18" t="s">
        <v>522</v>
      </c>
      <c r="R159" s="22" t="s">
        <v>436</v>
      </c>
      <c r="S159" s="17">
        <v>100</v>
      </c>
      <c r="T159" s="15">
        <f>E159/M159</f>
        <v>20.833333333333336</v>
      </c>
      <c r="U159" s="14">
        <f>F159/M159</f>
        <v>0.83333333333333337</v>
      </c>
      <c r="V159" s="14"/>
      <c r="W159" s="14"/>
      <c r="X159" s="14">
        <f>I159/M159</f>
        <v>0.25</v>
      </c>
      <c r="Y159" s="14">
        <f>J159/M159</f>
        <v>4.166666666666667</v>
      </c>
      <c r="Z159" s="21" t="s">
        <v>509</v>
      </c>
      <c r="AB159" s="17" t="str">
        <f t="shared" si="5"/>
        <v>{"data": { "id":"Tomato juice" }},</v>
      </c>
      <c r="AL159" s="10"/>
    </row>
    <row r="160" spans="1:38" s="20" customFormat="1" x14ac:dyDescent="0.2">
      <c r="A160" s="16">
        <v>11158</v>
      </c>
      <c r="B160" s="17" t="s">
        <v>209</v>
      </c>
      <c r="C160" s="18" t="s">
        <v>57</v>
      </c>
      <c r="D160" s="19">
        <v>17</v>
      </c>
      <c r="E160" s="14">
        <v>15</v>
      </c>
      <c r="F160" s="19"/>
      <c r="G160" s="19"/>
      <c r="H160" s="19"/>
      <c r="I160" s="19"/>
      <c r="J160" s="19">
        <v>4</v>
      </c>
      <c r="K160" s="18" t="s">
        <v>179</v>
      </c>
      <c r="M160" s="17">
        <f>D160/100</f>
        <v>0.17</v>
      </c>
      <c r="O160" s="16">
        <f t="shared" si="4"/>
        <v>11158</v>
      </c>
      <c r="P160" s="18" t="s">
        <v>209</v>
      </c>
      <c r="Q160" s="18" t="s">
        <v>0</v>
      </c>
      <c r="R160" s="22" t="s">
        <v>436</v>
      </c>
      <c r="S160" s="17">
        <v>100</v>
      </c>
      <c r="T160" s="15">
        <f>E160/M160</f>
        <v>88.235294117647058</v>
      </c>
      <c r="U160" s="14"/>
      <c r="V160" s="14"/>
      <c r="W160" s="14"/>
      <c r="X160" s="14"/>
      <c r="Y160" s="14">
        <f>J160/M160</f>
        <v>23.52941176470588</v>
      </c>
      <c r="Z160" s="21" t="s">
        <v>509</v>
      </c>
      <c r="AB160" s="17" t="str">
        <f t="shared" si="5"/>
        <v>{"data": { "id":"Tomato catsup" }},</v>
      </c>
    </row>
    <row r="161" spans="1:38" s="20" customFormat="1" x14ac:dyDescent="0.2">
      <c r="A161" s="16">
        <v>11159</v>
      </c>
      <c r="B161" s="17" t="s">
        <v>210</v>
      </c>
      <c r="C161" s="18" t="s">
        <v>15</v>
      </c>
      <c r="D161" s="19">
        <v>145</v>
      </c>
      <c r="E161" s="14">
        <v>45</v>
      </c>
      <c r="F161" s="19">
        <v>4</v>
      </c>
      <c r="G161" s="19">
        <v>1</v>
      </c>
      <c r="H161" s="19"/>
      <c r="I161" s="19">
        <v>1.8</v>
      </c>
      <c r="J161" s="19">
        <v>8</v>
      </c>
      <c r="K161" s="18" t="s">
        <v>179</v>
      </c>
      <c r="M161" s="17">
        <f>D161/100</f>
        <v>1.45</v>
      </c>
      <c r="O161" s="16">
        <f t="shared" si="4"/>
        <v>11159</v>
      </c>
      <c r="P161" s="18" t="s">
        <v>210</v>
      </c>
      <c r="Q161" s="18" t="s">
        <v>0</v>
      </c>
      <c r="R161" s="22" t="s">
        <v>436</v>
      </c>
      <c r="S161" s="17">
        <v>100</v>
      </c>
      <c r="T161" s="15">
        <f>E161/M161</f>
        <v>31.03448275862069</v>
      </c>
      <c r="U161" s="14">
        <f>F161/M161</f>
        <v>2.7586206896551726</v>
      </c>
      <c r="V161" s="14">
        <f>G161/M161</f>
        <v>0.68965517241379315</v>
      </c>
      <c r="W161" s="14"/>
      <c r="X161" s="14">
        <f>I161/M161</f>
        <v>1.2413793103448276</v>
      </c>
      <c r="Y161" s="14">
        <f>J161/M161</f>
        <v>5.5172413793103452</v>
      </c>
      <c r="Z161" s="21" t="s">
        <v>509</v>
      </c>
      <c r="AB161" s="17" t="str">
        <f t="shared" si="5"/>
        <v>{"data": { "id":"Turnip greens" }},</v>
      </c>
    </row>
    <row r="162" spans="1:38" s="20" customFormat="1" x14ac:dyDescent="0.2">
      <c r="A162" s="16">
        <v>11160</v>
      </c>
      <c r="B162" s="17" t="s">
        <v>211</v>
      </c>
      <c r="C162" s="18" t="s">
        <v>15</v>
      </c>
      <c r="D162" s="19">
        <v>155</v>
      </c>
      <c r="E162" s="14">
        <v>40</v>
      </c>
      <c r="F162" s="19">
        <v>1</v>
      </c>
      <c r="G162" s="19"/>
      <c r="H162" s="19"/>
      <c r="I162" s="19">
        <v>1.8</v>
      </c>
      <c r="J162" s="19">
        <v>9</v>
      </c>
      <c r="K162" s="18" t="s">
        <v>179</v>
      </c>
      <c r="M162" s="17">
        <f>D162/100</f>
        <v>1.55</v>
      </c>
      <c r="O162" s="16">
        <f t="shared" si="4"/>
        <v>11160</v>
      </c>
      <c r="P162" s="18" t="s">
        <v>448</v>
      </c>
      <c r="Q162" s="18" t="s">
        <v>0</v>
      </c>
      <c r="R162" s="22" t="s">
        <v>436</v>
      </c>
      <c r="S162" s="17">
        <v>100</v>
      </c>
      <c r="T162" s="15">
        <f>E162/M162</f>
        <v>25.806451612903224</v>
      </c>
      <c r="U162" s="14">
        <f>F162/M162</f>
        <v>0.64516129032258063</v>
      </c>
      <c r="V162" s="14"/>
      <c r="W162" s="14"/>
      <c r="X162" s="14">
        <f>I162/M162</f>
        <v>1.1612903225806452</v>
      </c>
      <c r="Y162" s="14">
        <f>J162/M162</f>
        <v>5.806451612903226</v>
      </c>
      <c r="Z162" s="21" t="s">
        <v>509</v>
      </c>
      <c r="AB162" s="17" t="str">
        <f t="shared" si="5"/>
        <v>{"data": { "id":"Steamed turnips" }},</v>
      </c>
    </row>
    <row r="163" spans="1:38" s="20" customFormat="1" x14ac:dyDescent="0.2">
      <c r="A163" s="16">
        <v>11161</v>
      </c>
      <c r="B163" s="17" t="s">
        <v>212</v>
      </c>
      <c r="C163" s="18" t="s">
        <v>15</v>
      </c>
      <c r="D163" s="19">
        <v>50</v>
      </c>
      <c r="E163" s="14">
        <v>9</v>
      </c>
      <c r="F163" s="19">
        <v>1</v>
      </c>
      <c r="G163" s="19"/>
      <c r="H163" s="19"/>
      <c r="I163" s="19">
        <v>0.3</v>
      </c>
      <c r="J163" s="19">
        <v>1</v>
      </c>
      <c r="K163" s="18" t="s">
        <v>213</v>
      </c>
      <c r="M163" s="17">
        <f>D163/100</f>
        <v>0.5</v>
      </c>
      <c r="O163" s="16">
        <f t="shared" si="4"/>
        <v>11161</v>
      </c>
      <c r="P163" s="18" t="s">
        <v>449</v>
      </c>
      <c r="Q163" s="18" t="s">
        <v>0</v>
      </c>
      <c r="R163" s="17" t="s">
        <v>465</v>
      </c>
      <c r="S163" s="17">
        <v>100</v>
      </c>
      <c r="T163" s="15">
        <f>E163/M163</f>
        <v>18</v>
      </c>
      <c r="U163" s="14">
        <f>F163/M163</f>
        <v>2</v>
      </c>
      <c r="V163" s="14"/>
      <c r="W163" s="14"/>
      <c r="X163" s="14">
        <f>I163/M163</f>
        <v>0.6</v>
      </c>
      <c r="Y163" s="14">
        <f>J163/M163</f>
        <v>2</v>
      </c>
      <c r="Z163" s="21" t="s">
        <v>509</v>
      </c>
      <c r="AB163" s="17" t="str">
        <f t="shared" si="5"/>
        <v>{"data": { "id":"Watercress stems" }},</v>
      </c>
    </row>
    <row r="164" spans="1:38" s="20" customFormat="1" x14ac:dyDescent="0.2">
      <c r="A164" s="16">
        <v>11162</v>
      </c>
      <c r="B164" s="17" t="s">
        <v>214</v>
      </c>
      <c r="C164" s="18" t="s">
        <v>15</v>
      </c>
      <c r="D164" s="19">
        <v>250</v>
      </c>
      <c r="E164" s="14">
        <v>125</v>
      </c>
      <c r="F164" s="19"/>
      <c r="G164" s="19"/>
      <c r="H164" s="19"/>
      <c r="I164" s="19"/>
      <c r="J164" s="19">
        <v>34</v>
      </c>
      <c r="K164" s="18" t="s">
        <v>213</v>
      </c>
      <c r="M164" s="17">
        <f>D164/100</f>
        <v>2.5</v>
      </c>
      <c r="O164" s="16">
        <f t="shared" si="4"/>
        <v>11162</v>
      </c>
      <c r="P164" s="18" t="s">
        <v>450</v>
      </c>
      <c r="Q164" s="18" t="s">
        <v>522</v>
      </c>
      <c r="R164" s="17" t="s">
        <v>465</v>
      </c>
      <c r="S164" s="17">
        <v>100</v>
      </c>
      <c r="T164" s="15">
        <f>E164/M164</f>
        <v>50</v>
      </c>
      <c r="U164" s="14"/>
      <c r="V164" s="14"/>
      <c r="W164" s="14"/>
      <c r="X164" s="14"/>
      <c r="Y164" s="14">
        <f>J164/M164</f>
        <v>13.6</v>
      </c>
      <c r="Z164" s="21" t="s">
        <v>509</v>
      </c>
      <c r="AB164" s="17" t="str">
        <f t="shared" si="5"/>
        <v>{"data": { "id":"Apple juice" }},</v>
      </c>
      <c r="AL164" s="10"/>
    </row>
    <row r="165" spans="1:38" s="20" customFormat="1" x14ac:dyDescent="0.2">
      <c r="A165" s="16">
        <v>11163</v>
      </c>
      <c r="B165" s="17" t="s">
        <v>215</v>
      </c>
      <c r="C165" s="18" t="s">
        <v>216</v>
      </c>
      <c r="D165" s="19">
        <v>100</v>
      </c>
      <c r="E165" s="14">
        <v>14</v>
      </c>
      <c r="F165" s="19"/>
      <c r="G165" s="19"/>
      <c r="H165" s="19"/>
      <c r="I165" s="19"/>
      <c r="J165" s="19">
        <v>3</v>
      </c>
      <c r="K165" s="18" t="s">
        <v>213</v>
      </c>
      <c r="M165" s="17">
        <f>D165/100</f>
        <v>1</v>
      </c>
      <c r="O165" s="16">
        <f t="shared" si="4"/>
        <v>11163</v>
      </c>
      <c r="P165" s="18" t="s">
        <v>215</v>
      </c>
      <c r="Q165" s="18" t="s">
        <v>0</v>
      </c>
      <c r="R165" s="17" t="s">
        <v>465</v>
      </c>
      <c r="S165" s="17">
        <v>100</v>
      </c>
      <c r="T165" s="15">
        <f>E165/M165</f>
        <v>14</v>
      </c>
      <c r="U165" s="14"/>
      <c r="V165" s="14"/>
      <c r="W165" s="14"/>
      <c r="X165" s="14"/>
      <c r="Y165" s="14">
        <f>J165/M165</f>
        <v>3</v>
      </c>
      <c r="Z165" s="21" t="s">
        <v>509</v>
      </c>
      <c r="AB165" s="17" t="str">
        <f t="shared" si="5"/>
        <v>{"data": { "id":"Apple vinegar" }},</v>
      </c>
    </row>
    <row r="166" spans="1:38" s="20" customFormat="1" x14ac:dyDescent="0.2">
      <c r="A166" s="16">
        <v>11164</v>
      </c>
      <c r="B166" s="17" t="s">
        <v>217</v>
      </c>
      <c r="C166" s="18" t="s">
        <v>218</v>
      </c>
      <c r="D166" s="19">
        <v>130</v>
      </c>
      <c r="E166" s="14">
        <v>70</v>
      </c>
      <c r="F166" s="19"/>
      <c r="G166" s="19"/>
      <c r="H166" s="19"/>
      <c r="I166" s="19">
        <v>1</v>
      </c>
      <c r="J166" s="19">
        <v>18</v>
      </c>
      <c r="K166" s="18" t="s">
        <v>213</v>
      </c>
      <c r="M166" s="17">
        <f>D166/100</f>
        <v>1.3</v>
      </c>
      <c r="O166" s="16">
        <f t="shared" si="4"/>
        <v>11164</v>
      </c>
      <c r="P166" s="18" t="s">
        <v>451</v>
      </c>
      <c r="Q166" s="18" t="s">
        <v>0</v>
      </c>
      <c r="R166" s="17" t="s">
        <v>465</v>
      </c>
      <c r="S166" s="17">
        <v>100</v>
      </c>
      <c r="T166" s="15">
        <f>E166/M166</f>
        <v>53.846153846153847</v>
      </c>
      <c r="U166" s="14"/>
      <c r="V166" s="14"/>
      <c r="W166" s="14"/>
      <c r="X166" s="14">
        <f>I166/M166</f>
        <v>0.76923076923076916</v>
      </c>
      <c r="Y166" s="14">
        <f>J166/M166</f>
        <v>13.846153846153845</v>
      </c>
      <c r="Z166" s="21" t="s">
        <v>509</v>
      </c>
      <c r="AB166" s="17" t="str">
        <f t="shared" si="5"/>
        <v>{"data": { "id":"Apples" }},</v>
      </c>
    </row>
    <row r="167" spans="1:38" s="20" customFormat="1" x14ac:dyDescent="0.2">
      <c r="A167" s="16">
        <v>11165</v>
      </c>
      <c r="B167" s="17" t="s">
        <v>219</v>
      </c>
      <c r="C167" s="18" t="s">
        <v>15</v>
      </c>
      <c r="D167" s="19">
        <v>240</v>
      </c>
      <c r="E167" s="14">
        <v>100</v>
      </c>
      <c r="F167" s="19"/>
      <c r="G167" s="19"/>
      <c r="H167" s="19"/>
      <c r="I167" s="19">
        <v>2</v>
      </c>
      <c r="J167" s="19">
        <v>26</v>
      </c>
      <c r="K167" s="18" t="s">
        <v>213</v>
      </c>
      <c r="M167" s="17">
        <f>D167/100</f>
        <v>2.4</v>
      </c>
      <c r="O167" s="16">
        <f t="shared" si="4"/>
        <v>11165</v>
      </c>
      <c r="P167" s="18" t="s">
        <v>452</v>
      </c>
      <c r="Q167" s="18" t="s">
        <v>0</v>
      </c>
      <c r="R167" s="17" t="s">
        <v>465</v>
      </c>
      <c r="S167" s="17">
        <v>100</v>
      </c>
      <c r="T167" s="15">
        <f>E167/M167</f>
        <v>41.666666666666671</v>
      </c>
      <c r="U167" s="14"/>
      <c r="V167" s="14"/>
      <c r="W167" s="14"/>
      <c r="X167" s="14">
        <f>I167/M167</f>
        <v>0.83333333333333337</v>
      </c>
      <c r="Y167" s="14">
        <f>J167/M167</f>
        <v>10.833333333333334</v>
      </c>
      <c r="Z167" s="21" t="s">
        <v>509</v>
      </c>
      <c r="AB167" s="17" t="str">
        <f t="shared" si="5"/>
        <v>{"data": { "id":"Stewed or canned apples" }},</v>
      </c>
    </row>
    <row r="168" spans="1:38" s="20" customFormat="1" hidden="1" x14ac:dyDescent="0.2">
      <c r="A168" s="16">
        <v>11166</v>
      </c>
      <c r="B168" s="17" t="s">
        <v>220</v>
      </c>
      <c r="C168" s="18" t="s">
        <v>15</v>
      </c>
      <c r="D168" s="19">
        <v>250</v>
      </c>
      <c r="E168" s="14">
        <v>220</v>
      </c>
      <c r="F168" s="19">
        <v>2</v>
      </c>
      <c r="G168" s="19"/>
      <c r="H168" s="19"/>
      <c r="I168" s="19">
        <v>1</v>
      </c>
      <c r="J168" s="19">
        <v>57</v>
      </c>
      <c r="K168" s="18" t="s">
        <v>213</v>
      </c>
      <c r="M168" s="17">
        <f>D168/100</f>
        <v>2.5</v>
      </c>
      <c r="O168" s="16">
        <f t="shared" si="4"/>
        <v>11166</v>
      </c>
      <c r="P168" s="17"/>
      <c r="Q168" s="18"/>
      <c r="R168" s="17"/>
      <c r="S168" s="17">
        <v>100</v>
      </c>
      <c r="T168" s="15">
        <f>E168/M168</f>
        <v>88</v>
      </c>
      <c r="U168" s="14">
        <f>F168/M168</f>
        <v>0.8</v>
      </c>
      <c r="V168" s="14"/>
      <c r="W168" s="14"/>
      <c r="X168" s="14">
        <f>I168/M168</f>
        <v>0.4</v>
      </c>
      <c r="Y168" s="14">
        <f>J168/M168</f>
        <v>22.8</v>
      </c>
      <c r="Z168" s="21"/>
      <c r="AB168" s="17" t="str">
        <f t="shared" si="5"/>
        <v>{"data": { "id":"" }},</v>
      </c>
    </row>
    <row r="169" spans="1:38" s="20" customFormat="1" x14ac:dyDescent="0.2">
      <c r="A169" s="16">
        <v>11167</v>
      </c>
      <c r="B169" s="17" t="s">
        <v>221</v>
      </c>
      <c r="C169" s="18" t="s">
        <v>34</v>
      </c>
      <c r="D169" s="19">
        <v>75</v>
      </c>
      <c r="E169" s="14">
        <v>220</v>
      </c>
      <c r="F169" s="19">
        <v>4</v>
      </c>
      <c r="G169" s="19"/>
      <c r="H169" s="19"/>
      <c r="I169" s="19">
        <v>1</v>
      </c>
      <c r="J169" s="19">
        <v>50</v>
      </c>
      <c r="K169" s="18" t="s">
        <v>213</v>
      </c>
      <c r="M169" s="17">
        <f>D169/100</f>
        <v>0.75</v>
      </c>
      <c r="O169" s="16">
        <f t="shared" si="4"/>
        <v>11167</v>
      </c>
      <c r="P169" s="18" t="s">
        <v>453</v>
      </c>
      <c r="Q169" s="18" t="s">
        <v>0</v>
      </c>
      <c r="R169" s="17" t="s">
        <v>465</v>
      </c>
      <c r="S169" s="17">
        <v>100</v>
      </c>
      <c r="T169" s="15">
        <f>E169/M169</f>
        <v>293.33333333333331</v>
      </c>
      <c r="U169" s="14">
        <f>F169/M169</f>
        <v>5.333333333333333</v>
      </c>
      <c r="V169" s="14"/>
      <c r="W169" s="14"/>
      <c r="X169" s="14">
        <f>I169/M169</f>
        <v>1.3333333333333333</v>
      </c>
      <c r="Y169" s="14">
        <f>J169/M169</f>
        <v>66.666666666666671</v>
      </c>
      <c r="Z169" s="21" t="s">
        <v>513</v>
      </c>
      <c r="AB169" s="17" t="str">
        <f t="shared" si="5"/>
        <v>{"data": { "id":"Dried apricots" }},</v>
      </c>
    </row>
    <row r="170" spans="1:38" s="20" customFormat="1" x14ac:dyDescent="0.2">
      <c r="A170" s="16">
        <v>11168</v>
      </c>
      <c r="B170" s="17" t="s">
        <v>222</v>
      </c>
      <c r="C170" s="18" t="s">
        <v>87</v>
      </c>
      <c r="D170" s="19">
        <v>114</v>
      </c>
      <c r="E170" s="14">
        <v>55</v>
      </c>
      <c r="F170" s="19">
        <v>1</v>
      </c>
      <c r="G170" s="19"/>
      <c r="H170" s="19"/>
      <c r="I170" s="19">
        <v>0.7</v>
      </c>
      <c r="J170" s="19">
        <v>14</v>
      </c>
      <c r="K170" s="18" t="s">
        <v>213</v>
      </c>
      <c r="M170" s="17">
        <f>D170/100</f>
        <v>1.1399999999999999</v>
      </c>
      <c r="O170" s="16">
        <f t="shared" si="4"/>
        <v>11168</v>
      </c>
      <c r="P170" s="18" t="s">
        <v>220</v>
      </c>
      <c r="Q170" s="18" t="s">
        <v>0</v>
      </c>
      <c r="R170" s="17" t="s">
        <v>465</v>
      </c>
      <c r="S170" s="17">
        <v>100</v>
      </c>
      <c r="T170" s="15">
        <f>E170/M170</f>
        <v>48.245614035087726</v>
      </c>
      <c r="U170" s="14">
        <f>F170/M170</f>
        <v>0.87719298245614041</v>
      </c>
      <c r="V170" s="14"/>
      <c r="W170" s="14"/>
      <c r="X170" s="14">
        <f>I170/M170</f>
        <v>0.61403508771929827</v>
      </c>
      <c r="Y170" s="14">
        <f>J170/M170</f>
        <v>12.280701754385966</v>
      </c>
      <c r="Z170" s="21" t="s">
        <v>509</v>
      </c>
      <c r="AB170" s="17" t="str">
        <f t="shared" si="5"/>
        <v>{"data": { "id":"Apricots" }},</v>
      </c>
    </row>
    <row r="171" spans="1:38" s="20" customFormat="1" x14ac:dyDescent="0.2">
      <c r="A171" s="16">
        <v>11169</v>
      </c>
      <c r="B171" s="17" t="s">
        <v>223</v>
      </c>
      <c r="C171" s="18" t="s">
        <v>15</v>
      </c>
      <c r="D171" s="19">
        <v>250</v>
      </c>
      <c r="E171" s="14">
        <v>140</v>
      </c>
      <c r="F171" s="19">
        <v>1</v>
      </c>
      <c r="G171" s="19"/>
      <c r="H171" s="19"/>
      <c r="I171" s="19">
        <v>2</v>
      </c>
      <c r="J171" s="19">
        <v>36</v>
      </c>
      <c r="K171" s="18" t="s">
        <v>213</v>
      </c>
      <c r="M171" s="17">
        <f>D171/100</f>
        <v>2.5</v>
      </c>
      <c r="O171" s="16">
        <f t="shared" si="4"/>
        <v>11169</v>
      </c>
      <c r="P171" s="18" t="s">
        <v>454</v>
      </c>
      <c r="Q171" s="18" t="s">
        <v>522</v>
      </c>
      <c r="R171" s="17" t="s">
        <v>465</v>
      </c>
      <c r="S171" s="17">
        <v>100</v>
      </c>
      <c r="T171" s="15">
        <f>E171/M171</f>
        <v>56</v>
      </c>
      <c r="U171" s="14">
        <f>F171/M171</f>
        <v>0.4</v>
      </c>
      <c r="V171" s="14"/>
      <c r="W171" s="14"/>
      <c r="X171" s="14">
        <f>I171/M171</f>
        <v>0.8</v>
      </c>
      <c r="Y171" s="14">
        <f>J171/M171</f>
        <v>14.4</v>
      </c>
      <c r="Z171" s="21" t="s">
        <v>509</v>
      </c>
      <c r="AB171" s="17" t="str">
        <f t="shared" si="5"/>
        <v>{"data": { "id":"Apricots juice" }},</v>
      </c>
      <c r="AL171" s="10"/>
    </row>
    <row r="172" spans="1:38" s="20" customFormat="1" x14ac:dyDescent="0.2">
      <c r="A172" s="16">
        <v>11170</v>
      </c>
      <c r="B172" s="17" t="s">
        <v>224</v>
      </c>
      <c r="C172" s="18" t="s">
        <v>225</v>
      </c>
      <c r="D172" s="19">
        <v>108</v>
      </c>
      <c r="E172" s="14">
        <v>185</v>
      </c>
      <c r="F172" s="19">
        <v>2</v>
      </c>
      <c r="G172" s="19">
        <v>18</v>
      </c>
      <c r="H172" s="19">
        <v>12</v>
      </c>
      <c r="I172" s="19">
        <v>1.8</v>
      </c>
      <c r="J172" s="19">
        <v>6</v>
      </c>
      <c r="K172" s="18" t="s">
        <v>213</v>
      </c>
      <c r="M172" s="17">
        <f>D172/100</f>
        <v>1.08</v>
      </c>
      <c r="O172" s="16">
        <f t="shared" si="4"/>
        <v>11170</v>
      </c>
      <c r="P172" s="18" t="s">
        <v>224</v>
      </c>
      <c r="Q172" s="18" t="s">
        <v>0</v>
      </c>
      <c r="R172" s="17" t="s">
        <v>465</v>
      </c>
      <c r="S172" s="17">
        <v>100</v>
      </c>
      <c r="T172" s="15">
        <f>E172/M172</f>
        <v>171.29629629629628</v>
      </c>
      <c r="U172" s="14">
        <f>F172/M172</f>
        <v>1.8518518518518516</v>
      </c>
      <c r="V172" s="14">
        <f>G172/M172</f>
        <v>16.666666666666664</v>
      </c>
      <c r="W172" s="14">
        <f>H172/M172</f>
        <v>11.111111111111111</v>
      </c>
      <c r="X172" s="14">
        <f>I172/M172</f>
        <v>1.6666666666666665</v>
      </c>
      <c r="Y172" s="14">
        <f>J172/M172</f>
        <v>5.5555555555555554</v>
      </c>
      <c r="Z172" s="21" t="s">
        <v>512</v>
      </c>
      <c r="AB172" s="17" t="str">
        <f t="shared" si="5"/>
        <v>{"data": { "id":"Avocado" }},</v>
      </c>
    </row>
    <row r="173" spans="1:38" s="20" customFormat="1" x14ac:dyDescent="0.2">
      <c r="A173" s="16">
        <v>11171</v>
      </c>
      <c r="B173" s="17" t="s">
        <v>226</v>
      </c>
      <c r="C173" s="18" t="s">
        <v>188</v>
      </c>
      <c r="D173" s="19">
        <v>150</v>
      </c>
      <c r="E173" s="14">
        <v>85</v>
      </c>
      <c r="F173" s="19">
        <v>1</v>
      </c>
      <c r="G173" s="19"/>
      <c r="H173" s="19"/>
      <c r="I173" s="19">
        <v>0.9</v>
      </c>
      <c r="J173" s="19">
        <v>23</v>
      </c>
      <c r="K173" s="18" t="s">
        <v>213</v>
      </c>
      <c r="M173" s="17">
        <f>D173/100</f>
        <v>1.5</v>
      </c>
      <c r="O173" s="16">
        <f t="shared" si="4"/>
        <v>11171</v>
      </c>
      <c r="P173" s="18" t="s">
        <v>226</v>
      </c>
      <c r="Q173" s="18" t="s">
        <v>0</v>
      </c>
      <c r="R173" s="17" t="s">
        <v>465</v>
      </c>
      <c r="S173" s="17">
        <v>100</v>
      </c>
      <c r="T173" s="15">
        <f>E173/M173</f>
        <v>56.666666666666664</v>
      </c>
      <c r="U173" s="14">
        <f>F173/M173</f>
        <v>0.66666666666666663</v>
      </c>
      <c r="V173" s="14"/>
      <c r="W173" s="14"/>
      <c r="X173" s="14">
        <f>I173/M173</f>
        <v>0.6</v>
      </c>
      <c r="Y173" s="14">
        <f>J173/M173</f>
        <v>15.333333333333334</v>
      </c>
      <c r="Z173" s="21" t="s">
        <v>509</v>
      </c>
      <c r="AB173" s="17" t="str">
        <f t="shared" si="5"/>
        <v>{"data": { "id":"Banana" }},</v>
      </c>
    </row>
    <row r="174" spans="1:38" s="20" customFormat="1" x14ac:dyDescent="0.2">
      <c r="A174" s="16">
        <v>11172</v>
      </c>
      <c r="B174" s="17" t="s">
        <v>227</v>
      </c>
      <c r="C174" s="18" t="s">
        <v>15</v>
      </c>
      <c r="D174" s="19">
        <v>144</v>
      </c>
      <c r="E174" s="14">
        <v>85</v>
      </c>
      <c r="F174" s="19">
        <v>2</v>
      </c>
      <c r="G174" s="19">
        <v>1</v>
      </c>
      <c r="H174" s="19"/>
      <c r="I174" s="19">
        <v>6.6</v>
      </c>
      <c r="J174" s="19">
        <v>19</v>
      </c>
      <c r="K174" s="18" t="s">
        <v>213</v>
      </c>
      <c r="M174" s="17">
        <f>D174/100</f>
        <v>1.44</v>
      </c>
      <c r="O174" s="16">
        <f t="shared" si="4"/>
        <v>11172</v>
      </c>
      <c r="P174" s="18" t="s">
        <v>227</v>
      </c>
      <c r="Q174" s="18" t="s">
        <v>0</v>
      </c>
      <c r="R174" s="17" t="s">
        <v>465</v>
      </c>
      <c r="S174" s="17">
        <v>100</v>
      </c>
      <c r="T174" s="15">
        <f>E174/M174</f>
        <v>59.027777777777779</v>
      </c>
      <c r="U174" s="14">
        <f>F174/M174</f>
        <v>1.3888888888888888</v>
      </c>
      <c r="V174" s="14">
        <f>G174/M174</f>
        <v>0.69444444444444442</v>
      </c>
      <c r="W174" s="14"/>
      <c r="X174" s="14">
        <f>I174/M174</f>
        <v>4.583333333333333</v>
      </c>
      <c r="Y174" s="14">
        <f>J174/M174</f>
        <v>13.194444444444445</v>
      </c>
      <c r="Z174" s="21" t="s">
        <v>509</v>
      </c>
      <c r="AB174" s="17" t="str">
        <f t="shared" si="5"/>
        <v>{"data": { "id":"Blackberries" }},</v>
      </c>
    </row>
    <row r="175" spans="1:38" s="20" customFormat="1" x14ac:dyDescent="0.2">
      <c r="A175" s="16">
        <v>11173</v>
      </c>
      <c r="B175" s="17" t="s">
        <v>228</v>
      </c>
      <c r="C175" s="18" t="s">
        <v>15</v>
      </c>
      <c r="D175" s="19">
        <v>250</v>
      </c>
      <c r="E175" s="14">
        <v>245</v>
      </c>
      <c r="F175" s="19">
        <v>1</v>
      </c>
      <c r="G175" s="19"/>
      <c r="H175" s="19"/>
      <c r="I175" s="19">
        <v>2</v>
      </c>
      <c r="J175" s="19">
        <v>65</v>
      </c>
      <c r="K175" s="18" t="s">
        <v>213</v>
      </c>
      <c r="M175" s="17">
        <f>D175/100</f>
        <v>2.5</v>
      </c>
      <c r="O175" s="16">
        <f t="shared" si="4"/>
        <v>11173</v>
      </c>
      <c r="P175" s="18" t="s">
        <v>228</v>
      </c>
      <c r="Q175" s="18" t="s">
        <v>0</v>
      </c>
      <c r="R175" s="17" t="s">
        <v>465</v>
      </c>
      <c r="S175" s="17">
        <v>100</v>
      </c>
      <c r="T175" s="15">
        <f>E175/M175</f>
        <v>98</v>
      </c>
      <c r="U175" s="14">
        <f>F175/M175</f>
        <v>0.4</v>
      </c>
      <c r="V175" s="14"/>
      <c r="W175" s="14"/>
      <c r="X175" s="14">
        <f>I175/M175</f>
        <v>0.8</v>
      </c>
      <c r="Y175" s="14">
        <f>J175/M175</f>
        <v>26</v>
      </c>
      <c r="Z175" s="21" t="s">
        <v>509</v>
      </c>
      <c r="AB175" s="17" t="str">
        <f t="shared" si="5"/>
        <v>{"data": { "id":"Blueberries" }},</v>
      </c>
    </row>
    <row r="176" spans="1:38" s="20" customFormat="1" x14ac:dyDescent="0.2">
      <c r="A176" s="16">
        <v>11174</v>
      </c>
      <c r="B176" s="17" t="s">
        <v>229</v>
      </c>
      <c r="C176" s="18" t="s">
        <v>230</v>
      </c>
      <c r="D176" s="19">
        <v>380</v>
      </c>
      <c r="E176" s="14">
        <v>40</v>
      </c>
      <c r="F176" s="19">
        <v>1</v>
      </c>
      <c r="G176" s="19"/>
      <c r="H176" s="19"/>
      <c r="I176" s="19">
        <v>2.2000000000000002</v>
      </c>
      <c r="J176" s="19">
        <v>9</v>
      </c>
      <c r="K176" s="18" t="s">
        <v>213</v>
      </c>
      <c r="M176" s="17">
        <f>D176/100</f>
        <v>3.8</v>
      </c>
      <c r="O176" s="16">
        <f t="shared" si="4"/>
        <v>11174</v>
      </c>
      <c r="P176" s="18" t="s">
        <v>229</v>
      </c>
      <c r="Q176" s="18" t="s">
        <v>0</v>
      </c>
      <c r="R176" s="17" t="s">
        <v>465</v>
      </c>
      <c r="S176" s="17">
        <v>100</v>
      </c>
      <c r="T176" s="15">
        <f>E176/M176</f>
        <v>10.526315789473685</v>
      </c>
      <c r="U176" s="14">
        <f>F176/M176</f>
        <v>0.26315789473684209</v>
      </c>
      <c r="V176" s="14"/>
      <c r="W176" s="14"/>
      <c r="X176" s="14">
        <f>I176/M176</f>
        <v>0.57894736842105265</v>
      </c>
      <c r="Y176" s="14">
        <f>J176/M176</f>
        <v>2.3684210526315792</v>
      </c>
      <c r="Z176" s="21" t="s">
        <v>509</v>
      </c>
      <c r="AB176" s="17" t="str">
        <f t="shared" si="5"/>
        <v>{"data": { "id":"Cantaloupe" }},</v>
      </c>
    </row>
    <row r="177" spans="1:38" s="20" customFormat="1" x14ac:dyDescent="0.2">
      <c r="A177" s="16">
        <v>11175</v>
      </c>
      <c r="B177" s="17" t="s">
        <v>231</v>
      </c>
      <c r="C177" s="18" t="s">
        <v>15</v>
      </c>
      <c r="D177" s="19">
        <v>257</v>
      </c>
      <c r="E177" s="14">
        <v>100</v>
      </c>
      <c r="F177" s="19">
        <v>2</v>
      </c>
      <c r="G177" s="19">
        <v>1</v>
      </c>
      <c r="H177" s="19"/>
      <c r="I177" s="19">
        <v>2</v>
      </c>
      <c r="J177" s="19">
        <v>26</v>
      </c>
      <c r="K177" s="18" t="s">
        <v>213</v>
      </c>
      <c r="M177" s="17">
        <f>D177/100</f>
        <v>2.57</v>
      </c>
      <c r="O177" s="16">
        <f t="shared" si="4"/>
        <v>11175</v>
      </c>
      <c r="P177" s="17" t="s">
        <v>456</v>
      </c>
      <c r="Q177" s="18" t="s">
        <v>0</v>
      </c>
      <c r="R177" s="17" t="s">
        <v>465</v>
      </c>
      <c r="S177" s="17">
        <v>100</v>
      </c>
      <c r="T177" s="15">
        <f>E177/M177</f>
        <v>38.910505836575879</v>
      </c>
      <c r="U177" s="14">
        <f>F177/M177</f>
        <v>0.77821011673151752</v>
      </c>
      <c r="V177" s="14">
        <f>G177/M177</f>
        <v>0.38910505836575876</v>
      </c>
      <c r="W177" s="14"/>
      <c r="X177" s="14">
        <f>I177/M177</f>
        <v>0.77821011673151752</v>
      </c>
      <c r="Y177" s="14">
        <f>J177/M177</f>
        <v>10.116731517509729</v>
      </c>
      <c r="Z177" s="21" t="s">
        <v>509</v>
      </c>
      <c r="AB177" s="17" t="str">
        <f t="shared" si="5"/>
        <v>{"data": { "id":"Sour cherries" }},</v>
      </c>
    </row>
    <row r="178" spans="1:38" s="20" customFormat="1" x14ac:dyDescent="0.2">
      <c r="A178" s="16">
        <v>11176</v>
      </c>
      <c r="B178" s="17" t="s">
        <v>232</v>
      </c>
      <c r="C178" s="18" t="s">
        <v>15</v>
      </c>
      <c r="D178" s="19">
        <v>114</v>
      </c>
      <c r="E178" s="14">
        <v>65</v>
      </c>
      <c r="F178" s="19">
        <v>1</v>
      </c>
      <c r="G178" s="19"/>
      <c r="H178" s="19"/>
      <c r="I178" s="19">
        <v>0.8</v>
      </c>
      <c r="J178" s="19">
        <v>15</v>
      </c>
      <c r="K178" s="18" t="s">
        <v>213</v>
      </c>
      <c r="M178" s="17">
        <f>D178/100</f>
        <v>1.1399999999999999</v>
      </c>
      <c r="O178" s="16">
        <f t="shared" si="4"/>
        <v>11176</v>
      </c>
      <c r="P178" s="18" t="s">
        <v>455</v>
      </c>
      <c r="Q178" s="18" t="s">
        <v>0</v>
      </c>
      <c r="R178" s="17" t="s">
        <v>465</v>
      </c>
      <c r="S178" s="17">
        <v>100</v>
      </c>
      <c r="T178" s="15">
        <f>E178/M178</f>
        <v>57.01754385964913</v>
      </c>
      <c r="U178" s="14">
        <f>F178/M178</f>
        <v>0.87719298245614041</v>
      </c>
      <c r="V178" s="14"/>
      <c r="W178" s="14"/>
      <c r="X178" s="14">
        <f>I178/M178</f>
        <v>0.70175438596491235</v>
      </c>
      <c r="Y178" s="14">
        <f>J178/M178</f>
        <v>13.157894736842106</v>
      </c>
      <c r="Z178" s="21" t="s">
        <v>509</v>
      </c>
      <c r="AB178" s="17" t="str">
        <f t="shared" si="5"/>
        <v>{"data": { "id":"Sweet cherries" }},</v>
      </c>
    </row>
    <row r="179" spans="1:38" s="20" customFormat="1" x14ac:dyDescent="0.2">
      <c r="A179" s="16">
        <v>11177</v>
      </c>
      <c r="B179" s="17" t="s">
        <v>233</v>
      </c>
      <c r="C179" s="18" t="s">
        <v>15</v>
      </c>
      <c r="D179" s="19">
        <v>277</v>
      </c>
      <c r="E179" s="14">
        <v>530</v>
      </c>
      <c r="F179" s="19"/>
      <c r="G179" s="19"/>
      <c r="H179" s="19"/>
      <c r="I179" s="19">
        <v>1.2</v>
      </c>
      <c r="J179" s="19">
        <v>142</v>
      </c>
      <c r="K179" s="18" t="s">
        <v>213</v>
      </c>
      <c r="M179" s="17">
        <f>D179/100</f>
        <v>2.77</v>
      </c>
      <c r="O179" s="16">
        <f t="shared" si="4"/>
        <v>11177</v>
      </c>
      <c r="P179" s="18" t="s">
        <v>457</v>
      </c>
      <c r="Q179" s="18" t="s">
        <v>0</v>
      </c>
      <c r="R179" s="17" t="s">
        <v>465</v>
      </c>
      <c r="S179" s="17">
        <v>100</v>
      </c>
      <c r="T179" s="15">
        <f>E179/M179</f>
        <v>191.33574007220216</v>
      </c>
      <c r="U179" s="14"/>
      <c r="V179" s="14"/>
      <c r="W179" s="14"/>
      <c r="X179" s="14">
        <f>I179/M179</f>
        <v>0.43321299638989169</v>
      </c>
      <c r="Y179" s="14">
        <f>J179/M179</f>
        <v>51.263537906137181</v>
      </c>
      <c r="Z179" s="21" t="s">
        <v>512</v>
      </c>
      <c r="AB179" s="17" t="str">
        <f t="shared" si="5"/>
        <v>{"data": { "id":"Sweetened cranberry sauce" }},</v>
      </c>
    </row>
    <row r="180" spans="1:38" s="20" customFormat="1" x14ac:dyDescent="0.2">
      <c r="A180" s="16">
        <v>11178</v>
      </c>
      <c r="B180" s="17" t="s">
        <v>234</v>
      </c>
      <c r="C180" s="18" t="s">
        <v>15</v>
      </c>
      <c r="D180" s="19">
        <v>178</v>
      </c>
      <c r="E180" s="14">
        <v>505</v>
      </c>
      <c r="F180" s="19">
        <v>4</v>
      </c>
      <c r="G180" s="19"/>
      <c r="H180" s="19"/>
      <c r="I180" s="19">
        <v>3.6</v>
      </c>
      <c r="J180" s="19">
        <v>134</v>
      </c>
      <c r="K180" s="18" t="s">
        <v>213</v>
      </c>
      <c r="M180" s="17">
        <f>D180/100</f>
        <v>1.78</v>
      </c>
      <c r="O180" s="16">
        <f t="shared" si="4"/>
        <v>11178</v>
      </c>
      <c r="P180" s="17" t="s">
        <v>234</v>
      </c>
      <c r="Q180" s="18" t="s">
        <v>0</v>
      </c>
      <c r="R180" s="17" t="s">
        <v>465</v>
      </c>
      <c r="S180" s="17">
        <v>100</v>
      </c>
      <c r="T180" s="15">
        <f>E180/M180</f>
        <v>283.70786516853934</v>
      </c>
      <c r="U180" s="14">
        <f>F180/M180</f>
        <v>2.2471910112359552</v>
      </c>
      <c r="V180" s="14"/>
      <c r="W180" s="14"/>
      <c r="X180" s="14">
        <f>I180/M180</f>
        <v>2.0224719101123596</v>
      </c>
      <c r="Y180" s="14">
        <f>J180/M180</f>
        <v>75.280898876404493</v>
      </c>
      <c r="Z180" s="21" t="s">
        <v>513</v>
      </c>
      <c r="AB180" s="17" t="str">
        <f t="shared" si="5"/>
        <v>{"data": { "id":"Dates" }},</v>
      </c>
    </row>
    <row r="181" spans="1:38" s="20" customFormat="1" x14ac:dyDescent="0.2">
      <c r="A181" s="16">
        <v>11179</v>
      </c>
      <c r="B181" s="17" t="s">
        <v>235</v>
      </c>
      <c r="C181" s="18">
        <v>2</v>
      </c>
      <c r="D181" s="19">
        <v>42</v>
      </c>
      <c r="E181" s="14">
        <v>120</v>
      </c>
      <c r="F181" s="19">
        <v>2</v>
      </c>
      <c r="G181" s="19"/>
      <c r="H181" s="19"/>
      <c r="I181" s="19">
        <v>1.9</v>
      </c>
      <c r="J181" s="19">
        <v>30</v>
      </c>
      <c r="K181" s="18" t="s">
        <v>213</v>
      </c>
      <c r="M181" s="17">
        <f>D181/100</f>
        <v>0.42</v>
      </c>
      <c r="O181" s="16">
        <f t="shared" si="4"/>
        <v>11179</v>
      </c>
      <c r="P181" s="17" t="s">
        <v>458</v>
      </c>
      <c r="Q181" s="18" t="s">
        <v>0</v>
      </c>
      <c r="R181" s="17" t="s">
        <v>465</v>
      </c>
      <c r="S181" s="17">
        <v>100</v>
      </c>
      <c r="T181" s="15">
        <f>E181/M181</f>
        <v>285.71428571428572</v>
      </c>
      <c r="U181" s="14">
        <f>F181/M181</f>
        <v>4.7619047619047619</v>
      </c>
      <c r="V181" s="14"/>
      <c r="W181" s="14"/>
      <c r="X181" s="14">
        <f>I181/M181</f>
        <v>4.5238095238095237</v>
      </c>
      <c r="Y181" s="14">
        <f>J181/M181</f>
        <v>71.428571428571431</v>
      </c>
      <c r="Z181" s="21" t="s">
        <v>513</v>
      </c>
      <c r="AB181" s="17" t="str">
        <f t="shared" si="5"/>
        <v>{"data": { "id":"Dried figs" }},</v>
      </c>
    </row>
    <row r="182" spans="1:38" s="20" customFormat="1" x14ac:dyDescent="0.2">
      <c r="A182" s="16">
        <v>11180</v>
      </c>
      <c r="B182" s="17" t="s">
        <v>236</v>
      </c>
      <c r="C182" s="18" t="s">
        <v>87</v>
      </c>
      <c r="D182" s="19">
        <v>114</v>
      </c>
      <c r="E182" s="14">
        <v>90</v>
      </c>
      <c r="F182" s="19">
        <v>2</v>
      </c>
      <c r="G182" s="19"/>
      <c r="H182" s="19"/>
      <c r="I182" s="19">
        <v>1</v>
      </c>
      <c r="J182" s="19">
        <v>22</v>
      </c>
      <c r="K182" s="18" t="s">
        <v>213</v>
      </c>
      <c r="M182" s="17">
        <f>D182/100</f>
        <v>1.1399999999999999</v>
      </c>
      <c r="O182" s="16">
        <f t="shared" si="4"/>
        <v>11180</v>
      </c>
      <c r="P182" s="17" t="s">
        <v>235</v>
      </c>
      <c r="Q182" s="18" t="s">
        <v>0</v>
      </c>
      <c r="R182" s="17" t="s">
        <v>465</v>
      </c>
      <c r="S182" s="17">
        <v>100</v>
      </c>
      <c r="T182" s="15">
        <f>E182/M182</f>
        <v>78.947368421052644</v>
      </c>
      <c r="U182" s="14">
        <f>F182/M182</f>
        <v>1.7543859649122808</v>
      </c>
      <c r="V182" s="14"/>
      <c r="W182" s="14"/>
      <c r="X182" s="14">
        <f>I182/M182</f>
        <v>0.87719298245614041</v>
      </c>
      <c r="Y182" s="14">
        <f>J182/M182</f>
        <v>19.298245614035089</v>
      </c>
      <c r="Z182" s="21" t="s">
        <v>509</v>
      </c>
      <c r="AB182" s="17" t="str">
        <f t="shared" si="5"/>
        <v>{"data": { "id":"Figs" }},</v>
      </c>
    </row>
    <row r="183" spans="1:38" s="20" customFormat="1" hidden="1" x14ac:dyDescent="0.2">
      <c r="A183" s="16">
        <v>11181</v>
      </c>
      <c r="B183" s="17" t="s">
        <v>237</v>
      </c>
      <c r="C183" s="18">
        <v>3</v>
      </c>
      <c r="D183" s="19">
        <v>115</v>
      </c>
      <c r="E183" s="14">
        <v>130</v>
      </c>
      <c r="F183" s="19">
        <v>1</v>
      </c>
      <c r="G183" s="19"/>
      <c r="H183" s="19"/>
      <c r="I183" s="19">
        <v>1</v>
      </c>
      <c r="J183" s="19">
        <v>32</v>
      </c>
      <c r="K183" s="18" t="s">
        <v>213</v>
      </c>
      <c r="M183" s="17">
        <f>D183/100</f>
        <v>1.1499999999999999</v>
      </c>
      <c r="O183" s="16">
        <f t="shared" si="4"/>
        <v>11181</v>
      </c>
      <c r="P183" s="17"/>
      <c r="Q183" s="18"/>
      <c r="R183" s="17"/>
      <c r="S183" s="17">
        <v>100</v>
      </c>
      <c r="T183" s="15">
        <f>E183/M183</f>
        <v>113.04347826086958</v>
      </c>
      <c r="U183" s="14">
        <f>F183/M183</f>
        <v>0.86956521739130443</v>
      </c>
      <c r="V183" s="14"/>
      <c r="W183" s="14"/>
      <c r="X183" s="14">
        <f>I183/M183</f>
        <v>0.86956521739130443</v>
      </c>
      <c r="Y183" s="14">
        <f>J183/M183</f>
        <v>27.826086956521742</v>
      </c>
      <c r="Z183" s="21"/>
      <c r="AB183" s="17" t="str">
        <f t="shared" si="5"/>
        <v>{"data": { "id":"" }},</v>
      </c>
    </row>
    <row r="184" spans="1:38" s="20" customFormat="1" hidden="1" x14ac:dyDescent="0.2">
      <c r="A184" s="16">
        <v>11182</v>
      </c>
      <c r="B184" s="17" t="s">
        <v>238</v>
      </c>
      <c r="C184" s="18" t="s">
        <v>15</v>
      </c>
      <c r="D184" s="19">
        <v>256</v>
      </c>
      <c r="E184" s="14">
        <v>195</v>
      </c>
      <c r="F184" s="19">
        <v>1</v>
      </c>
      <c r="G184" s="19"/>
      <c r="H184" s="19"/>
      <c r="I184" s="19">
        <v>0.5</v>
      </c>
      <c r="J184" s="19">
        <v>50</v>
      </c>
      <c r="K184" s="18" t="s">
        <v>213</v>
      </c>
      <c r="M184" s="17">
        <f>D184/100</f>
        <v>2.56</v>
      </c>
      <c r="O184" s="16">
        <f t="shared" si="4"/>
        <v>11182</v>
      </c>
      <c r="P184" s="17"/>
      <c r="Q184" s="18"/>
      <c r="R184" s="17"/>
      <c r="S184" s="17">
        <v>100</v>
      </c>
      <c r="T184" s="15">
        <f>E184/M184</f>
        <v>76.171875</v>
      </c>
      <c r="U184" s="14">
        <f>F184/M184</f>
        <v>0.390625</v>
      </c>
      <c r="V184" s="14"/>
      <c r="W184" s="14"/>
      <c r="X184" s="14">
        <f>I184/M184</f>
        <v>0.1953125</v>
      </c>
      <c r="Y184" s="14">
        <f>J184/M184</f>
        <v>19.53125</v>
      </c>
      <c r="Z184" s="21"/>
      <c r="AB184" s="17" t="str">
        <f t="shared" si="5"/>
        <v>{"data": { "id":"" }},</v>
      </c>
    </row>
    <row r="185" spans="1:38" s="20" customFormat="1" hidden="1" x14ac:dyDescent="0.2">
      <c r="A185" s="16">
        <v>11183</v>
      </c>
      <c r="B185" s="17" t="s">
        <v>239</v>
      </c>
      <c r="C185" s="18" t="s">
        <v>15</v>
      </c>
      <c r="D185" s="19">
        <v>250</v>
      </c>
      <c r="E185" s="14">
        <v>170</v>
      </c>
      <c r="F185" s="19">
        <v>1</v>
      </c>
      <c r="G185" s="19"/>
      <c r="H185" s="19"/>
      <c r="I185" s="19">
        <v>0.5</v>
      </c>
      <c r="J185" s="19">
        <v>44</v>
      </c>
      <c r="K185" s="18" t="s">
        <v>240</v>
      </c>
      <c r="M185" s="17">
        <f>D185/100</f>
        <v>2.5</v>
      </c>
      <c r="O185" s="16">
        <f t="shared" si="4"/>
        <v>11183</v>
      </c>
      <c r="P185" s="17"/>
      <c r="Q185" s="18"/>
      <c r="R185" s="17"/>
      <c r="S185" s="17">
        <v>100</v>
      </c>
      <c r="T185" s="15">
        <f>E185/M185</f>
        <v>68</v>
      </c>
      <c r="U185" s="14">
        <f>F185/M185</f>
        <v>0.4</v>
      </c>
      <c r="V185" s="14"/>
      <c r="W185" s="14"/>
      <c r="X185" s="14">
        <f>I185/M185</f>
        <v>0.2</v>
      </c>
      <c r="Y185" s="14">
        <f>J185/M185</f>
        <v>17.600000000000001</v>
      </c>
      <c r="Z185" s="21"/>
      <c r="AB185" s="17" t="str">
        <f t="shared" si="5"/>
        <v>{"data": { "id":"" }},</v>
      </c>
    </row>
    <row r="186" spans="1:38" s="20" customFormat="1" x14ac:dyDescent="0.2">
      <c r="A186" s="16">
        <v>11184</v>
      </c>
      <c r="B186" s="17" t="s">
        <v>241</v>
      </c>
      <c r="C186" s="23">
        <v>44228</v>
      </c>
      <c r="D186" s="19">
        <v>285</v>
      </c>
      <c r="E186" s="14">
        <v>50</v>
      </c>
      <c r="F186" s="19">
        <v>1</v>
      </c>
      <c r="G186" s="19"/>
      <c r="H186" s="19"/>
      <c r="I186" s="19">
        <v>1</v>
      </c>
      <c r="J186" s="19">
        <v>14</v>
      </c>
      <c r="K186" s="18" t="s">
        <v>240</v>
      </c>
      <c r="M186" s="17">
        <f>D186/100</f>
        <v>2.85</v>
      </c>
      <c r="O186" s="16">
        <f t="shared" si="4"/>
        <v>11184</v>
      </c>
      <c r="P186" s="18" t="s">
        <v>459</v>
      </c>
      <c r="Q186" s="18" t="s">
        <v>0</v>
      </c>
      <c r="R186" s="17" t="s">
        <v>465</v>
      </c>
      <c r="S186" s="17">
        <v>100</v>
      </c>
      <c r="T186" s="15">
        <f>E186/M186</f>
        <v>17.543859649122805</v>
      </c>
      <c r="U186" s="14">
        <f>F186/M186</f>
        <v>0.35087719298245612</v>
      </c>
      <c r="V186" s="14"/>
      <c r="W186" s="14"/>
      <c r="X186" s="14">
        <f>I186/M186</f>
        <v>0.35087719298245612</v>
      </c>
      <c r="Y186" s="14">
        <f>J186/M186</f>
        <v>4.9122807017543861</v>
      </c>
      <c r="Z186" s="21" t="s">
        <v>509</v>
      </c>
      <c r="AB186" s="17" t="str">
        <f t="shared" si="5"/>
        <v>{"data": { "id":"Grapefruit" }},</v>
      </c>
    </row>
    <row r="187" spans="1:38" s="20" customFormat="1" x14ac:dyDescent="0.2">
      <c r="A187" s="16">
        <v>11185</v>
      </c>
      <c r="B187" s="17" t="s">
        <v>242</v>
      </c>
      <c r="C187" s="18" t="s">
        <v>15</v>
      </c>
      <c r="D187" s="19">
        <v>250</v>
      </c>
      <c r="E187" s="14">
        <v>100</v>
      </c>
      <c r="F187" s="19">
        <v>1</v>
      </c>
      <c r="G187" s="19"/>
      <c r="H187" s="19"/>
      <c r="I187" s="19">
        <v>1</v>
      </c>
      <c r="J187" s="19">
        <v>24</v>
      </c>
      <c r="K187" s="18" t="s">
        <v>240</v>
      </c>
      <c r="M187" s="17">
        <f>D187/100</f>
        <v>2.5</v>
      </c>
      <c r="O187" s="16">
        <f t="shared" si="4"/>
        <v>11185</v>
      </c>
      <c r="P187" s="18" t="s">
        <v>242</v>
      </c>
      <c r="Q187" s="18" t="s">
        <v>522</v>
      </c>
      <c r="R187" s="17" t="s">
        <v>465</v>
      </c>
      <c r="S187" s="17">
        <v>100</v>
      </c>
      <c r="T187" s="15">
        <f>E187/M187</f>
        <v>40</v>
      </c>
      <c r="U187" s="14">
        <f>F187/M187</f>
        <v>0.4</v>
      </c>
      <c r="V187" s="14"/>
      <c r="W187" s="14"/>
      <c r="X187" s="14">
        <f>I187/M187</f>
        <v>0.4</v>
      </c>
      <c r="Y187" s="14">
        <f>J187/M187</f>
        <v>9.6</v>
      </c>
      <c r="Z187" s="21" t="s">
        <v>509</v>
      </c>
      <c r="AB187" s="17" t="str">
        <f t="shared" si="5"/>
        <v>{"data": { "id":"Grapefruit juice" }},</v>
      </c>
      <c r="AL187" s="10"/>
    </row>
    <row r="188" spans="1:38" s="20" customFormat="1" x14ac:dyDescent="0.2">
      <c r="A188" s="16">
        <v>11186</v>
      </c>
      <c r="B188" s="17" t="s">
        <v>243</v>
      </c>
      <c r="C188" s="18" t="s">
        <v>15</v>
      </c>
      <c r="D188" s="19">
        <v>153</v>
      </c>
      <c r="E188" s="14">
        <v>70</v>
      </c>
      <c r="F188" s="19">
        <v>1</v>
      </c>
      <c r="G188" s="19"/>
      <c r="H188" s="19"/>
      <c r="I188" s="19">
        <v>0.8</v>
      </c>
      <c r="J188" s="19">
        <v>16</v>
      </c>
      <c r="K188" s="18" t="s">
        <v>240</v>
      </c>
      <c r="M188" s="17">
        <f>D188/100</f>
        <v>1.53</v>
      </c>
      <c r="O188" s="16">
        <f t="shared" si="4"/>
        <v>11186</v>
      </c>
      <c r="P188" s="18" t="s">
        <v>243</v>
      </c>
      <c r="Q188" s="18" t="s">
        <v>0</v>
      </c>
      <c r="R188" s="17" t="s">
        <v>465</v>
      </c>
      <c r="S188" s="17">
        <v>100</v>
      </c>
      <c r="T188" s="15">
        <f>E188/M188</f>
        <v>45.751633986928105</v>
      </c>
      <c r="U188" s="14">
        <f>F188/M188</f>
        <v>0.65359477124183007</v>
      </c>
      <c r="V188" s="14"/>
      <c r="W188" s="14"/>
      <c r="X188" s="14">
        <f>I188/M188</f>
        <v>0.52287581699346408</v>
      </c>
      <c r="Y188" s="14">
        <f>J188/M188</f>
        <v>10.457516339869281</v>
      </c>
      <c r="Z188" s="21" t="s">
        <v>509</v>
      </c>
      <c r="AB188" s="17" t="str">
        <f t="shared" si="5"/>
        <v>{"data": { "id":"Grapes" }},</v>
      </c>
    </row>
    <row r="189" spans="1:38" s="20" customFormat="1" hidden="1" x14ac:dyDescent="0.2">
      <c r="A189" s="16">
        <v>11187</v>
      </c>
      <c r="B189" s="17" t="s">
        <v>244</v>
      </c>
      <c r="C189" s="18" t="s">
        <v>15</v>
      </c>
      <c r="D189" s="19">
        <v>160</v>
      </c>
      <c r="E189" s="14">
        <v>100</v>
      </c>
      <c r="F189" s="19">
        <v>1</v>
      </c>
      <c r="G189" s="19"/>
      <c r="H189" s="19"/>
      <c r="I189" s="19">
        <v>0.7</v>
      </c>
      <c r="J189" s="19">
        <v>26</v>
      </c>
      <c r="K189" s="18" t="s">
        <v>240</v>
      </c>
      <c r="M189" s="17">
        <f>D189/100</f>
        <v>1.6</v>
      </c>
      <c r="O189" s="16">
        <f t="shared" si="4"/>
        <v>11187</v>
      </c>
      <c r="P189" s="17"/>
      <c r="Q189" s="17"/>
      <c r="R189" s="17"/>
      <c r="S189" s="17">
        <v>100</v>
      </c>
      <c r="T189" s="15">
        <f>E189/M189</f>
        <v>62.5</v>
      </c>
      <c r="U189" s="14">
        <f>F189/M189</f>
        <v>0.625</v>
      </c>
      <c r="V189" s="14"/>
      <c r="W189" s="14"/>
      <c r="X189" s="14">
        <f>I189/M189</f>
        <v>0.43749999999999994</v>
      </c>
      <c r="Y189" s="14">
        <f>J189/M189</f>
        <v>16.25</v>
      </c>
      <c r="Z189" s="21"/>
      <c r="AB189" s="17" t="str">
        <f t="shared" si="5"/>
        <v>{"data": { "id":"" }},</v>
      </c>
    </row>
    <row r="190" spans="1:38" s="20" customFormat="1" x14ac:dyDescent="0.2">
      <c r="A190" s="16">
        <v>11188</v>
      </c>
      <c r="B190" s="17" t="s">
        <v>245</v>
      </c>
      <c r="C190" s="18" t="s">
        <v>15</v>
      </c>
      <c r="D190" s="19">
        <v>250</v>
      </c>
      <c r="E190" s="14">
        <v>160</v>
      </c>
      <c r="F190" s="19">
        <v>1</v>
      </c>
      <c r="G190" s="19"/>
      <c r="H190" s="19"/>
      <c r="I190" s="19"/>
      <c r="J190" s="19">
        <v>42</v>
      </c>
      <c r="K190" s="18" t="s">
        <v>240</v>
      </c>
      <c r="M190" s="17">
        <f>D190/100</f>
        <v>2.5</v>
      </c>
      <c r="O190" s="16">
        <f t="shared" si="4"/>
        <v>11188</v>
      </c>
      <c r="P190" s="18" t="s">
        <v>245</v>
      </c>
      <c r="Q190" s="18" t="s">
        <v>522</v>
      </c>
      <c r="R190" s="17" t="s">
        <v>465</v>
      </c>
      <c r="S190" s="17">
        <v>100</v>
      </c>
      <c r="T190" s="15">
        <f>E190/M190</f>
        <v>64</v>
      </c>
      <c r="U190" s="14">
        <f>F190/M190</f>
        <v>0.4</v>
      </c>
      <c r="V190" s="14"/>
      <c r="W190" s="14"/>
      <c r="X190" s="14"/>
      <c r="Y190" s="14">
        <f>J190/M190</f>
        <v>16.8</v>
      </c>
      <c r="Z190" s="21" t="s">
        <v>509</v>
      </c>
      <c r="AB190" s="17" t="str">
        <f t="shared" si="5"/>
        <v>{"data": { "id":"Grape juice" }},</v>
      </c>
      <c r="AL190" s="10"/>
    </row>
    <row r="191" spans="1:38" s="20" customFormat="1" x14ac:dyDescent="0.2">
      <c r="A191" s="16">
        <v>11189</v>
      </c>
      <c r="B191" s="17" t="s">
        <v>246</v>
      </c>
      <c r="C191" s="18" t="s">
        <v>34</v>
      </c>
      <c r="D191" s="19">
        <v>125</v>
      </c>
      <c r="E191" s="14">
        <v>30</v>
      </c>
      <c r="F191" s="19"/>
      <c r="G191" s="19"/>
      <c r="H191" s="19"/>
      <c r="I191" s="19"/>
      <c r="J191" s="19">
        <v>10</v>
      </c>
      <c r="K191" s="18" t="s">
        <v>240</v>
      </c>
      <c r="M191" s="17">
        <f>D191/100</f>
        <v>1.25</v>
      </c>
      <c r="O191" s="16">
        <f t="shared" si="4"/>
        <v>11189</v>
      </c>
      <c r="P191" s="18" t="s">
        <v>246</v>
      </c>
      <c r="Q191" s="18" t="s">
        <v>522</v>
      </c>
      <c r="R191" s="17" t="s">
        <v>465</v>
      </c>
      <c r="S191" s="17">
        <v>100</v>
      </c>
      <c r="T191" s="15">
        <f>E191/M191</f>
        <v>24</v>
      </c>
      <c r="U191" s="14"/>
      <c r="V191" s="14"/>
      <c r="W191" s="14"/>
      <c r="X191" s="14"/>
      <c r="Y191" s="14">
        <f>J191/M191</f>
        <v>8</v>
      </c>
      <c r="Z191" s="21" t="s">
        <v>509</v>
      </c>
      <c r="AB191" s="17" t="str">
        <f t="shared" si="5"/>
        <v>{"data": { "id":"Lemon juice" }},</v>
      </c>
      <c r="AL191" s="10"/>
    </row>
    <row r="192" spans="1:38" s="20" customFormat="1" x14ac:dyDescent="0.2">
      <c r="A192" s="16">
        <v>11190</v>
      </c>
      <c r="B192" s="17" t="s">
        <v>247</v>
      </c>
      <c r="C192" s="18" t="s">
        <v>248</v>
      </c>
      <c r="D192" s="19">
        <v>220</v>
      </c>
      <c r="E192" s="14">
        <v>430</v>
      </c>
      <c r="F192" s="19"/>
      <c r="G192" s="19"/>
      <c r="H192" s="19"/>
      <c r="I192" s="19"/>
      <c r="J192" s="19">
        <v>112</v>
      </c>
      <c r="K192" s="18" t="s">
        <v>240</v>
      </c>
      <c r="M192" s="17">
        <f>D192/100</f>
        <v>2.2000000000000002</v>
      </c>
      <c r="O192" s="16">
        <f t="shared" si="4"/>
        <v>11190</v>
      </c>
      <c r="P192" s="18" t="s">
        <v>460</v>
      </c>
      <c r="Q192" s="18" t="s">
        <v>522</v>
      </c>
      <c r="R192" s="17" t="s">
        <v>465</v>
      </c>
      <c r="S192" s="17">
        <v>100</v>
      </c>
      <c r="T192" s="15">
        <f>E192/M192</f>
        <v>195.45454545454544</v>
      </c>
      <c r="U192" s="14"/>
      <c r="V192" s="14"/>
      <c r="W192" s="14"/>
      <c r="X192" s="14"/>
      <c r="Y192" s="14">
        <f>J192/M192</f>
        <v>50.909090909090907</v>
      </c>
      <c r="Z192" s="21" t="s">
        <v>512</v>
      </c>
      <c r="AB192" s="17" t="str">
        <f t="shared" si="5"/>
        <v>{"data": { "id":"Frozen lemonade concentrate" }},</v>
      </c>
      <c r="AL192" s="10"/>
    </row>
    <row r="193" spans="1:38" s="20" customFormat="1" x14ac:dyDescent="0.2">
      <c r="A193" s="16">
        <v>11191</v>
      </c>
      <c r="B193" s="17" t="s">
        <v>249</v>
      </c>
      <c r="C193" s="18" t="s">
        <v>248</v>
      </c>
      <c r="D193" s="19">
        <v>218</v>
      </c>
      <c r="E193" s="14">
        <v>405</v>
      </c>
      <c r="F193" s="19"/>
      <c r="G193" s="19"/>
      <c r="H193" s="19"/>
      <c r="I193" s="19"/>
      <c r="J193" s="19">
        <v>108</v>
      </c>
      <c r="K193" s="18" t="s">
        <v>240</v>
      </c>
      <c r="M193" s="17">
        <f>D193/100</f>
        <v>2.1800000000000002</v>
      </c>
      <c r="O193" s="16">
        <f t="shared" si="4"/>
        <v>11191</v>
      </c>
      <c r="P193" s="18" t="s">
        <v>461</v>
      </c>
      <c r="Q193" s="18" t="s">
        <v>522</v>
      </c>
      <c r="R193" s="17" t="s">
        <v>465</v>
      </c>
      <c r="S193" s="17">
        <v>100</v>
      </c>
      <c r="T193" s="15">
        <f>E193/M193</f>
        <v>185.77981651376146</v>
      </c>
      <c r="U193" s="14"/>
      <c r="V193" s="14"/>
      <c r="W193" s="14"/>
      <c r="X193" s="14"/>
      <c r="Y193" s="14">
        <f>J193/M193</f>
        <v>49.541284403669721</v>
      </c>
      <c r="Z193" s="21" t="s">
        <v>512</v>
      </c>
      <c r="AB193" s="17" t="str">
        <f t="shared" si="5"/>
        <v>{"data": { "id":"Frozen limeade concentrate" }},</v>
      </c>
      <c r="AL193" s="10"/>
    </row>
    <row r="194" spans="1:38" s="20" customFormat="1" x14ac:dyDescent="0.2">
      <c r="A194" s="16">
        <v>11192</v>
      </c>
      <c r="B194" s="17" t="s">
        <v>250</v>
      </c>
      <c r="C194" s="18">
        <v>10</v>
      </c>
      <c r="D194" s="19">
        <v>65</v>
      </c>
      <c r="E194" s="14">
        <v>72</v>
      </c>
      <c r="F194" s="19">
        <v>1</v>
      </c>
      <c r="G194" s="19">
        <v>10</v>
      </c>
      <c r="H194" s="19">
        <v>9</v>
      </c>
      <c r="I194" s="19">
        <v>0.8</v>
      </c>
      <c r="J194" s="19">
        <v>3</v>
      </c>
      <c r="K194" s="18" t="s">
        <v>240</v>
      </c>
      <c r="M194" s="17">
        <f>D194/100</f>
        <v>0.65</v>
      </c>
      <c r="O194" s="16">
        <f t="shared" si="4"/>
        <v>11192</v>
      </c>
      <c r="P194" s="18" t="s">
        <v>464</v>
      </c>
      <c r="Q194" s="18" t="s">
        <v>0</v>
      </c>
      <c r="R194" s="17" t="s">
        <v>465</v>
      </c>
      <c r="S194" s="17">
        <v>100</v>
      </c>
      <c r="T194" s="15">
        <f>E194/M194</f>
        <v>110.76923076923076</v>
      </c>
      <c r="U194" s="14">
        <f>F194/M194</f>
        <v>1.5384615384615383</v>
      </c>
      <c r="V194" s="14">
        <f>G194/M194</f>
        <v>15.384615384615383</v>
      </c>
      <c r="W194" s="14">
        <f>H194/M194</f>
        <v>13.846153846153845</v>
      </c>
      <c r="X194" s="14">
        <f>I194/M194</f>
        <v>1.2307692307692308</v>
      </c>
      <c r="Y194" s="14">
        <f>J194/M194</f>
        <v>4.615384615384615</v>
      </c>
      <c r="Z194" s="21" t="s">
        <v>512</v>
      </c>
      <c r="AB194" s="17" t="str">
        <f t="shared" si="5"/>
        <v>{"data": { "id":"Olives" }},</v>
      </c>
    </row>
    <row r="195" spans="1:38" s="20" customFormat="1" x14ac:dyDescent="0.2">
      <c r="A195" s="16">
        <v>11193</v>
      </c>
      <c r="B195" s="17" t="s">
        <v>251</v>
      </c>
      <c r="C195" s="18">
        <v>10</v>
      </c>
      <c r="D195" s="19">
        <v>65</v>
      </c>
      <c r="E195" s="14">
        <v>105</v>
      </c>
      <c r="F195" s="19">
        <v>1</v>
      </c>
      <c r="G195" s="19">
        <v>13</v>
      </c>
      <c r="H195" s="19">
        <v>12</v>
      </c>
      <c r="I195" s="19">
        <v>1</v>
      </c>
      <c r="J195" s="19">
        <v>1</v>
      </c>
      <c r="K195" s="18" t="s">
        <v>240</v>
      </c>
      <c r="M195" s="17">
        <f>D195/100</f>
        <v>0.65</v>
      </c>
      <c r="O195" s="16">
        <f t="shared" ref="O195:O258" si="6">A195</f>
        <v>11193</v>
      </c>
      <c r="P195" s="18" t="s">
        <v>462</v>
      </c>
      <c r="Q195" s="18"/>
      <c r="R195" s="17"/>
      <c r="S195" s="17">
        <v>100</v>
      </c>
      <c r="T195" s="15">
        <f>E195/M195</f>
        <v>161.53846153846152</v>
      </c>
      <c r="U195" s="14">
        <f>F195/M195</f>
        <v>1.5384615384615383</v>
      </c>
      <c r="V195" s="14">
        <f>G195/M195</f>
        <v>20</v>
      </c>
      <c r="W195" s="14">
        <f>H195/M195</f>
        <v>18.46153846153846</v>
      </c>
      <c r="X195" s="14">
        <f>I195/M195</f>
        <v>1.5384615384615383</v>
      </c>
      <c r="Y195" s="14">
        <f>J195/M195</f>
        <v>1.5384615384615383</v>
      </c>
      <c r="Z195" s="21"/>
      <c r="AB195" s="17" t="str">
        <f t="shared" si="5"/>
        <v>{"data": { "id":"Olives ripe" }},</v>
      </c>
    </row>
    <row r="196" spans="1:38" s="20" customFormat="1" x14ac:dyDescent="0.2">
      <c r="A196" s="16">
        <v>11194</v>
      </c>
      <c r="B196" s="17" t="s">
        <v>252</v>
      </c>
      <c r="C196" s="18" t="s">
        <v>188</v>
      </c>
      <c r="D196" s="19">
        <v>180</v>
      </c>
      <c r="E196" s="14">
        <v>60</v>
      </c>
      <c r="F196" s="19">
        <v>2</v>
      </c>
      <c r="G196" s="19"/>
      <c r="H196" s="19"/>
      <c r="I196" s="19">
        <v>1</v>
      </c>
      <c r="J196" s="19">
        <v>16</v>
      </c>
      <c r="K196" s="18" t="s">
        <v>240</v>
      </c>
      <c r="M196" s="17">
        <f>D196/100</f>
        <v>1.8</v>
      </c>
      <c r="O196" s="16">
        <f t="shared" si="6"/>
        <v>11194</v>
      </c>
      <c r="P196" s="18" t="s">
        <v>463</v>
      </c>
      <c r="Q196" s="18" t="s">
        <v>0</v>
      </c>
      <c r="R196" s="17" t="s">
        <v>465</v>
      </c>
      <c r="S196" s="17">
        <v>100</v>
      </c>
      <c r="T196" s="15">
        <f>E196/M196</f>
        <v>33.333333333333336</v>
      </c>
      <c r="U196" s="14">
        <f>F196/M196</f>
        <v>1.1111111111111112</v>
      </c>
      <c r="V196" s="14"/>
      <c r="W196" s="14"/>
      <c r="X196" s="14">
        <f>I196/M196</f>
        <v>0.55555555555555558</v>
      </c>
      <c r="Y196" s="14">
        <f>J196/M196</f>
        <v>8.8888888888888893</v>
      </c>
      <c r="Z196" s="21" t="s">
        <v>509</v>
      </c>
      <c r="AB196" s="17" t="str">
        <f t="shared" ref="AB196:AB259" si="7">_xlfn.CONCAT("{""data"": { ""id"":""", P196,""" }},")</f>
        <v>{"data": { "id":"Oranges" }},</v>
      </c>
    </row>
    <row r="197" spans="1:38" s="20" customFormat="1" x14ac:dyDescent="0.2">
      <c r="A197" s="16">
        <v>11195</v>
      </c>
      <c r="B197" s="17" t="s">
        <v>253</v>
      </c>
      <c r="C197" s="18" t="s">
        <v>254</v>
      </c>
      <c r="D197" s="19">
        <v>250</v>
      </c>
      <c r="E197" s="14">
        <v>112</v>
      </c>
      <c r="F197" s="19">
        <v>2</v>
      </c>
      <c r="G197" s="19"/>
      <c r="H197" s="19"/>
      <c r="I197" s="19">
        <v>0.2</v>
      </c>
      <c r="J197" s="19">
        <v>25</v>
      </c>
      <c r="K197" s="18" t="s">
        <v>240</v>
      </c>
      <c r="M197" s="17">
        <f>D197/100</f>
        <v>2.5</v>
      </c>
      <c r="O197" s="16">
        <f t="shared" si="6"/>
        <v>11195</v>
      </c>
      <c r="P197" s="18" t="s">
        <v>253</v>
      </c>
      <c r="Q197" s="18" t="s">
        <v>522</v>
      </c>
      <c r="R197" s="17" t="s">
        <v>465</v>
      </c>
      <c r="S197" s="17">
        <v>100</v>
      </c>
      <c r="T197" s="15">
        <f>E197/M197</f>
        <v>44.8</v>
      </c>
      <c r="U197" s="14">
        <f>F197/M197</f>
        <v>0.8</v>
      </c>
      <c r="V197" s="14"/>
      <c r="W197" s="14"/>
      <c r="X197" s="14">
        <f>I197/M197</f>
        <v>0.08</v>
      </c>
      <c r="Y197" s="14">
        <f>J197/M197</f>
        <v>10</v>
      </c>
      <c r="Z197" s="21" t="s">
        <v>509</v>
      </c>
      <c r="AB197" s="17" t="str">
        <f t="shared" si="7"/>
        <v>{"data": { "id":"Orange juice" }},</v>
      </c>
      <c r="AL197" s="10"/>
    </row>
    <row r="198" spans="1:38" s="20" customFormat="1" hidden="1" x14ac:dyDescent="0.2">
      <c r="A198" s="16">
        <v>11196</v>
      </c>
      <c r="B198" s="17" t="s">
        <v>255</v>
      </c>
      <c r="C198" s="18" t="s">
        <v>248</v>
      </c>
      <c r="D198" s="19">
        <v>210</v>
      </c>
      <c r="E198" s="14">
        <v>330</v>
      </c>
      <c r="F198" s="19">
        <v>2</v>
      </c>
      <c r="G198" s="19"/>
      <c r="H198" s="19"/>
      <c r="I198" s="19">
        <v>0.4</v>
      </c>
      <c r="J198" s="19">
        <v>78</v>
      </c>
      <c r="K198" s="18" t="s">
        <v>240</v>
      </c>
      <c r="M198" s="17">
        <f>D198/100</f>
        <v>2.1</v>
      </c>
      <c r="O198" s="16">
        <f t="shared" si="6"/>
        <v>11196</v>
      </c>
      <c r="P198" s="17"/>
      <c r="Q198" s="17"/>
      <c r="R198" s="17"/>
      <c r="S198" s="17">
        <v>100</v>
      </c>
      <c r="T198" s="15">
        <f>E198/M198</f>
        <v>157.14285714285714</v>
      </c>
      <c r="U198" s="14">
        <f>F198/M198</f>
        <v>0.95238095238095233</v>
      </c>
      <c r="V198" s="14"/>
      <c r="W198" s="14"/>
      <c r="X198" s="14">
        <f>I198/M198</f>
        <v>0.19047619047619047</v>
      </c>
      <c r="Y198" s="14">
        <f>J198/M198</f>
        <v>37.142857142857139</v>
      </c>
      <c r="Z198" s="21"/>
      <c r="AB198" s="17" t="str">
        <f t="shared" si="7"/>
        <v>{"data": { "id":"" }},</v>
      </c>
    </row>
    <row r="199" spans="1:38" s="20" customFormat="1" x14ac:dyDescent="0.2">
      <c r="A199" s="16">
        <v>11197</v>
      </c>
      <c r="B199" s="17" t="s">
        <v>256</v>
      </c>
      <c r="C199" s="18" t="s">
        <v>230</v>
      </c>
      <c r="D199" s="19">
        <v>200</v>
      </c>
      <c r="E199" s="14">
        <v>75</v>
      </c>
      <c r="F199" s="19">
        <v>1</v>
      </c>
      <c r="G199" s="19"/>
      <c r="H199" s="19"/>
      <c r="I199" s="19">
        <v>1.8</v>
      </c>
      <c r="J199" s="19">
        <v>18</v>
      </c>
      <c r="K199" s="18" t="s">
        <v>240</v>
      </c>
      <c r="M199" s="17">
        <f>D199/100</f>
        <v>2</v>
      </c>
      <c r="O199" s="16">
        <f t="shared" si="6"/>
        <v>11197</v>
      </c>
      <c r="P199" s="18" t="s">
        <v>256</v>
      </c>
      <c r="Q199" s="18" t="s">
        <v>0</v>
      </c>
      <c r="R199" s="17" t="s">
        <v>465</v>
      </c>
      <c r="S199" s="17">
        <v>100</v>
      </c>
      <c r="T199" s="15">
        <f>E199/M199</f>
        <v>37.5</v>
      </c>
      <c r="U199" s="14">
        <f>F199/M199</f>
        <v>0.5</v>
      </c>
      <c r="V199" s="14"/>
      <c r="W199" s="14"/>
      <c r="X199" s="14">
        <f>I199/M199</f>
        <v>0.9</v>
      </c>
      <c r="Y199" s="14">
        <f>J199/M199</f>
        <v>9</v>
      </c>
      <c r="Z199" s="21" t="s">
        <v>509</v>
      </c>
      <c r="AB199" s="17" t="str">
        <f t="shared" si="7"/>
        <v>{"data": { "id":"Papaya" }},</v>
      </c>
    </row>
    <row r="200" spans="1:38" s="20" customFormat="1" hidden="1" x14ac:dyDescent="0.2">
      <c r="A200" s="16">
        <v>11198</v>
      </c>
      <c r="B200" s="17" t="s">
        <v>257</v>
      </c>
      <c r="C200" s="18" t="s">
        <v>15</v>
      </c>
      <c r="D200" s="19">
        <v>257</v>
      </c>
      <c r="E200" s="14">
        <v>200</v>
      </c>
      <c r="F200" s="19">
        <v>1</v>
      </c>
      <c r="G200" s="19"/>
      <c r="H200" s="19"/>
      <c r="I200" s="19">
        <v>1</v>
      </c>
      <c r="J200" s="19">
        <v>52</v>
      </c>
      <c r="K200" s="18" t="s">
        <v>240</v>
      </c>
      <c r="M200" s="17">
        <f>D200/100</f>
        <v>2.57</v>
      </c>
      <c r="O200" s="16">
        <f t="shared" si="6"/>
        <v>11198</v>
      </c>
      <c r="P200" s="17"/>
      <c r="Q200" s="18"/>
      <c r="R200" s="17"/>
      <c r="S200" s="17">
        <v>100</v>
      </c>
      <c r="T200" s="15">
        <f>E200/M200</f>
        <v>77.821011673151759</v>
      </c>
      <c r="U200" s="14">
        <f>F200/M200</f>
        <v>0.38910505836575876</v>
      </c>
      <c r="V200" s="14"/>
      <c r="W200" s="14"/>
      <c r="X200" s="14">
        <f>I200/M200</f>
        <v>0.38910505836575876</v>
      </c>
      <c r="Y200" s="14">
        <f>J200/M200</f>
        <v>20.233463035019458</v>
      </c>
      <c r="Z200" s="21"/>
      <c r="AB200" s="17" t="str">
        <f t="shared" si="7"/>
        <v>{"data": { "id":"" }},</v>
      </c>
    </row>
    <row r="201" spans="1:38" s="20" customFormat="1" x14ac:dyDescent="0.2">
      <c r="A201" s="16">
        <v>11199</v>
      </c>
      <c r="B201" s="17" t="s">
        <v>232</v>
      </c>
      <c r="C201" s="18" t="s">
        <v>188</v>
      </c>
      <c r="D201" s="19">
        <v>114</v>
      </c>
      <c r="E201" s="14">
        <v>35</v>
      </c>
      <c r="F201" s="19">
        <v>1</v>
      </c>
      <c r="G201" s="19"/>
      <c r="H201" s="19"/>
      <c r="I201" s="19">
        <v>0.6</v>
      </c>
      <c r="J201" s="19">
        <v>10</v>
      </c>
      <c r="K201" s="18" t="s">
        <v>240</v>
      </c>
      <c r="M201" s="17">
        <f>D201/100</f>
        <v>1.1399999999999999</v>
      </c>
      <c r="O201" s="16">
        <f t="shared" si="6"/>
        <v>11199</v>
      </c>
      <c r="P201" s="17" t="s">
        <v>257</v>
      </c>
      <c r="Q201" s="18" t="s">
        <v>0</v>
      </c>
      <c r="R201" s="17" t="s">
        <v>465</v>
      </c>
      <c r="S201" s="17">
        <v>100</v>
      </c>
      <c r="T201" s="15">
        <f>E201/M201</f>
        <v>30.701754385964914</v>
      </c>
      <c r="U201" s="14">
        <f>F201/M201</f>
        <v>0.87719298245614041</v>
      </c>
      <c r="V201" s="14"/>
      <c r="W201" s="14"/>
      <c r="X201" s="14">
        <f>I201/M201</f>
        <v>0.52631578947368418</v>
      </c>
      <c r="Y201" s="14">
        <f>J201/M201</f>
        <v>8.7719298245614041</v>
      </c>
      <c r="Z201" s="21" t="s">
        <v>509</v>
      </c>
      <c r="AB201" s="17" t="str">
        <f t="shared" si="7"/>
        <v>{"data": { "id":"Peaches" }},</v>
      </c>
    </row>
    <row r="202" spans="1:38" s="20" customFormat="1" hidden="1" x14ac:dyDescent="0.2">
      <c r="A202" s="16">
        <v>11200</v>
      </c>
      <c r="B202" s="17" t="s">
        <v>258</v>
      </c>
      <c r="C202" s="18" t="s">
        <v>15</v>
      </c>
      <c r="D202" s="19">
        <v>255</v>
      </c>
      <c r="E202" s="14">
        <v>195</v>
      </c>
      <c r="F202" s="19">
        <v>1</v>
      </c>
      <c r="G202" s="19"/>
      <c r="H202" s="19"/>
      <c r="I202" s="19">
        <v>2</v>
      </c>
      <c r="J202" s="19">
        <v>50</v>
      </c>
      <c r="K202" s="18" t="s">
        <v>240</v>
      </c>
      <c r="M202" s="17">
        <f>D202/100</f>
        <v>2.5499999999999998</v>
      </c>
      <c r="O202" s="16">
        <f t="shared" si="6"/>
        <v>11200</v>
      </c>
      <c r="P202" s="17"/>
      <c r="Q202" s="18"/>
      <c r="R202" s="17"/>
      <c r="S202" s="17">
        <v>100</v>
      </c>
      <c r="T202" s="15">
        <f>E202/M202</f>
        <v>76.470588235294116</v>
      </c>
      <c r="U202" s="14">
        <f>F202/M202</f>
        <v>0.39215686274509809</v>
      </c>
      <c r="V202" s="14"/>
      <c r="W202" s="14"/>
      <c r="X202" s="14">
        <f>I202/M202</f>
        <v>0.78431372549019618</v>
      </c>
      <c r="Y202" s="14">
        <f>J202/M202</f>
        <v>19.607843137254903</v>
      </c>
      <c r="Z202" s="21"/>
      <c r="AB202" s="17" t="str">
        <f t="shared" si="7"/>
        <v>{"data": { "id":"" }},</v>
      </c>
    </row>
    <row r="203" spans="1:38" s="20" customFormat="1" x14ac:dyDescent="0.2">
      <c r="A203" s="16">
        <v>11201</v>
      </c>
      <c r="B203" s="17" t="s">
        <v>259</v>
      </c>
      <c r="C203" s="18" t="s">
        <v>188</v>
      </c>
      <c r="D203" s="19">
        <v>182</v>
      </c>
      <c r="E203" s="14">
        <v>100</v>
      </c>
      <c r="F203" s="19">
        <v>1</v>
      </c>
      <c r="G203" s="19">
        <v>1</v>
      </c>
      <c r="H203" s="19"/>
      <c r="I203" s="19">
        <v>2</v>
      </c>
      <c r="J203" s="19">
        <v>25</v>
      </c>
      <c r="K203" s="18" t="s">
        <v>240</v>
      </c>
      <c r="M203" s="17">
        <f>D203/100</f>
        <v>1.82</v>
      </c>
      <c r="O203" s="16">
        <f t="shared" si="6"/>
        <v>11201</v>
      </c>
      <c r="P203" s="17" t="s">
        <v>258</v>
      </c>
      <c r="Q203" s="18" t="s">
        <v>0</v>
      </c>
      <c r="R203" s="17" t="s">
        <v>465</v>
      </c>
      <c r="S203" s="17">
        <v>100</v>
      </c>
      <c r="T203" s="15">
        <f>E203/M203</f>
        <v>54.945054945054942</v>
      </c>
      <c r="U203" s="14">
        <f>F203/M203</f>
        <v>0.54945054945054939</v>
      </c>
      <c r="V203" s="14">
        <f>G203/M203</f>
        <v>0.54945054945054939</v>
      </c>
      <c r="W203" s="14"/>
      <c r="X203" s="14">
        <f>I203/M203</f>
        <v>1.0989010989010988</v>
      </c>
      <c r="Y203" s="14">
        <f>J203/M203</f>
        <v>13.736263736263735</v>
      </c>
      <c r="Z203" s="21" t="s">
        <v>509</v>
      </c>
      <c r="AB203" s="17" t="str">
        <f t="shared" si="7"/>
        <v>{"data": { "id":"Pears" }},</v>
      </c>
    </row>
    <row r="204" spans="1:38" s="20" customFormat="1" x14ac:dyDescent="0.2">
      <c r="A204" s="16">
        <v>11202</v>
      </c>
      <c r="B204" s="17" t="s">
        <v>260</v>
      </c>
      <c r="C204" s="18" t="s">
        <v>188</v>
      </c>
      <c r="D204" s="19">
        <v>125</v>
      </c>
      <c r="E204" s="14">
        <v>75</v>
      </c>
      <c r="F204" s="19">
        <v>1</v>
      </c>
      <c r="G204" s="19"/>
      <c r="H204" s="19"/>
      <c r="I204" s="19">
        <v>2</v>
      </c>
      <c r="J204" s="19">
        <v>20</v>
      </c>
      <c r="K204" s="18" t="s">
        <v>240</v>
      </c>
      <c r="M204" s="17">
        <f>D204/100</f>
        <v>1.25</v>
      </c>
      <c r="O204" s="16">
        <f t="shared" si="6"/>
        <v>11202</v>
      </c>
      <c r="P204" s="18" t="s">
        <v>260</v>
      </c>
      <c r="Q204" s="18" t="s">
        <v>0</v>
      </c>
      <c r="R204" s="17" t="s">
        <v>465</v>
      </c>
      <c r="S204" s="17">
        <v>100</v>
      </c>
      <c r="T204" s="15">
        <f>E204/M204</f>
        <v>60</v>
      </c>
      <c r="U204" s="14">
        <f>F204/M204</f>
        <v>0.8</v>
      </c>
      <c r="V204" s="14"/>
      <c r="W204" s="14"/>
      <c r="X204" s="14">
        <f>I204/M204</f>
        <v>1.6</v>
      </c>
      <c r="Y204" s="14">
        <f>J204/M204</f>
        <v>16</v>
      </c>
      <c r="Z204" s="21" t="s">
        <v>509</v>
      </c>
      <c r="AB204" s="17" t="str">
        <f t="shared" si="7"/>
        <v>{"data": { "id":"Persimmons" }},</v>
      </c>
    </row>
    <row r="205" spans="1:38" s="20" customFormat="1" hidden="1" x14ac:dyDescent="0.2">
      <c r="A205" s="16">
        <v>11203</v>
      </c>
      <c r="B205" s="17" t="s">
        <v>261</v>
      </c>
      <c r="C205" s="18" t="s">
        <v>262</v>
      </c>
      <c r="D205" s="19">
        <v>122</v>
      </c>
      <c r="E205" s="14">
        <v>95</v>
      </c>
      <c r="F205" s="19"/>
      <c r="G205" s="19"/>
      <c r="H205" s="19"/>
      <c r="I205" s="19">
        <v>0.4</v>
      </c>
      <c r="J205" s="19">
        <v>26</v>
      </c>
      <c r="K205" s="18" t="s">
        <v>240</v>
      </c>
      <c r="M205" s="17">
        <f>D205/100</f>
        <v>1.22</v>
      </c>
      <c r="O205" s="16">
        <f t="shared" si="6"/>
        <v>11203</v>
      </c>
      <c r="P205" s="17"/>
      <c r="Q205" s="18"/>
      <c r="R205" s="17"/>
      <c r="S205" s="17">
        <v>100</v>
      </c>
      <c r="T205" s="15">
        <f>E205/M205</f>
        <v>77.868852459016395</v>
      </c>
      <c r="U205" s="14"/>
      <c r="V205" s="14"/>
      <c r="W205" s="14"/>
      <c r="X205" s="14">
        <f>I205/M205</f>
        <v>0.32786885245901642</v>
      </c>
      <c r="Y205" s="14">
        <f>J205/M205</f>
        <v>21.311475409836067</v>
      </c>
      <c r="Z205" s="21" t="s">
        <v>509</v>
      </c>
      <c r="AB205" s="17" t="str">
        <f t="shared" si="7"/>
        <v>{"data": { "id":"" }},</v>
      </c>
    </row>
    <row r="206" spans="1:38" s="20" customFormat="1" hidden="1" x14ac:dyDescent="0.2">
      <c r="A206" s="16">
        <v>11204</v>
      </c>
      <c r="B206" s="17" t="s">
        <v>263</v>
      </c>
      <c r="C206" s="18" t="s">
        <v>15</v>
      </c>
      <c r="D206" s="19">
        <v>260</v>
      </c>
      <c r="E206" s="14">
        <v>205</v>
      </c>
      <c r="F206" s="19">
        <v>1</v>
      </c>
      <c r="G206" s="19"/>
      <c r="H206" s="19"/>
      <c r="I206" s="19">
        <v>0.7</v>
      </c>
      <c r="J206" s="19">
        <v>55</v>
      </c>
      <c r="K206" s="18" t="s">
        <v>240</v>
      </c>
      <c r="M206" s="17">
        <f>D206/100</f>
        <v>2.6</v>
      </c>
      <c r="O206" s="16">
        <f t="shared" si="6"/>
        <v>11204</v>
      </c>
      <c r="P206" s="17"/>
      <c r="Q206" s="18"/>
      <c r="R206" s="17"/>
      <c r="S206" s="17">
        <v>100</v>
      </c>
      <c r="T206" s="15">
        <f>E206/M206</f>
        <v>78.84615384615384</v>
      </c>
      <c r="U206" s="14">
        <f>F206/M206</f>
        <v>0.38461538461538458</v>
      </c>
      <c r="V206" s="14"/>
      <c r="W206" s="14"/>
      <c r="X206" s="14">
        <f>I206/M206</f>
        <v>0.26923076923076922</v>
      </c>
      <c r="Y206" s="14">
        <f>J206/M206</f>
        <v>21.153846153846153</v>
      </c>
      <c r="Z206" s="21" t="s">
        <v>509</v>
      </c>
      <c r="AB206" s="17" t="str">
        <f t="shared" si="7"/>
        <v>{"data": { "id":"" }},</v>
      </c>
    </row>
    <row r="207" spans="1:38" s="20" customFormat="1" x14ac:dyDescent="0.2">
      <c r="A207" s="16">
        <v>11205</v>
      </c>
      <c r="B207" s="17" t="s">
        <v>264</v>
      </c>
      <c r="C207" s="18" t="s">
        <v>15</v>
      </c>
      <c r="D207" s="19">
        <v>140</v>
      </c>
      <c r="E207" s="14">
        <v>75</v>
      </c>
      <c r="F207" s="19">
        <v>1</v>
      </c>
      <c r="G207" s="19"/>
      <c r="H207" s="19"/>
      <c r="I207" s="19">
        <v>0.6</v>
      </c>
      <c r="J207" s="19">
        <v>19</v>
      </c>
      <c r="K207" s="18" t="s">
        <v>240</v>
      </c>
      <c r="M207" s="17">
        <f>D207/100</f>
        <v>1.4</v>
      </c>
      <c r="O207" s="16">
        <f t="shared" si="6"/>
        <v>11205</v>
      </c>
      <c r="P207" s="18" t="s">
        <v>261</v>
      </c>
      <c r="Q207" s="18" t="s">
        <v>0</v>
      </c>
      <c r="R207" s="17" t="s">
        <v>465</v>
      </c>
      <c r="S207" s="17">
        <v>100</v>
      </c>
      <c r="T207" s="15">
        <f>E207/M207</f>
        <v>53.571428571428577</v>
      </c>
      <c r="U207" s="14">
        <f>F207/M207</f>
        <v>0.7142857142857143</v>
      </c>
      <c r="V207" s="14"/>
      <c r="W207" s="14"/>
      <c r="X207" s="14">
        <f>I207/M207</f>
        <v>0.4285714285714286</v>
      </c>
      <c r="Y207" s="14">
        <f>J207/M207</f>
        <v>13.571428571428573</v>
      </c>
      <c r="Z207" s="21" t="s">
        <v>509</v>
      </c>
      <c r="AB207" s="17" t="str">
        <f t="shared" si="7"/>
        <v>{"data": { "id":"Pineapple" }},</v>
      </c>
    </row>
    <row r="208" spans="1:38" s="20" customFormat="1" x14ac:dyDescent="0.2">
      <c r="A208" s="16">
        <v>11206</v>
      </c>
      <c r="B208" s="17" t="s">
        <v>265</v>
      </c>
      <c r="C208" s="18" t="s">
        <v>15</v>
      </c>
      <c r="D208" s="19">
        <v>250</v>
      </c>
      <c r="E208" s="14">
        <v>120</v>
      </c>
      <c r="F208" s="19">
        <v>1</v>
      </c>
      <c r="G208" s="19"/>
      <c r="H208" s="19"/>
      <c r="I208" s="19">
        <v>0.2</v>
      </c>
      <c r="J208" s="19">
        <v>32</v>
      </c>
      <c r="K208" s="18" t="s">
        <v>240</v>
      </c>
      <c r="M208" s="17">
        <f>D208/100</f>
        <v>2.5</v>
      </c>
      <c r="O208" s="16">
        <f t="shared" si="6"/>
        <v>11206</v>
      </c>
      <c r="P208" s="18" t="s">
        <v>265</v>
      </c>
      <c r="Q208" s="18" t="s">
        <v>522</v>
      </c>
      <c r="R208" s="17" t="s">
        <v>465</v>
      </c>
      <c r="S208" s="17">
        <v>100</v>
      </c>
      <c r="T208" s="15">
        <f>E208/M208</f>
        <v>48</v>
      </c>
      <c r="U208" s="14">
        <f>F208/M208</f>
        <v>0.4</v>
      </c>
      <c r="V208" s="14"/>
      <c r="W208" s="14"/>
      <c r="X208" s="14">
        <f>I208/M208</f>
        <v>0.08</v>
      </c>
      <c r="Y208" s="14">
        <f>J208/M208</f>
        <v>12.8</v>
      </c>
      <c r="Z208" s="21" t="s">
        <v>509</v>
      </c>
      <c r="AB208" s="17" t="str">
        <f t="shared" si="7"/>
        <v>{"data": { "id":"Pineapple juice" }},</v>
      </c>
      <c r="AL208" s="10"/>
    </row>
    <row r="209" spans="1:38" s="20" customFormat="1" x14ac:dyDescent="0.2">
      <c r="A209" s="16">
        <v>11207</v>
      </c>
      <c r="B209" s="17" t="s">
        <v>266</v>
      </c>
      <c r="C209" s="18" t="s">
        <v>15</v>
      </c>
      <c r="D209" s="19">
        <v>256</v>
      </c>
      <c r="E209" s="14">
        <v>185</v>
      </c>
      <c r="F209" s="19">
        <v>1</v>
      </c>
      <c r="G209" s="19"/>
      <c r="H209" s="19"/>
      <c r="I209" s="19">
        <v>0.7</v>
      </c>
      <c r="J209" s="19">
        <v>50</v>
      </c>
      <c r="K209" s="18" t="s">
        <v>240</v>
      </c>
      <c r="M209" s="17">
        <f>D209/100</f>
        <v>2.56</v>
      </c>
      <c r="O209" s="16">
        <f t="shared" si="6"/>
        <v>11207</v>
      </c>
      <c r="P209" s="17" t="s">
        <v>266</v>
      </c>
      <c r="Q209" s="18" t="s">
        <v>0</v>
      </c>
      <c r="R209" s="17" t="s">
        <v>465</v>
      </c>
      <c r="S209" s="17">
        <v>100</v>
      </c>
      <c r="T209" s="15">
        <f>E209/M209</f>
        <v>72.265625</v>
      </c>
      <c r="U209" s="14">
        <f>F209/M209</f>
        <v>0.390625</v>
      </c>
      <c r="V209" s="14"/>
      <c r="W209" s="14"/>
      <c r="X209" s="14">
        <f>I209/M209</f>
        <v>0.2734375</v>
      </c>
      <c r="Y209" s="14">
        <f>J209/M209</f>
        <v>19.53125</v>
      </c>
      <c r="Z209" s="21" t="s">
        <v>509</v>
      </c>
      <c r="AB209" s="17" t="str">
        <f t="shared" si="7"/>
        <v>{"data": { "id":"Plums" }},</v>
      </c>
    </row>
    <row r="210" spans="1:38" s="20" customFormat="1" x14ac:dyDescent="0.2">
      <c r="A210" s="16">
        <v>11208</v>
      </c>
      <c r="B210" s="17" t="s">
        <v>267</v>
      </c>
      <c r="C210" s="18">
        <v>1</v>
      </c>
      <c r="D210" s="19">
        <v>60</v>
      </c>
      <c r="E210" s="14">
        <v>30</v>
      </c>
      <c r="F210" s="19"/>
      <c r="G210" s="19"/>
      <c r="H210" s="19"/>
      <c r="I210" s="19">
        <v>0.2</v>
      </c>
      <c r="J210" s="19">
        <v>7</v>
      </c>
      <c r="K210" s="18" t="s">
        <v>240</v>
      </c>
      <c r="M210" s="17">
        <f>D210/100</f>
        <v>0.6</v>
      </c>
      <c r="O210" s="16">
        <f t="shared" si="6"/>
        <v>11208</v>
      </c>
      <c r="P210" s="17" t="s">
        <v>268</v>
      </c>
      <c r="Q210" s="18" t="s">
        <v>0</v>
      </c>
      <c r="R210" s="17" t="s">
        <v>465</v>
      </c>
      <c r="S210" s="17">
        <v>100</v>
      </c>
      <c r="T210" s="15">
        <f>E210/M210</f>
        <v>50</v>
      </c>
      <c r="U210" s="14"/>
      <c r="V210" s="14"/>
      <c r="W210" s="14"/>
      <c r="X210" s="14">
        <f>I210/M210</f>
        <v>0.33333333333333337</v>
      </c>
      <c r="Y210" s="14">
        <f>J210/M210</f>
        <v>11.666666666666668</v>
      </c>
      <c r="Z210" s="21" t="s">
        <v>509</v>
      </c>
      <c r="AB210" s="17" t="str">
        <f t="shared" si="7"/>
        <v>{"data": { "id":"Prunes" }},</v>
      </c>
    </row>
    <row r="211" spans="1:38" s="20" customFormat="1" hidden="1" x14ac:dyDescent="0.2">
      <c r="A211" s="16">
        <v>11209</v>
      </c>
      <c r="B211" s="17" t="s">
        <v>268</v>
      </c>
      <c r="C211" s="18" t="s">
        <v>15</v>
      </c>
      <c r="D211" s="19">
        <v>270</v>
      </c>
      <c r="E211" s="14">
        <v>300</v>
      </c>
      <c r="F211" s="19">
        <v>3</v>
      </c>
      <c r="G211" s="19">
        <v>1</v>
      </c>
      <c r="H211" s="19"/>
      <c r="I211" s="19">
        <v>0.8</v>
      </c>
      <c r="J211" s="19">
        <v>81</v>
      </c>
      <c r="K211" s="18" t="s">
        <v>240</v>
      </c>
      <c r="M211" s="17">
        <f>D211/100</f>
        <v>2.7</v>
      </c>
      <c r="O211" s="16">
        <f t="shared" si="6"/>
        <v>11209</v>
      </c>
      <c r="P211" s="17"/>
      <c r="Q211" s="17"/>
      <c r="R211" s="17"/>
      <c r="S211" s="17">
        <v>100</v>
      </c>
      <c r="T211" s="15">
        <f>E211/M211</f>
        <v>111.1111111111111</v>
      </c>
      <c r="U211" s="14">
        <f>F211/M211</f>
        <v>1.1111111111111109</v>
      </c>
      <c r="V211" s="14"/>
      <c r="W211" s="14"/>
      <c r="X211" s="14">
        <f>I211/M211</f>
        <v>0.29629629629629628</v>
      </c>
      <c r="Y211" s="14">
        <f>J211/M211</f>
        <v>29.999999999999996</v>
      </c>
      <c r="Z211" s="21" t="s">
        <v>509</v>
      </c>
      <c r="AB211" s="17" t="str">
        <f t="shared" si="7"/>
        <v>{"data": { "id":"" }},</v>
      </c>
    </row>
    <row r="212" spans="1:38" s="20" customFormat="1" x14ac:dyDescent="0.2">
      <c r="A212" s="16">
        <v>11210</v>
      </c>
      <c r="B212" s="17" t="s">
        <v>269</v>
      </c>
      <c r="C212" s="18" t="s">
        <v>15</v>
      </c>
      <c r="D212" s="19">
        <v>240</v>
      </c>
      <c r="E212" s="14">
        <v>170</v>
      </c>
      <c r="F212" s="19">
        <v>1</v>
      </c>
      <c r="G212" s="19"/>
      <c r="H212" s="19"/>
      <c r="I212" s="19">
        <v>0.7</v>
      </c>
      <c r="J212" s="19">
        <v>45</v>
      </c>
      <c r="K212" s="18" t="s">
        <v>240</v>
      </c>
      <c r="M212" s="17">
        <f>D212/100</f>
        <v>2.4</v>
      </c>
      <c r="O212" s="16">
        <f t="shared" si="6"/>
        <v>11210</v>
      </c>
      <c r="P212" s="17" t="s">
        <v>269</v>
      </c>
      <c r="Q212" s="18" t="s">
        <v>522</v>
      </c>
      <c r="R212" s="17" t="s">
        <v>465</v>
      </c>
      <c r="S212" s="17">
        <v>100</v>
      </c>
      <c r="T212" s="15">
        <f>E212/M212</f>
        <v>70.833333333333343</v>
      </c>
      <c r="U212" s="14">
        <f>F212/M212</f>
        <v>0.41666666666666669</v>
      </c>
      <c r="V212" s="14"/>
      <c r="W212" s="14"/>
      <c r="X212" s="14">
        <f>I212/M212</f>
        <v>0.29166666666666669</v>
      </c>
      <c r="Y212" s="14">
        <f>J212/M212</f>
        <v>18.75</v>
      </c>
      <c r="Z212" s="21" t="s">
        <v>509</v>
      </c>
      <c r="AB212" s="17" t="str">
        <f t="shared" si="7"/>
        <v>{"data": { "id":"Prune juice" }},</v>
      </c>
      <c r="AL212" s="10"/>
    </row>
    <row r="213" spans="1:38" s="20" customFormat="1" x14ac:dyDescent="0.2">
      <c r="A213" s="16">
        <v>11211</v>
      </c>
      <c r="B213" s="17" t="s">
        <v>270</v>
      </c>
      <c r="C213" s="18" t="s">
        <v>34</v>
      </c>
      <c r="D213" s="19">
        <v>88</v>
      </c>
      <c r="E213" s="14">
        <v>230</v>
      </c>
      <c r="F213" s="19">
        <v>2</v>
      </c>
      <c r="G213" s="19"/>
      <c r="H213" s="19"/>
      <c r="I213" s="19">
        <v>0.7</v>
      </c>
      <c r="J213" s="19">
        <v>82</v>
      </c>
      <c r="K213" s="18" t="s">
        <v>271</v>
      </c>
      <c r="M213" s="17">
        <f>D213/100</f>
        <v>0.88</v>
      </c>
      <c r="O213" s="16">
        <f t="shared" si="6"/>
        <v>11211</v>
      </c>
      <c r="P213" s="17" t="s">
        <v>270</v>
      </c>
      <c r="Q213" s="18" t="s">
        <v>0</v>
      </c>
      <c r="R213" s="17" t="s">
        <v>465</v>
      </c>
      <c r="S213" s="17">
        <v>100</v>
      </c>
      <c r="T213" s="15">
        <f>E213/M213</f>
        <v>261.36363636363637</v>
      </c>
      <c r="U213" s="14">
        <f>F213/M213</f>
        <v>2.2727272727272729</v>
      </c>
      <c r="V213" s="14"/>
      <c r="W213" s="14"/>
      <c r="X213" s="14">
        <f>I213/M213</f>
        <v>0.79545454545454541</v>
      </c>
      <c r="Y213" s="14">
        <f>J213/M213</f>
        <v>93.181818181818187</v>
      </c>
      <c r="Z213" s="21" t="s">
        <v>513</v>
      </c>
      <c r="AB213" s="17" t="str">
        <f t="shared" si="7"/>
        <v>{"data": { "id":"Raisins" }},</v>
      </c>
    </row>
    <row r="214" spans="1:38" s="20" customFormat="1" hidden="1" x14ac:dyDescent="0.2">
      <c r="A214" s="16">
        <v>11212</v>
      </c>
      <c r="B214" s="17" t="s">
        <v>272</v>
      </c>
      <c r="C214" s="18" t="s">
        <v>34</v>
      </c>
      <c r="D214" s="19">
        <v>100</v>
      </c>
      <c r="E214" s="14">
        <v>100</v>
      </c>
      <c r="F214" s="19"/>
      <c r="G214" s="19"/>
      <c r="H214" s="19"/>
      <c r="I214" s="19">
        <v>2</v>
      </c>
      <c r="J214" s="19">
        <v>25</v>
      </c>
      <c r="K214" s="18" t="s">
        <v>271</v>
      </c>
      <c r="M214" s="17">
        <f>D214/100</f>
        <v>1</v>
      </c>
      <c r="O214" s="16">
        <f t="shared" si="6"/>
        <v>11212</v>
      </c>
      <c r="P214" s="17"/>
      <c r="Q214" s="18"/>
      <c r="R214" s="17"/>
      <c r="S214" s="17">
        <v>100</v>
      </c>
      <c r="T214" s="15">
        <f>E214/M214</f>
        <v>100</v>
      </c>
      <c r="U214" s="14"/>
      <c r="V214" s="14"/>
      <c r="W214" s="14"/>
      <c r="X214" s="14">
        <f>I214/M214</f>
        <v>2</v>
      </c>
      <c r="Y214" s="14">
        <f>J214/M214</f>
        <v>25</v>
      </c>
      <c r="Z214" s="21"/>
      <c r="AB214" s="17" t="str">
        <f t="shared" si="7"/>
        <v>{"data": { "id":"" }},</v>
      </c>
    </row>
    <row r="215" spans="1:38" s="20" customFormat="1" x14ac:dyDescent="0.2">
      <c r="A215" s="16">
        <v>11213</v>
      </c>
      <c r="B215" s="17" t="s">
        <v>273</v>
      </c>
      <c r="C215" s="18" t="s">
        <v>135</v>
      </c>
      <c r="D215" s="19">
        <v>100</v>
      </c>
      <c r="E215" s="14">
        <v>57</v>
      </c>
      <c r="F215" s="19"/>
      <c r="G215" s="19"/>
      <c r="H215" s="19"/>
      <c r="I215" s="19">
        <v>5</v>
      </c>
      <c r="J215" s="19">
        <v>14</v>
      </c>
      <c r="K215" s="18" t="s">
        <v>271</v>
      </c>
      <c r="M215" s="17">
        <f>D215/100</f>
        <v>1</v>
      </c>
      <c r="O215" s="16">
        <f t="shared" si="6"/>
        <v>11213</v>
      </c>
      <c r="P215" s="17" t="s">
        <v>272</v>
      </c>
      <c r="Q215" s="18" t="s">
        <v>0</v>
      </c>
      <c r="R215" s="17" t="s">
        <v>465</v>
      </c>
      <c r="S215" s="17">
        <v>100</v>
      </c>
      <c r="T215" s="15">
        <f>E215/M215</f>
        <v>57</v>
      </c>
      <c r="U215" s="14"/>
      <c r="V215" s="14"/>
      <c r="W215" s="14"/>
      <c r="X215" s="14">
        <f>I215/M215</f>
        <v>5</v>
      </c>
      <c r="Y215" s="14">
        <f>J215/M215</f>
        <v>14</v>
      </c>
      <c r="Z215" s="21" t="s">
        <v>509</v>
      </c>
      <c r="AB215" s="17" t="str">
        <f t="shared" si="7"/>
        <v>{"data": { "id":"Raspberries" }},</v>
      </c>
    </row>
    <row r="216" spans="1:38" s="20" customFormat="1" x14ac:dyDescent="0.2">
      <c r="A216" s="16">
        <v>11214</v>
      </c>
      <c r="B216" s="17" t="s">
        <v>274</v>
      </c>
      <c r="C216" s="18" t="s">
        <v>15</v>
      </c>
      <c r="D216" s="19">
        <v>270</v>
      </c>
      <c r="E216" s="14">
        <v>385</v>
      </c>
      <c r="F216" s="19">
        <v>1</v>
      </c>
      <c r="G216" s="19"/>
      <c r="H216" s="19"/>
      <c r="I216" s="19">
        <v>1.9</v>
      </c>
      <c r="J216" s="19">
        <v>98</v>
      </c>
      <c r="K216" s="18" t="s">
        <v>271</v>
      </c>
      <c r="M216" s="17">
        <f>D216/100</f>
        <v>2.7</v>
      </c>
      <c r="O216" s="16">
        <f t="shared" si="6"/>
        <v>11214</v>
      </c>
      <c r="P216" s="18" t="s">
        <v>502</v>
      </c>
      <c r="Q216" s="18" t="s">
        <v>0</v>
      </c>
      <c r="R216" s="17" t="s">
        <v>465</v>
      </c>
      <c r="S216" s="17">
        <v>100</v>
      </c>
      <c r="T216" s="15">
        <f>E216/M216</f>
        <v>142.59259259259258</v>
      </c>
      <c r="U216" s="14">
        <f>F216/M216</f>
        <v>0.37037037037037035</v>
      </c>
      <c r="V216" s="14"/>
      <c r="W216" s="14"/>
      <c r="X216" s="14">
        <f>I216/M216</f>
        <v>0.70370370370370361</v>
      </c>
      <c r="Y216" s="14">
        <f>J216/M216</f>
        <v>36.296296296296291</v>
      </c>
      <c r="Z216" s="21" t="s">
        <v>512</v>
      </c>
      <c r="AB216" s="17" t="str">
        <f t="shared" si="7"/>
        <v>{"data": { "id":"Sweetened rhubarb" }},</v>
      </c>
    </row>
    <row r="217" spans="1:38" s="20" customFormat="1" hidden="1" x14ac:dyDescent="0.2">
      <c r="A217" s="16">
        <v>11215</v>
      </c>
      <c r="B217" s="17" t="s">
        <v>275</v>
      </c>
      <c r="C217" s="18" t="s">
        <v>15</v>
      </c>
      <c r="D217" s="19">
        <v>227</v>
      </c>
      <c r="E217" s="14">
        <v>242</v>
      </c>
      <c r="F217" s="19">
        <v>1</v>
      </c>
      <c r="G217" s="19"/>
      <c r="H217" s="19"/>
      <c r="I217" s="19">
        <v>44256</v>
      </c>
      <c r="J217" s="19">
        <v>60</v>
      </c>
      <c r="K217" s="18" t="s">
        <v>271</v>
      </c>
      <c r="M217" s="17">
        <f>D217/100</f>
        <v>2.27</v>
      </c>
      <c r="O217" s="16">
        <f t="shared" si="6"/>
        <v>11215</v>
      </c>
      <c r="P217" s="17"/>
      <c r="Q217" s="18"/>
      <c r="R217" s="17"/>
      <c r="S217" s="17">
        <v>100</v>
      </c>
      <c r="T217" s="15">
        <f>E217/M217</f>
        <v>106.6079295154185</v>
      </c>
      <c r="U217" s="14">
        <f>F217/M217</f>
        <v>0.44052863436123346</v>
      </c>
      <c r="V217" s="14"/>
      <c r="W217" s="14"/>
      <c r="X217" s="14">
        <f>I217/M217</f>
        <v>19496.035242290749</v>
      </c>
      <c r="Y217" s="14">
        <f>J217/M217</f>
        <v>26.431718061674008</v>
      </c>
      <c r="Z217" s="21"/>
      <c r="AB217" s="17" t="str">
        <f t="shared" si="7"/>
        <v>{"data": { "id":"" }},</v>
      </c>
    </row>
    <row r="218" spans="1:38" s="20" customFormat="1" x14ac:dyDescent="0.2">
      <c r="A218" s="16">
        <v>11216</v>
      </c>
      <c r="B218" s="17" t="s">
        <v>276</v>
      </c>
      <c r="C218" s="18" t="s">
        <v>15</v>
      </c>
      <c r="D218" s="19">
        <v>149</v>
      </c>
      <c r="E218" s="14">
        <v>54</v>
      </c>
      <c r="F218" s="19"/>
      <c r="G218" s="19"/>
      <c r="H218" s="19"/>
      <c r="I218" s="19">
        <v>1.3</v>
      </c>
      <c r="J218" s="19">
        <v>12</v>
      </c>
      <c r="K218" s="18" t="s">
        <v>271</v>
      </c>
      <c r="M218" s="17">
        <f>D218/100</f>
        <v>1.49</v>
      </c>
      <c r="O218" s="16">
        <f t="shared" si="6"/>
        <v>11216</v>
      </c>
      <c r="P218" s="17" t="s">
        <v>275</v>
      </c>
      <c r="Q218" s="18" t="s">
        <v>0</v>
      </c>
      <c r="R218" s="17" t="s">
        <v>465</v>
      </c>
      <c r="S218" s="17">
        <v>100</v>
      </c>
      <c r="T218" s="15">
        <f>E218/M218</f>
        <v>36.241610738255034</v>
      </c>
      <c r="U218" s="14"/>
      <c r="V218" s="14"/>
      <c r="W218" s="14"/>
      <c r="X218" s="14">
        <f>I218/M218</f>
        <v>0.87248322147651014</v>
      </c>
      <c r="Y218" s="14">
        <f>J218/M218</f>
        <v>8.053691275167786</v>
      </c>
      <c r="Z218" s="21" t="s">
        <v>509</v>
      </c>
      <c r="AB218" s="17" t="str">
        <f t="shared" si="7"/>
        <v>{"data": { "id":"Strawberries" }},</v>
      </c>
    </row>
    <row r="219" spans="1:38" s="20" customFormat="1" x14ac:dyDescent="0.2">
      <c r="A219" s="16">
        <v>11217</v>
      </c>
      <c r="B219" s="17" t="s">
        <v>277</v>
      </c>
      <c r="C219" s="18" t="s">
        <v>278</v>
      </c>
      <c r="D219" s="19">
        <v>114</v>
      </c>
      <c r="E219" s="14">
        <v>40</v>
      </c>
      <c r="F219" s="19">
        <v>1</v>
      </c>
      <c r="G219" s="19"/>
      <c r="H219" s="19"/>
      <c r="I219" s="19">
        <v>1</v>
      </c>
      <c r="J219" s="19">
        <v>10</v>
      </c>
      <c r="K219" s="18" t="s">
        <v>271</v>
      </c>
      <c r="M219" s="17">
        <f>D219/100</f>
        <v>1.1399999999999999</v>
      </c>
      <c r="O219" s="16">
        <f t="shared" si="6"/>
        <v>11217</v>
      </c>
      <c r="P219" s="18" t="s">
        <v>277</v>
      </c>
      <c r="Q219" s="18" t="s">
        <v>0</v>
      </c>
      <c r="R219" s="17" t="s">
        <v>465</v>
      </c>
      <c r="S219" s="17">
        <v>100</v>
      </c>
      <c r="T219" s="15">
        <f>E219/M219</f>
        <v>35.087719298245617</v>
      </c>
      <c r="U219" s="14">
        <f>F219/M219</f>
        <v>0.87719298245614041</v>
      </c>
      <c r="V219" s="14"/>
      <c r="W219" s="14"/>
      <c r="X219" s="14">
        <f>I219/M219</f>
        <v>0.87719298245614041</v>
      </c>
      <c r="Y219" s="14">
        <f>J219/M219</f>
        <v>8.7719298245614041</v>
      </c>
      <c r="Z219" s="21" t="s">
        <v>509</v>
      </c>
      <c r="AB219" s="17" t="str">
        <f t="shared" si="7"/>
        <v>{"data": { "id":"Tangerines" }},</v>
      </c>
    </row>
    <row r="220" spans="1:38" s="20" customFormat="1" x14ac:dyDescent="0.2">
      <c r="A220" s="16">
        <v>11218</v>
      </c>
      <c r="B220" s="17" t="s">
        <v>279</v>
      </c>
      <c r="C220" s="18" t="s">
        <v>280</v>
      </c>
      <c r="D220" s="19">
        <v>925</v>
      </c>
      <c r="E220" s="14">
        <v>120</v>
      </c>
      <c r="F220" s="19">
        <v>2</v>
      </c>
      <c r="G220" s="19">
        <v>1</v>
      </c>
      <c r="H220" s="19"/>
      <c r="I220" s="19">
        <v>3.6</v>
      </c>
      <c r="J220" s="19">
        <v>29</v>
      </c>
      <c r="K220" s="18" t="s">
        <v>271</v>
      </c>
      <c r="M220" s="17">
        <f>D220/100</f>
        <v>9.25</v>
      </c>
      <c r="O220" s="16">
        <f t="shared" si="6"/>
        <v>11218</v>
      </c>
      <c r="P220" s="18" t="s">
        <v>279</v>
      </c>
      <c r="Q220" s="18" t="s">
        <v>0</v>
      </c>
      <c r="R220" s="17" t="s">
        <v>465</v>
      </c>
      <c r="S220" s="17">
        <v>100</v>
      </c>
      <c r="T220" s="15">
        <f>E220/M220</f>
        <v>12.972972972972974</v>
      </c>
      <c r="U220" s="14">
        <f>F220/M220</f>
        <v>0.21621621621621623</v>
      </c>
      <c r="V220" s="14">
        <f>G220/M220</f>
        <v>0.10810810810810811</v>
      </c>
      <c r="W220" s="14"/>
      <c r="X220" s="14">
        <f>I220/M220</f>
        <v>0.38918918918918921</v>
      </c>
      <c r="Y220" s="14">
        <f>J220/M220</f>
        <v>3.1351351351351351</v>
      </c>
      <c r="Z220" s="21" t="s">
        <v>509</v>
      </c>
      <c r="AB220" s="17" t="str">
        <f t="shared" si="7"/>
        <v>{"data": { "id":"Watermelon" }},</v>
      </c>
    </row>
    <row r="221" spans="1:38" s="20" customFormat="1" x14ac:dyDescent="0.2">
      <c r="A221" s="16">
        <v>11219</v>
      </c>
      <c r="B221" s="17" t="s">
        <v>281</v>
      </c>
      <c r="C221" s="18">
        <v>1</v>
      </c>
      <c r="D221" s="19">
        <v>38</v>
      </c>
      <c r="E221" s="14">
        <v>130</v>
      </c>
      <c r="F221" s="19">
        <v>3</v>
      </c>
      <c r="G221" s="19">
        <v>4</v>
      </c>
      <c r="H221" s="19">
        <v>3</v>
      </c>
      <c r="I221" s="19"/>
      <c r="J221" s="19">
        <v>18</v>
      </c>
      <c r="K221" s="18" t="s">
        <v>282</v>
      </c>
      <c r="M221" s="17">
        <f>D221/100</f>
        <v>0.38</v>
      </c>
      <c r="O221" s="16">
        <f t="shared" si="6"/>
        <v>11219</v>
      </c>
      <c r="P221" s="18" t="s">
        <v>281</v>
      </c>
      <c r="Q221" s="18" t="s">
        <v>0</v>
      </c>
      <c r="R221" s="18" t="s">
        <v>527</v>
      </c>
      <c r="S221" s="17">
        <v>100</v>
      </c>
      <c r="T221" s="15">
        <f>E221/M221</f>
        <v>342.10526315789474</v>
      </c>
      <c r="U221" s="14">
        <f>F221/M221</f>
        <v>7.8947368421052628</v>
      </c>
      <c r="V221" s="14">
        <f>G221/M221</f>
        <v>10.526315789473685</v>
      </c>
      <c r="W221" s="14">
        <f>H221/M221</f>
        <v>7.8947368421052628</v>
      </c>
      <c r="X221" s="14"/>
      <c r="Y221" s="14">
        <f>J221/M221</f>
        <v>47.368421052631575</v>
      </c>
      <c r="Z221" s="21" t="s">
        <v>514</v>
      </c>
      <c r="AB221" s="17" t="str">
        <f t="shared" si="7"/>
        <v>{"data": { "id":"Biscuits" }},</v>
      </c>
    </row>
    <row r="222" spans="1:38" s="20" customFormat="1" x14ac:dyDescent="0.2">
      <c r="A222" s="16">
        <v>11220</v>
      </c>
      <c r="B222" s="17" t="s">
        <v>283</v>
      </c>
      <c r="C222" s="18" t="s">
        <v>15</v>
      </c>
      <c r="D222" s="19">
        <v>25</v>
      </c>
      <c r="E222" s="14">
        <v>117</v>
      </c>
      <c r="F222" s="19">
        <v>3</v>
      </c>
      <c r="G222" s="19"/>
      <c r="H222" s="19"/>
      <c r="I222" s="19">
        <v>0.1</v>
      </c>
      <c r="J222" s="19">
        <v>32</v>
      </c>
      <c r="K222" s="18" t="s">
        <v>282</v>
      </c>
      <c r="M222" s="17">
        <f>D222/100</f>
        <v>0.25</v>
      </c>
      <c r="O222" s="16">
        <f t="shared" si="6"/>
        <v>11220</v>
      </c>
      <c r="P222" s="18" t="s">
        <v>283</v>
      </c>
      <c r="Q222" s="18" t="s">
        <v>0</v>
      </c>
      <c r="R222" s="18" t="s">
        <v>527</v>
      </c>
      <c r="S222" s="17">
        <v>100</v>
      </c>
      <c r="T222" s="15">
        <f>E222/M222</f>
        <v>468</v>
      </c>
      <c r="U222" s="14">
        <f>F222/M222</f>
        <v>12</v>
      </c>
      <c r="V222" s="14"/>
      <c r="W222" s="14"/>
      <c r="X222" s="14">
        <f>I222/M222</f>
        <v>0.4</v>
      </c>
      <c r="Y222" s="14">
        <f>J222/M222</f>
        <v>128</v>
      </c>
      <c r="Z222" s="21" t="s">
        <v>515</v>
      </c>
      <c r="AB222" s="17" t="str">
        <f t="shared" si="7"/>
        <v>{"data": { "id":"Bran flakes" }},</v>
      </c>
    </row>
    <row r="223" spans="1:38" s="20" customFormat="1" x14ac:dyDescent="0.2">
      <c r="A223" s="16">
        <v>11221</v>
      </c>
      <c r="B223" s="17" t="s">
        <v>284</v>
      </c>
      <c r="C223" s="18" t="s">
        <v>285</v>
      </c>
      <c r="D223" s="19">
        <v>23</v>
      </c>
      <c r="E223" s="14">
        <v>60</v>
      </c>
      <c r="F223" s="19">
        <v>2</v>
      </c>
      <c r="G223" s="19">
        <v>1</v>
      </c>
      <c r="H223" s="19">
        <v>1</v>
      </c>
      <c r="I223" s="19">
        <v>0.1</v>
      </c>
      <c r="J223" s="19">
        <v>12</v>
      </c>
      <c r="K223" s="18" t="s">
        <v>282</v>
      </c>
      <c r="M223" s="17">
        <f>D223/100</f>
        <v>0.23</v>
      </c>
      <c r="O223" s="16">
        <f t="shared" si="6"/>
        <v>11221</v>
      </c>
      <c r="P223" s="18" t="s">
        <v>466</v>
      </c>
      <c r="Q223" s="18" t="s">
        <v>0</v>
      </c>
      <c r="R223" s="18" t="s">
        <v>527</v>
      </c>
      <c r="S223" s="17">
        <v>100</v>
      </c>
      <c r="T223" s="15">
        <f>E223/M223</f>
        <v>260.86956521739131</v>
      </c>
      <c r="U223" s="14">
        <f>F223/M223</f>
        <v>8.695652173913043</v>
      </c>
      <c r="V223" s="14">
        <f>G223/M223</f>
        <v>4.3478260869565215</v>
      </c>
      <c r="W223" s="14">
        <f>H223/M223</f>
        <v>4.3478260869565215</v>
      </c>
      <c r="X223" s="14">
        <f>I223/M223</f>
        <v>0.43478260869565216</v>
      </c>
      <c r="Y223" s="14">
        <f>J223/M223</f>
        <v>52.173913043478258</v>
      </c>
      <c r="Z223" s="21" t="s">
        <v>513</v>
      </c>
      <c r="AB223" s="17" t="str">
        <f t="shared" si="7"/>
        <v>{"data": { "id":"Cracked wheat bread" }},</v>
      </c>
    </row>
    <row r="224" spans="1:38" s="20" customFormat="1" x14ac:dyDescent="0.2">
      <c r="A224" s="16">
        <v>11222</v>
      </c>
      <c r="B224" s="17" t="s">
        <v>286</v>
      </c>
      <c r="C224" s="18" t="s">
        <v>285</v>
      </c>
      <c r="D224" s="19">
        <v>23</v>
      </c>
      <c r="E224" s="14">
        <v>55</v>
      </c>
      <c r="F224" s="19">
        <v>2</v>
      </c>
      <c r="G224" s="19">
        <v>1</v>
      </c>
      <c r="H224" s="19">
        <v>1</v>
      </c>
      <c r="I224" s="19">
        <v>0.1</v>
      </c>
      <c r="J224" s="19">
        <v>12</v>
      </c>
      <c r="K224" s="18" t="s">
        <v>282</v>
      </c>
      <c r="M224" s="17">
        <f>D224/100</f>
        <v>0.23</v>
      </c>
      <c r="O224" s="16">
        <f t="shared" si="6"/>
        <v>11222</v>
      </c>
      <c r="P224" s="18" t="s">
        <v>286</v>
      </c>
      <c r="Q224" s="18" t="s">
        <v>0</v>
      </c>
      <c r="R224" s="18" t="s">
        <v>527</v>
      </c>
      <c r="S224" s="17">
        <v>100</v>
      </c>
      <c r="T224" s="15">
        <f>E224/M224</f>
        <v>239.13043478260869</v>
      </c>
      <c r="U224" s="14">
        <f>F224/M224</f>
        <v>8.695652173913043</v>
      </c>
      <c r="V224" s="14">
        <f>G224/M224</f>
        <v>4.3478260869565215</v>
      </c>
      <c r="W224" s="14">
        <f>H224/M224</f>
        <v>4.3478260869565215</v>
      </c>
      <c r="X224" s="14">
        <f>I224/M224</f>
        <v>0.43478260869565216</v>
      </c>
      <c r="Y224" s="14">
        <f>J224/M224</f>
        <v>52.173913043478258</v>
      </c>
      <c r="Z224" s="21" t="s">
        <v>513</v>
      </c>
      <c r="AB224" s="17" t="str">
        <f t="shared" si="7"/>
        <v>{"data": { "id":"Rye" }},</v>
      </c>
    </row>
    <row r="225" spans="1:28" s="20" customFormat="1" x14ac:dyDescent="0.2">
      <c r="A225" s="16">
        <v>11223</v>
      </c>
      <c r="B225" s="17" t="s">
        <v>287</v>
      </c>
      <c r="C225" s="18" t="s">
        <v>437</v>
      </c>
      <c r="D225" s="19">
        <v>454</v>
      </c>
      <c r="E225" s="14">
        <v>1225</v>
      </c>
      <c r="F225" s="19">
        <v>39</v>
      </c>
      <c r="G225" s="19">
        <v>15</v>
      </c>
      <c r="H225" s="19">
        <v>12</v>
      </c>
      <c r="I225" s="19">
        <v>9</v>
      </c>
      <c r="J225" s="19">
        <v>229</v>
      </c>
      <c r="K225" s="18" t="s">
        <v>282</v>
      </c>
      <c r="M225" s="17">
        <f>D225/100</f>
        <v>4.54</v>
      </c>
      <c r="O225" s="16">
        <f t="shared" si="6"/>
        <v>11223</v>
      </c>
      <c r="P225" s="18" t="s">
        <v>468</v>
      </c>
      <c r="Q225" s="18" t="s">
        <v>0</v>
      </c>
      <c r="R225" s="18" t="s">
        <v>527</v>
      </c>
      <c r="S225" s="17">
        <v>100</v>
      </c>
      <c r="T225" s="15">
        <f>E225/M225</f>
        <v>269.82378854625551</v>
      </c>
      <c r="U225" s="14">
        <f>F225/M225</f>
        <v>8.5903083700440526</v>
      </c>
      <c r="V225" s="14">
        <f>G225/M225</f>
        <v>3.303964757709251</v>
      </c>
      <c r="W225" s="14">
        <f>H225/M225</f>
        <v>2.643171806167401</v>
      </c>
      <c r="X225" s="14">
        <f>I225/M225</f>
        <v>1.9823788546255507</v>
      </c>
      <c r="Y225" s="14">
        <f>J225/M225</f>
        <v>50.440528634361236</v>
      </c>
      <c r="Z225" s="21" t="s">
        <v>513</v>
      </c>
      <c r="AB225" s="17" t="str">
        <f t="shared" si="7"/>
        <v>{"data": { "id":"White bread" }},</v>
      </c>
    </row>
    <row r="226" spans="1:28" s="20" customFormat="1" x14ac:dyDescent="0.2">
      <c r="A226" s="16">
        <v>11224</v>
      </c>
      <c r="B226" s="17" t="s">
        <v>289</v>
      </c>
      <c r="C226" s="18" t="s">
        <v>288</v>
      </c>
      <c r="D226" s="19">
        <v>454</v>
      </c>
      <c r="E226" s="14">
        <v>1100</v>
      </c>
      <c r="F226" s="19">
        <v>48</v>
      </c>
      <c r="G226" s="19">
        <v>14</v>
      </c>
      <c r="H226" s="19">
        <v>10</v>
      </c>
      <c r="I226" s="19">
        <v>67.5</v>
      </c>
      <c r="J226" s="19">
        <v>216</v>
      </c>
      <c r="K226" s="18" t="s">
        <v>282</v>
      </c>
      <c r="M226" s="17">
        <f>D226/100</f>
        <v>4.54</v>
      </c>
      <c r="O226" s="16">
        <f t="shared" si="6"/>
        <v>11224</v>
      </c>
      <c r="P226" s="18" t="s">
        <v>469</v>
      </c>
      <c r="Q226" s="18" t="s">
        <v>0</v>
      </c>
      <c r="R226" s="18" t="s">
        <v>527</v>
      </c>
      <c r="S226" s="17">
        <v>100</v>
      </c>
      <c r="T226" s="15">
        <f>E226/M226</f>
        <v>242.2907488986784</v>
      </c>
      <c r="U226" s="14">
        <f>F226/M226</f>
        <v>10.572687224669604</v>
      </c>
      <c r="V226" s="14">
        <f>G226/M226</f>
        <v>3.0837004405286343</v>
      </c>
      <c r="W226" s="14">
        <f>H226/M226</f>
        <v>2.2026431718061672</v>
      </c>
      <c r="X226" s="14">
        <f>I226/M226</f>
        <v>14.86784140969163</v>
      </c>
      <c r="Y226" s="14">
        <f>J226/M226</f>
        <v>47.577092511013213</v>
      </c>
      <c r="Z226" s="21" t="s">
        <v>513</v>
      </c>
      <c r="AB226" s="17" t="str">
        <f t="shared" si="7"/>
        <v>{"data": { "id":"Whole wheat bread" }},</v>
      </c>
    </row>
    <row r="227" spans="1:28" s="20" customFormat="1" hidden="1" x14ac:dyDescent="0.2">
      <c r="A227" s="16">
        <v>11225</v>
      </c>
      <c r="B227" s="17" t="s">
        <v>289</v>
      </c>
      <c r="C227" s="18" t="s">
        <v>285</v>
      </c>
      <c r="D227" s="19">
        <v>23</v>
      </c>
      <c r="E227" s="14">
        <v>55</v>
      </c>
      <c r="F227" s="19">
        <v>2</v>
      </c>
      <c r="G227" s="19">
        <v>1</v>
      </c>
      <c r="H227" s="19"/>
      <c r="I227" s="19">
        <v>0.31</v>
      </c>
      <c r="J227" s="19">
        <v>11</v>
      </c>
      <c r="K227" s="18" t="s">
        <v>282</v>
      </c>
      <c r="M227" s="17">
        <f>D227/100</f>
        <v>0.23</v>
      </c>
      <c r="O227" s="16">
        <f t="shared" si="6"/>
        <v>11225</v>
      </c>
      <c r="P227" s="17"/>
      <c r="Q227" s="18"/>
      <c r="R227" s="17"/>
      <c r="S227" s="17">
        <v>100</v>
      </c>
      <c r="T227" s="15">
        <f>E227/M227</f>
        <v>239.13043478260869</v>
      </c>
      <c r="U227" s="14">
        <f>F227/M227</f>
        <v>8.695652173913043</v>
      </c>
      <c r="V227" s="14">
        <f>G227/M227</f>
        <v>4.3478260869565215</v>
      </c>
      <c r="W227" s="14"/>
      <c r="X227" s="14">
        <f>I227/M227</f>
        <v>1.3478260869565217</v>
      </c>
      <c r="Y227" s="14">
        <f>J227/M227</f>
        <v>47.826086956521735</v>
      </c>
      <c r="Z227" s="21"/>
      <c r="AB227" s="17" t="str">
        <f t="shared" si="7"/>
        <v>{"data": { "id":"" }},</v>
      </c>
    </row>
    <row r="228" spans="1:28" s="20" customFormat="1" x14ac:dyDescent="0.2">
      <c r="A228" s="16">
        <v>11226</v>
      </c>
      <c r="B228" s="17" t="s">
        <v>290</v>
      </c>
      <c r="C228" s="18" t="s">
        <v>291</v>
      </c>
      <c r="D228" s="19">
        <v>50</v>
      </c>
      <c r="E228" s="14">
        <v>100</v>
      </c>
      <c r="F228" s="19">
        <v>3</v>
      </c>
      <c r="G228" s="19">
        <v>4</v>
      </c>
      <c r="H228" s="19">
        <v>2</v>
      </c>
      <c r="I228" s="19">
        <v>0.3</v>
      </c>
      <c r="J228" s="19">
        <v>15</v>
      </c>
      <c r="K228" s="18" t="s">
        <v>282</v>
      </c>
      <c r="M228" s="17">
        <f>D228/100</f>
        <v>0.5</v>
      </c>
      <c r="O228" s="16">
        <f t="shared" si="6"/>
        <v>11226</v>
      </c>
      <c r="P228" s="18" t="s">
        <v>290</v>
      </c>
      <c r="Q228" s="18" t="s">
        <v>0</v>
      </c>
      <c r="R228" s="18" t="s">
        <v>527</v>
      </c>
      <c r="S228" s="17">
        <v>100</v>
      </c>
      <c r="T228" s="15">
        <f>E228/M228</f>
        <v>200</v>
      </c>
      <c r="U228" s="14">
        <f>F228/M228</f>
        <v>6</v>
      </c>
      <c r="V228" s="14">
        <f>G228/M228</f>
        <v>8</v>
      </c>
      <c r="W228" s="14">
        <f>H228/M228</f>
        <v>4</v>
      </c>
      <c r="X228" s="14">
        <f>I228/M228</f>
        <v>0.6</v>
      </c>
      <c r="Y228" s="14">
        <f>J228/M228</f>
        <v>30</v>
      </c>
      <c r="Z228" s="21" t="s">
        <v>512</v>
      </c>
      <c r="AB228" s="17" t="str">
        <f t="shared" si="7"/>
        <v>{"data": { "id":"Corn bread ground meal" }},</v>
      </c>
    </row>
    <row r="229" spans="1:28" s="20" customFormat="1" x14ac:dyDescent="0.2">
      <c r="A229" s="16">
        <v>11227</v>
      </c>
      <c r="B229" s="17" t="s">
        <v>292</v>
      </c>
      <c r="C229" s="18" t="s">
        <v>15</v>
      </c>
      <c r="D229" s="19">
        <v>25</v>
      </c>
      <c r="E229" s="14">
        <v>110</v>
      </c>
      <c r="F229" s="19">
        <v>2</v>
      </c>
      <c r="G229" s="19"/>
      <c r="H229" s="19"/>
      <c r="I229" s="19">
        <v>0.1</v>
      </c>
      <c r="J229" s="19">
        <v>25</v>
      </c>
      <c r="K229" s="18" t="s">
        <v>282</v>
      </c>
      <c r="M229" s="17">
        <f>D229/100</f>
        <v>0.25</v>
      </c>
      <c r="O229" s="16">
        <f t="shared" si="6"/>
        <v>11227</v>
      </c>
      <c r="P229" s="18" t="s">
        <v>292</v>
      </c>
      <c r="Q229" s="18" t="s">
        <v>0</v>
      </c>
      <c r="R229" s="18" t="s">
        <v>527</v>
      </c>
      <c r="S229" s="17">
        <v>100</v>
      </c>
      <c r="T229" s="15">
        <f>E229/M229</f>
        <v>440</v>
      </c>
      <c r="U229" s="14">
        <f>F229/M229</f>
        <v>8</v>
      </c>
      <c r="V229" s="14"/>
      <c r="W229" s="14"/>
      <c r="X229" s="14">
        <f>I229/M229</f>
        <v>0.4</v>
      </c>
      <c r="Y229" s="14">
        <f>J229/M229</f>
        <v>100</v>
      </c>
      <c r="Z229" s="21" t="s">
        <v>515</v>
      </c>
      <c r="AB229" s="17" t="str">
        <f t="shared" si="7"/>
        <v>{"data": { "id":"Cornflakes" }},</v>
      </c>
    </row>
    <row r="230" spans="1:28" s="20" customFormat="1" x14ac:dyDescent="0.2">
      <c r="A230" s="16">
        <v>11228</v>
      </c>
      <c r="B230" s="17" t="s">
        <v>293</v>
      </c>
      <c r="C230" s="18" t="s">
        <v>15</v>
      </c>
      <c r="D230" s="19">
        <v>242</v>
      </c>
      <c r="E230" s="14">
        <v>120</v>
      </c>
      <c r="F230" s="19">
        <v>8</v>
      </c>
      <c r="G230" s="19"/>
      <c r="H230" s="19"/>
      <c r="I230" s="19">
        <v>0.2</v>
      </c>
      <c r="J230" s="19">
        <v>27</v>
      </c>
      <c r="K230" s="18" t="s">
        <v>282</v>
      </c>
      <c r="M230" s="17">
        <f>D230/100</f>
        <v>2.42</v>
      </c>
      <c r="O230" s="16">
        <f t="shared" si="6"/>
        <v>11228</v>
      </c>
      <c r="P230" s="18" t="s">
        <v>470</v>
      </c>
      <c r="Q230" s="18" t="s">
        <v>0</v>
      </c>
      <c r="R230" s="18" t="s">
        <v>527</v>
      </c>
      <c r="S230" s="17">
        <v>100</v>
      </c>
      <c r="T230" s="15">
        <f>E230/M230</f>
        <v>49.586776859504134</v>
      </c>
      <c r="U230" s="14">
        <f>F230/M230</f>
        <v>3.3057851239669422</v>
      </c>
      <c r="V230" s="14"/>
      <c r="W230" s="14"/>
      <c r="X230" s="14">
        <f>I230/M230</f>
        <v>8.2644628099173556E-2</v>
      </c>
      <c r="Y230" s="14">
        <f>J230/M230</f>
        <v>11.15702479338843</v>
      </c>
      <c r="Z230" s="21" t="s">
        <v>509</v>
      </c>
      <c r="AB230" s="17" t="str">
        <f t="shared" si="7"/>
        <v>{"data": { "id":"Cooked corn grits" }},</v>
      </c>
    </row>
    <row r="231" spans="1:28" s="20" customFormat="1" x14ac:dyDescent="0.2">
      <c r="A231" s="16">
        <v>11229</v>
      </c>
      <c r="B231" s="17" t="s">
        <v>294</v>
      </c>
      <c r="C231" s="18" t="s">
        <v>15</v>
      </c>
      <c r="D231" s="19">
        <v>118</v>
      </c>
      <c r="E231" s="14">
        <v>360</v>
      </c>
      <c r="F231" s="19">
        <v>9</v>
      </c>
      <c r="G231" s="19">
        <v>4</v>
      </c>
      <c r="H231" s="19">
        <v>2</v>
      </c>
      <c r="I231" s="19">
        <v>1.6</v>
      </c>
      <c r="J231" s="19">
        <v>74</v>
      </c>
      <c r="K231" s="18" t="s">
        <v>282</v>
      </c>
      <c r="M231" s="17">
        <f>D231/100</f>
        <v>1.18</v>
      </c>
      <c r="O231" s="16">
        <f t="shared" si="6"/>
        <v>11229</v>
      </c>
      <c r="P231" s="18" t="s">
        <v>294</v>
      </c>
      <c r="Q231" s="18" t="s">
        <v>0</v>
      </c>
      <c r="R231" s="18" t="s">
        <v>527</v>
      </c>
      <c r="S231" s="17">
        <v>100</v>
      </c>
      <c r="T231" s="15">
        <f>E231/M231</f>
        <v>305.08474576271186</v>
      </c>
      <c r="U231" s="14">
        <f>F231/M231</f>
        <v>7.6271186440677967</v>
      </c>
      <c r="V231" s="14">
        <f>G231/M231</f>
        <v>3.3898305084745766</v>
      </c>
      <c r="W231" s="14">
        <f>H231/M231</f>
        <v>1.6949152542372883</v>
      </c>
      <c r="X231" s="14">
        <f>I231/M231</f>
        <v>1.3559322033898307</v>
      </c>
      <c r="Y231" s="14">
        <f>J231/M231</f>
        <v>62.711864406779661</v>
      </c>
      <c r="Z231" s="21" t="s">
        <v>514</v>
      </c>
      <c r="AB231" s="17" t="str">
        <f t="shared" si="7"/>
        <v>{"data": { "id":"Corn meal" }},</v>
      </c>
    </row>
    <row r="232" spans="1:28" s="20" customFormat="1" x14ac:dyDescent="0.2">
      <c r="A232" s="16">
        <v>11230</v>
      </c>
      <c r="B232" s="17" t="s">
        <v>295</v>
      </c>
      <c r="C232" s="18" t="s">
        <v>296</v>
      </c>
      <c r="D232" s="19">
        <v>14</v>
      </c>
      <c r="E232" s="14">
        <v>55</v>
      </c>
      <c r="F232" s="19">
        <v>1</v>
      </c>
      <c r="G232" s="19">
        <v>1</v>
      </c>
      <c r="H232" s="19"/>
      <c r="I232" s="19"/>
      <c r="J232" s="19">
        <v>10</v>
      </c>
      <c r="K232" s="18" t="s">
        <v>282</v>
      </c>
      <c r="M232" s="17">
        <f>D232/100</f>
        <v>0.14000000000000001</v>
      </c>
      <c r="O232" s="16">
        <f t="shared" si="6"/>
        <v>11230</v>
      </c>
      <c r="P232" s="18" t="s">
        <v>295</v>
      </c>
      <c r="Q232" s="18" t="s">
        <v>0</v>
      </c>
      <c r="R232" s="18" t="s">
        <v>527</v>
      </c>
      <c r="S232" s="17">
        <v>100</v>
      </c>
      <c r="T232" s="15">
        <f>E232/M232</f>
        <v>392.85714285714283</v>
      </c>
      <c r="U232" s="14">
        <f>F232/M232</f>
        <v>7.1428571428571423</v>
      </c>
      <c r="V232" s="14">
        <f>G232/M232</f>
        <v>7.1428571428571423</v>
      </c>
      <c r="W232" s="14"/>
      <c r="X232" s="14"/>
      <c r="Y232" s="14">
        <f>J232/M232</f>
        <v>71.428571428571416</v>
      </c>
      <c r="Z232" s="21" t="s">
        <v>514</v>
      </c>
      <c r="AB232" s="17" t="str">
        <f t="shared" si="7"/>
        <v>{"data": { "id":"Crackers" }},</v>
      </c>
    </row>
    <row r="233" spans="1:28" s="20" customFormat="1" x14ac:dyDescent="0.2">
      <c r="A233" s="16">
        <v>11231</v>
      </c>
      <c r="B233" s="17" t="s">
        <v>297</v>
      </c>
      <c r="C233" s="18">
        <v>2</v>
      </c>
      <c r="D233" s="19">
        <v>11</v>
      </c>
      <c r="E233" s="14">
        <v>45</v>
      </c>
      <c r="F233" s="19">
        <v>1</v>
      </c>
      <c r="G233" s="19">
        <v>1</v>
      </c>
      <c r="H233" s="19"/>
      <c r="I233" s="19"/>
      <c r="J233" s="19">
        <v>8</v>
      </c>
      <c r="K233" s="18" t="s">
        <v>282</v>
      </c>
      <c r="M233" s="17">
        <f>D233/100</f>
        <v>0.11</v>
      </c>
      <c r="O233" s="16">
        <f t="shared" si="6"/>
        <v>11231</v>
      </c>
      <c r="P233" s="18" t="s">
        <v>471</v>
      </c>
      <c r="Q233" s="18" t="s">
        <v>0</v>
      </c>
      <c r="R233" s="18" t="s">
        <v>527</v>
      </c>
      <c r="S233" s="17">
        <v>100</v>
      </c>
      <c r="T233" s="15">
        <f>E233/M233</f>
        <v>409.09090909090907</v>
      </c>
      <c r="U233" s="14">
        <f>F233/M233</f>
        <v>9.0909090909090917</v>
      </c>
      <c r="V233" s="14">
        <f>G233/M233</f>
        <v>9.0909090909090917</v>
      </c>
      <c r="W233" s="14"/>
      <c r="X233" s="14"/>
      <c r="Y233" s="14">
        <f>J233/M233</f>
        <v>72.727272727272734</v>
      </c>
      <c r="Z233" s="21" t="s">
        <v>515</v>
      </c>
      <c r="AB233" s="17" t="str">
        <f t="shared" si="7"/>
        <v>{"data": { "id":"Soda" }},</v>
      </c>
    </row>
    <row r="234" spans="1:28" s="20" customFormat="1" x14ac:dyDescent="0.2">
      <c r="A234" s="16">
        <v>11232</v>
      </c>
      <c r="B234" s="17" t="s">
        <v>298</v>
      </c>
      <c r="C234" s="18" t="s">
        <v>15</v>
      </c>
      <c r="D234" s="19">
        <v>238</v>
      </c>
      <c r="E234" s="14">
        <v>105</v>
      </c>
      <c r="F234" s="19">
        <v>3</v>
      </c>
      <c r="G234" s="19"/>
      <c r="H234" s="19"/>
      <c r="I234" s="19">
        <v>8</v>
      </c>
      <c r="J234" s="19">
        <v>22</v>
      </c>
      <c r="K234" s="18" t="s">
        <v>282</v>
      </c>
      <c r="M234" s="17">
        <f>D234/100</f>
        <v>2.38</v>
      </c>
      <c r="O234" s="16">
        <f t="shared" si="6"/>
        <v>11232</v>
      </c>
      <c r="P234" s="18" t="s">
        <v>298</v>
      </c>
      <c r="Q234" s="18" t="s">
        <v>0</v>
      </c>
      <c r="R234" s="18" t="s">
        <v>527</v>
      </c>
      <c r="S234" s="17">
        <v>100</v>
      </c>
      <c r="T234" s="15">
        <f>E234/M234</f>
        <v>44.117647058823529</v>
      </c>
      <c r="U234" s="14">
        <f>F234/M234</f>
        <v>1.2605042016806722</v>
      </c>
      <c r="V234" s="14"/>
      <c r="W234" s="14"/>
      <c r="X234" s="14">
        <f>I234/M234</f>
        <v>3.3613445378151261</v>
      </c>
      <c r="Y234" s="14">
        <f>J234/M234</f>
        <v>9.2436974789915975</v>
      </c>
      <c r="Z234" s="21" t="s">
        <v>509</v>
      </c>
      <c r="AB234" s="17" t="str">
        <f t="shared" si="7"/>
        <v>{"data": { "id":"Farina" }},</v>
      </c>
    </row>
    <row r="235" spans="1:28" s="20" customFormat="1" x14ac:dyDescent="0.2">
      <c r="A235" s="16">
        <v>11233</v>
      </c>
      <c r="B235" s="17" t="s">
        <v>299</v>
      </c>
      <c r="C235" s="18" t="s">
        <v>15</v>
      </c>
      <c r="D235" s="19">
        <v>110</v>
      </c>
      <c r="E235" s="14">
        <v>460</v>
      </c>
      <c r="F235" s="19">
        <v>39</v>
      </c>
      <c r="G235" s="19">
        <v>22</v>
      </c>
      <c r="H235" s="19"/>
      <c r="I235" s="19">
        <v>2.9</v>
      </c>
      <c r="J235" s="19">
        <v>33</v>
      </c>
      <c r="K235" s="18" t="s">
        <v>282</v>
      </c>
      <c r="M235" s="17">
        <f>D235/100</f>
        <v>1.1000000000000001</v>
      </c>
      <c r="O235" s="16">
        <f t="shared" si="6"/>
        <v>11233</v>
      </c>
      <c r="P235" s="18" t="s">
        <v>299</v>
      </c>
      <c r="Q235" s="18" t="s">
        <v>0</v>
      </c>
      <c r="R235" s="18" t="s">
        <v>527</v>
      </c>
      <c r="S235" s="17">
        <v>100</v>
      </c>
      <c r="T235" s="15">
        <f>E235/M235</f>
        <v>418.18181818181813</v>
      </c>
      <c r="U235" s="14">
        <f>F235/M235</f>
        <v>35.454545454545453</v>
      </c>
      <c r="V235" s="14">
        <f>G235/M235</f>
        <v>20</v>
      </c>
      <c r="W235" s="14"/>
      <c r="X235" s="14">
        <f>I235/M235</f>
        <v>2.6363636363636362</v>
      </c>
      <c r="Y235" s="14">
        <f>J235/M235</f>
        <v>29.999999999999996</v>
      </c>
      <c r="Z235" s="21" t="s">
        <v>515</v>
      </c>
      <c r="AB235" s="17" t="str">
        <f t="shared" si="7"/>
        <v>{"data": { "id":"Flour" }},</v>
      </c>
    </row>
    <row r="236" spans="1:28" s="20" customFormat="1" x14ac:dyDescent="0.2">
      <c r="A236" s="16">
        <v>11234</v>
      </c>
      <c r="B236" s="17" t="s">
        <v>300</v>
      </c>
      <c r="C236" s="18" t="s">
        <v>15</v>
      </c>
      <c r="D236" s="19">
        <v>110</v>
      </c>
      <c r="E236" s="14">
        <v>400</v>
      </c>
      <c r="F236" s="19">
        <v>12</v>
      </c>
      <c r="G236" s="19">
        <v>1</v>
      </c>
      <c r="H236" s="19"/>
      <c r="I236" s="19">
        <v>0.3</v>
      </c>
      <c r="J236" s="19">
        <v>84</v>
      </c>
      <c r="K236" s="18" t="s">
        <v>282</v>
      </c>
      <c r="M236" s="17">
        <f>D236/100</f>
        <v>1.1000000000000001</v>
      </c>
      <c r="O236" s="16">
        <f t="shared" si="6"/>
        <v>11234</v>
      </c>
      <c r="P236" s="18" t="s">
        <v>472</v>
      </c>
      <c r="Q236" s="18" t="s">
        <v>0</v>
      </c>
      <c r="R236" s="18" t="s">
        <v>527</v>
      </c>
      <c r="S236" s="17">
        <v>100</v>
      </c>
      <c r="T236" s="15">
        <f>E236/M236</f>
        <v>363.63636363636363</v>
      </c>
      <c r="U236" s="14">
        <f>F236/M236</f>
        <v>10.909090909090908</v>
      </c>
      <c r="V236" s="14">
        <f>G236/M236</f>
        <v>0.90909090909090906</v>
      </c>
      <c r="W236" s="14"/>
      <c r="X236" s="14">
        <f>I236/M236</f>
        <v>0.27272727272727271</v>
      </c>
      <c r="Y236" s="14">
        <f>J236/M236</f>
        <v>76.36363636363636</v>
      </c>
      <c r="Z236" s="21" t="s">
        <v>514</v>
      </c>
      <c r="AB236" s="17" t="str">
        <f t="shared" si="7"/>
        <v>{"data": { "id":"Wheat" }},</v>
      </c>
    </row>
    <row r="237" spans="1:28" s="20" customFormat="1" x14ac:dyDescent="0.2">
      <c r="A237" s="16">
        <v>11235</v>
      </c>
      <c r="B237" s="17" t="s">
        <v>301</v>
      </c>
      <c r="C237" s="18" t="s">
        <v>15</v>
      </c>
      <c r="D237" s="19">
        <v>120</v>
      </c>
      <c r="E237" s="14">
        <v>390</v>
      </c>
      <c r="F237" s="19">
        <v>13</v>
      </c>
      <c r="G237" s="19">
        <v>2</v>
      </c>
      <c r="H237" s="19"/>
      <c r="I237" s="19">
        <v>2.8</v>
      </c>
      <c r="J237" s="19">
        <v>79</v>
      </c>
      <c r="K237" s="18" t="s">
        <v>282</v>
      </c>
      <c r="M237" s="17">
        <f>D237/100</f>
        <v>1.2</v>
      </c>
      <c r="O237" s="16">
        <f t="shared" si="6"/>
        <v>11235</v>
      </c>
      <c r="P237" s="18" t="s">
        <v>473</v>
      </c>
      <c r="Q237" s="18" t="s">
        <v>0</v>
      </c>
      <c r="R237" s="18" t="s">
        <v>527</v>
      </c>
      <c r="S237" s="17">
        <v>100</v>
      </c>
      <c r="T237" s="15">
        <f>E237/M237</f>
        <v>325</v>
      </c>
      <c r="U237" s="14">
        <f>F237/M237</f>
        <v>10.833333333333334</v>
      </c>
      <c r="V237" s="14">
        <f>G237/M237</f>
        <v>1.6666666666666667</v>
      </c>
      <c r="W237" s="14"/>
      <c r="X237" s="14">
        <f>I237/M237</f>
        <v>2.3333333333333335</v>
      </c>
      <c r="Y237" s="14">
        <f>J237/M237</f>
        <v>65.833333333333343</v>
      </c>
      <c r="Z237" s="21" t="s">
        <v>514</v>
      </c>
      <c r="AB237" s="17" t="str">
        <f t="shared" si="7"/>
        <v>{"data": { "id":"Whole wheat" }},</v>
      </c>
    </row>
    <row r="238" spans="1:28" s="20" customFormat="1" x14ac:dyDescent="0.2">
      <c r="A238" s="16">
        <v>11236</v>
      </c>
      <c r="B238" s="17" t="s">
        <v>302</v>
      </c>
      <c r="C238" s="18" t="s">
        <v>15</v>
      </c>
      <c r="D238" s="19">
        <v>140</v>
      </c>
      <c r="E238" s="14">
        <v>155</v>
      </c>
      <c r="F238" s="19">
        <v>5</v>
      </c>
      <c r="G238" s="19">
        <v>1</v>
      </c>
      <c r="H238" s="19"/>
      <c r="I238" s="19">
        <v>0.1</v>
      </c>
      <c r="J238" s="19">
        <v>32</v>
      </c>
      <c r="K238" s="18" t="s">
        <v>282</v>
      </c>
      <c r="M238" s="17">
        <f>D238/100</f>
        <v>1.4</v>
      </c>
      <c r="O238" s="16">
        <f t="shared" si="6"/>
        <v>11236</v>
      </c>
      <c r="P238" s="18" t="s">
        <v>302</v>
      </c>
      <c r="Q238" s="18" t="s">
        <v>0</v>
      </c>
      <c r="R238" s="18" t="s">
        <v>527</v>
      </c>
      <c r="S238" s="17">
        <v>100</v>
      </c>
      <c r="T238" s="15">
        <f>E238/M238</f>
        <v>110.71428571428572</v>
      </c>
      <c r="U238" s="14">
        <f>F238/M238</f>
        <v>3.5714285714285716</v>
      </c>
      <c r="V238" s="14">
        <f>G238/M238</f>
        <v>0.7142857142857143</v>
      </c>
      <c r="W238" s="14"/>
      <c r="X238" s="14">
        <f>I238/M238</f>
        <v>7.1428571428571438E-2</v>
      </c>
      <c r="Y238" s="14">
        <f>J238/M238</f>
        <v>22.857142857142858</v>
      </c>
      <c r="Z238" s="21" t="s">
        <v>512</v>
      </c>
      <c r="AB238" s="17" t="str">
        <f t="shared" si="7"/>
        <v>{"data": { "id":"Macaroni" }},</v>
      </c>
    </row>
    <row r="239" spans="1:28" s="20" customFormat="1" hidden="1" x14ac:dyDescent="0.2">
      <c r="A239" s="16">
        <v>11237</v>
      </c>
      <c r="B239" s="17" t="s">
        <v>303</v>
      </c>
      <c r="C239" s="18" t="s">
        <v>15</v>
      </c>
      <c r="D239" s="19">
        <v>220</v>
      </c>
      <c r="E239" s="14">
        <v>475</v>
      </c>
      <c r="F239" s="19">
        <v>18</v>
      </c>
      <c r="G239" s="19">
        <v>25</v>
      </c>
      <c r="H239" s="19">
        <v>24</v>
      </c>
      <c r="I239" s="19"/>
      <c r="J239" s="19">
        <v>44</v>
      </c>
      <c r="K239" s="18" t="s">
        <v>282</v>
      </c>
      <c r="M239" s="17">
        <f>D239/100</f>
        <v>2.2000000000000002</v>
      </c>
      <c r="O239" s="16">
        <f t="shared" si="6"/>
        <v>11237</v>
      </c>
      <c r="P239" s="17"/>
      <c r="Q239" s="18"/>
      <c r="R239" s="17"/>
      <c r="S239" s="17">
        <v>100</v>
      </c>
      <c r="T239" s="15">
        <f>E239/M239</f>
        <v>215.90909090909088</v>
      </c>
      <c r="U239" s="14">
        <f>F239/M239</f>
        <v>8.1818181818181817</v>
      </c>
      <c r="V239" s="14">
        <f>G239/M239</f>
        <v>11.363636363636363</v>
      </c>
      <c r="W239" s="14">
        <f>H239/M239</f>
        <v>10.909090909090908</v>
      </c>
      <c r="X239" s="14"/>
      <c r="Y239" s="14">
        <f>J239/M239</f>
        <v>20</v>
      </c>
      <c r="Z239" s="21"/>
      <c r="AB239" s="17" t="str">
        <f t="shared" si="7"/>
        <v>{"data": { "id":"" }},</v>
      </c>
    </row>
    <row r="240" spans="1:28" s="20" customFormat="1" x14ac:dyDescent="0.2">
      <c r="A240" s="16">
        <v>11238</v>
      </c>
      <c r="B240" s="17" t="s">
        <v>304</v>
      </c>
      <c r="C240" s="18">
        <v>1</v>
      </c>
      <c r="D240" s="19">
        <v>48</v>
      </c>
      <c r="E240" s="14">
        <v>135</v>
      </c>
      <c r="F240" s="19">
        <v>4</v>
      </c>
      <c r="G240" s="19">
        <v>5</v>
      </c>
      <c r="H240" s="19">
        <v>4</v>
      </c>
      <c r="I240" s="19"/>
      <c r="J240" s="19">
        <v>19</v>
      </c>
      <c r="K240" s="18" t="s">
        <v>282</v>
      </c>
      <c r="M240" s="17">
        <f>D240/100</f>
        <v>0.48</v>
      </c>
      <c r="O240" s="16">
        <f t="shared" si="6"/>
        <v>11238</v>
      </c>
      <c r="P240" s="18" t="s">
        <v>304</v>
      </c>
      <c r="Q240" s="18" t="s">
        <v>0</v>
      </c>
      <c r="R240" s="18" t="s">
        <v>527</v>
      </c>
      <c r="S240" s="17">
        <v>100</v>
      </c>
      <c r="T240" s="15">
        <f>E240/M240</f>
        <v>281.25</v>
      </c>
      <c r="U240" s="14">
        <f>F240/M240</f>
        <v>8.3333333333333339</v>
      </c>
      <c r="V240" s="14">
        <f>G240/M240</f>
        <v>10.416666666666668</v>
      </c>
      <c r="W240" s="14">
        <f>H240/M240</f>
        <v>8.3333333333333339</v>
      </c>
      <c r="X240" s="14"/>
      <c r="Y240" s="14">
        <f>J240/M240</f>
        <v>39.583333333333336</v>
      </c>
      <c r="Z240" s="21" t="s">
        <v>513</v>
      </c>
      <c r="AB240" s="17" t="str">
        <f t="shared" si="7"/>
        <v>{"data": { "id":"Muffins" }},</v>
      </c>
    </row>
    <row r="241" spans="1:28" s="20" customFormat="1" x14ac:dyDescent="0.2">
      <c r="A241" s="16">
        <v>11239</v>
      </c>
      <c r="B241" s="17" t="s">
        <v>305</v>
      </c>
      <c r="C241" s="18" t="s">
        <v>15</v>
      </c>
      <c r="D241" s="19">
        <v>160</v>
      </c>
      <c r="E241" s="14">
        <v>200</v>
      </c>
      <c r="F241" s="19">
        <v>7</v>
      </c>
      <c r="G241" s="19">
        <v>2</v>
      </c>
      <c r="H241" s="19">
        <v>2</v>
      </c>
      <c r="I241" s="19">
        <v>0.1</v>
      </c>
      <c r="J241" s="19">
        <v>37</v>
      </c>
      <c r="K241" s="18" t="s">
        <v>282</v>
      </c>
      <c r="M241" s="17">
        <f>D241/100</f>
        <v>1.6</v>
      </c>
      <c r="O241" s="16">
        <f t="shared" si="6"/>
        <v>11239</v>
      </c>
      <c r="P241" s="18" t="s">
        <v>305</v>
      </c>
      <c r="Q241" s="18" t="s">
        <v>0</v>
      </c>
      <c r="R241" s="18" t="s">
        <v>527</v>
      </c>
      <c r="S241" s="17">
        <v>100</v>
      </c>
      <c r="T241" s="15">
        <f>E241/M241</f>
        <v>125</v>
      </c>
      <c r="U241" s="14">
        <f>F241/M241</f>
        <v>4.375</v>
      </c>
      <c r="V241" s="14">
        <f>G241/M241</f>
        <v>1.25</v>
      </c>
      <c r="W241" s="14">
        <f>H241/M241</f>
        <v>1.25</v>
      </c>
      <c r="X241" s="14">
        <f>I241/M241</f>
        <v>6.25E-2</v>
      </c>
      <c r="Y241" s="14">
        <f>J241/M241</f>
        <v>23.125</v>
      </c>
      <c r="Z241" s="21" t="s">
        <v>512</v>
      </c>
      <c r="AB241" s="17" t="str">
        <f t="shared" si="7"/>
        <v>{"data": { "id":"Noodles" }},</v>
      </c>
    </row>
    <row r="242" spans="1:28" s="20" customFormat="1" x14ac:dyDescent="0.2">
      <c r="A242" s="16">
        <v>11240</v>
      </c>
      <c r="B242" s="17" t="s">
        <v>306</v>
      </c>
      <c r="C242" s="18" t="s">
        <v>15</v>
      </c>
      <c r="D242" s="19">
        <v>236</v>
      </c>
      <c r="E242" s="14">
        <v>150</v>
      </c>
      <c r="F242" s="19">
        <v>5</v>
      </c>
      <c r="G242" s="19">
        <v>3</v>
      </c>
      <c r="H242" s="19">
        <v>2</v>
      </c>
      <c r="I242" s="19">
        <v>4.5999999999999996</v>
      </c>
      <c r="J242" s="19">
        <v>26</v>
      </c>
      <c r="K242" s="18" t="s">
        <v>282</v>
      </c>
      <c r="M242" s="17">
        <f>D242/100</f>
        <v>2.36</v>
      </c>
      <c r="O242" s="16">
        <f t="shared" si="6"/>
        <v>11240</v>
      </c>
      <c r="P242" s="18" t="s">
        <v>306</v>
      </c>
      <c r="Q242" s="18" t="s">
        <v>0</v>
      </c>
      <c r="R242" s="18" t="s">
        <v>527</v>
      </c>
      <c r="S242" s="17">
        <v>100</v>
      </c>
      <c r="T242" s="15">
        <f>E242/M242</f>
        <v>63.559322033898312</v>
      </c>
      <c r="U242" s="14">
        <f>F242/M242</f>
        <v>2.1186440677966103</v>
      </c>
      <c r="V242" s="14">
        <f>G242/M242</f>
        <v>1.2711864406779663</v>
      </c>
      <c r="W242" s="14">
        <f>H242/M242</f>
        <v>0.84745762711864414</v>
      </c>
      <c r="X242" s="14">
        <f>I242/M242</f>
        <v>1.9491525423728813</v>
      </c>
      <c r="Y242" s="14">
        <f>J242/M242</f>
        <v>11.016949152542374</v>
      </c>
      <c r="Z242" s="21" t="s">
        <v>509</v>
      </c>
      <c r="AB242" s="17" t="str">
        <f t="shared" si="7"/>
        <v>{"data": { "id":"Oatmeal" }},</v>
      </c>
    </row>
    <row r="243" spans="1:28" s="20" customFormat="1" x14ac:dyDescent="0.2">
      <c r="A243" s="16">
        <v>11241</v>
      </c>
      <c r="B243" s="17" t="s">
        <v>307</v>
      </c>
      <c r="C243" s="18">
        <v>4</v>
      </c>
      <c r="D243" s="19">
        <v>108</v>
      </c>
      <c r="E243" s="14">
        <v>250</v>
      </c>
      <c r="F243" s="19">
        <v>7</v>
      </c>
      <c r="G243" s="19">
        <v>9</v>
      </c>
      <c r="H243" s="19"/>
      <c r="I243" s="19">
        <v>0.1</v>
      </c>
      <c r="J243" s="19">
        <v>28</v>
      </c>
      <c r="K243" s="18" t="s">
        <v>282</v>
      </c>
      <c r="M243" s="17">
        <f>D243/100</f>
        <v>1.08</v>
      </c>
      <c r="O243" s="16">
        <f t="shared" si="6"/>
        <v>11241</v>
      </c>
      <c r="P243" s="18" t="s">
        <v>474</v>
      </c>
      <c r="Q243" s="18" t="s">
        <v>0</v>
      </c>
      <c r="R243" s="18" t="s">
        <v>527</v>
      </c>
      <c r="S243" s="17">
        <v>100</v>
      </c>
      <c r="T243" s="15">
        <f>E243/M243</f>
        <v>231.48148148148147</v>
      </c>
      <c r="U243" s="14">
        <f>F243/M243</f>
        <v>6.481481481481481</v>
      </c>
      <c r="V243" s="14">
        <f>G243/M243</f>
        <v>8.3333333333333321</v>
      </c>
      <c r="W243" s="14"/>
      <c r="X243" s="14">
        <f>I243/M243</f>
        <v>9.2592592592592587E-2</v>
      </c>
      <c r="Y243" s="14">
        <f>J243/M243</f>
        <v>25.925925925925924</v>
      </c>
      <c r="Z243" s="21" t="s">
        <v>513</v>
      </c>
      <c r="AB243" s="17" t="str">
        <f t="shared" si="7"/>
        <v>{"data": { "id":"Pancakes" }},</v>
      </c>
    </row>
    <row r="244" spans="1:28" s="20" customFormat="1" hidden="1" x14ac:dyDescent="0.2">
      <c r="A244" s="16">
        <v>11242</v>
      </c>
      <c r="B244" s="17" t="s">
        <v>308</v>
      </c>
      <c r="C244" s="18">
        <v>4</v>
      </c>
      <c r="D244" s="19">
        <v>108</v>
      </c>
      <c r="E244" s="14">
        <v>250</v>
      </c>
      <c r="F244" s="19">
        <v>7</v>
      </c>
      <c r="G244" s="19">
        <v>9</v>
      </c>
      <c r="H244" s="19"/>
      <c r="I244" s="19">
        <v>0.1</v>
      </c>
      <c r="J244" s="19">
        <v>28</v>
      </c>
      <c r="K244" s="18" t="s">
        <v>282</v>
      </c>
      <c r="M244" s="17">
        <f>D244/100</f>
        <v>1.08</v>
      </c>
      <c r="O244" s="16">
        <f t="shared" si="6"/>
        <v>11242</v>
      </c>
      <c r="P244" s="17"/>
      <c r="Q244" s="18"/>
      <c r="R244" s="17"/>
      <c r="S244" s="17">
        <v>100</v>
      </c>
      <c r="T244" s="15">
        <f>E244/M244</f>
        <v>231.48148148148147</v>
      </c>
      <c r="U244" s="14">
        <f>F244/M244</f>
        <v>6.481481481481481</v>
      </c>
      <c r="V244" s="14">
        <f>G244/M244</f>
        <v>8.3333333333333321</v>
      </c>
      <c r="W244" s="14"/>
      <c r="X244" s="14">
        <f>I244/M244</f>
        <v>9.2592592592592587E-2</v>
      </c>
      <c r="Y244" s="14">
        <f>J244/M244</f>
        <v>25.925925925925924</v>
      </c>
      <c r="Z244" s="21"/>
      <c r="AB244" s="17" t="str">
        <f t="shared" si="7"/>
        <v>{"data": { "id":"" }},</v>
      </c>
    </row>
    <row r="245" spans="1:28" s="20" customFormat="1" x14ac:dyDescent="0.2">
      <c r="A245" s="16">
        <v>11243</v>
      </c>
      <c r="B245" s="17" t="s">
        <v>309</v>
      </c>
      <c r="C245" s="18" t="s">
        <v>310</v>
      </c>
      <c r="D245" s="19">
        <v>75</v>
      </c>
      <c r="E245" s="14">
        <v>180</v>
      </c>
      <c r="F245" s="19">
        <v>8</v>
      </c>
      <c r="G245" s="19">
        <v>6</v>
      </c>
      <c r="H245" s="19">
        <v>5</v>
      </c>
      <c r="I245" s="19"/>
      <c r="J245" s="19">
        <v>23</v>
      </c>
      <c r="K245" s="18" t="s">
        <v>282</v>
      </c>
      <c r="M245" s="17">
        <f>D245/100</f>
        <v>0.75</v>
      </c>
      <c r="O245" s="16">
        <f t="shared" si="6"/>
        <v>11243</v>
      </c>
      <c r="P245" s="18" t="s">
        <v>475</v>
      </c>
      <c r="Q245" s="18" t="s">
        <v>0</v>
      </c>
      <c r="R245" s="18" t="s">
        <v>527</v>
      </c>
      <c r="S245" s="17">
        <v>100</v>
      </c>
      <c r="T245" s="15">
        <f>E245/M245</f>
        <v>240</v>
      </c>
      <c r="U245" s="14">
        <f>F245/M245</f>
        <v>10.666666666666666</v>
      </c>
      <c r="V245" s="14">
        <f>G245/M245</f>
        <v>8</v>
      </c>
      <c r="W245" s="14">
        <f>H245/M245</f>
        <v>6.666666666666667</v>
      </c>
      <c r="X245" s="14"/>
      <c r="Y245" s="14">
        <f>J245/M245</f>
        <v>30.666666666666668</v>
      </c>
      <c r="Z245" s="21" t="s">
        <v>513</v>
      </c>
      <c r="AB245" s="17" t="str">
        <f t="shared" si="7"/>
        <v>{"data": { "id":"Pizza" }},</v>
      </c>
    </row>
    <row r="246" spans="1:28" s="20" customFormat="1" x14ac:dyDescent="0.2">
      <c r="A246" s="16">
        <v>11244</v>
      </c>
      <c r="B246" s="17" t="s">
        <v>311</v>
      </c>
      <c r="C246" s="18" t="s">
        <v>26</v>
      </c>
      <c r="D246" s="19">
        <v>28</v>
      </c>
      <c r="E246" s="14">
        <v>152</v>
      </c>
      <c r="F246" s="19">
        <v>3</v>
      </c>
      <c r="G246" s="19">
        <v>7</v>
      </c>
      <c r="H246" s="19">
        <v>2</v>
      </c>
      <c r="I246" s="19">
        <v>0.5</v>
      </c>
      <c r="J246" s="19">
        <v>20</v>
      </c>
      <c r="K246" s="18" t="s">
        <v>282</v>
      </c>
      <c r="M246" s="17">
        <f>D246/100</f>
        <v>0.28000000000000003</v>
      </c>
      <c r="O246" s="16">
        <f t="shared" si="6"/>
        <v>11244</v>
      </c>
      <c r="P246" s="18" t="s">
        <v>503</v>
      </c>
      <c r="Q246" s="18" t="s">
        <v>0</v>
      </c>
      <c r="R246" s="18" t="s">
        <v>527</v>
      </c>
      <c r="S246" s="17">
        <v>100</v>
      </c>
      <c r="T246" s="15">
        <f>E246/M246</f>
        <v>542.85714285714278</v>
      </c>
      <c r="U246" s="14">
        <f>F246/M246</f>
        <v>10.714285714285714</v>
      </c>
      <c r="V246" s="14">
        <f>G246/M246</f>
        <v>24.999999999999996</v>
      </c>
      <c r="W246" s="14">
        <f>H246/M246</f>
        <v>7.1428571428571423</v>
      </c>
      <c r="X246" s="14">
        <f>I246/M246</f>
        <v>1.7857142857142856</v>
      </c>
      <c r="Y246" s="14">
        <f>J246/M246</f>
        <v>71.428571428571416</v>
      </c>
      <c r="Z246" s="21" t="s">
        <v>516</v>
      </c>
      <c r="AB246" s="17" t="str">
        <f t="shared" si="7"/>
        <v>{"data": { "id":"Salted popcorn" }},</v>
      </c>
    </row>
    <row r="247" spans="1:28" s="20" customFormat="1" x14ac:dyDescent="0.2">
      <c r="A247" s="16">
        <v>11245</v>
      </c>
      <c r="B247" s="17" t="s">
        <v>312</v>
      </c>
      <c r="C247" s="18" t="s">
        <v>15</v>
      </c>
      <c r="D247" s="19">
        <v>14</v>
      </c>
      <c r="E247" s="14">
        <v>55</v>
      </c>
      <c r="F247" s="19"/>
      <c r="G247" s="19"/>
      <c r="H247" s="19"/>
      <c r="I247" s="19"/>
      <c r="J247" s="19">
        <v>12</v>
      </c>
      <c r="K247" s="18" t="s">
        <v>282</v>
      </c>
      <c r="M247" s="17">
        <f>D247/100</f>
        <v>0.14000000000000001</v>
      </c>
      <c r="O247" s="16">
        <f t="shared" si="6"/>
        <v>11245</v>
      </c>
      <c r="P247" s="18" t="s">
        <v>312</v>
      </c>
      <c r="Q247" s="18" t="s">
        <v>0</v>
      </c>
      <c r="R247" s="18" t="s">
        <v>527</v>
      </c>
      <c r="S247" s="17">
        <v>100</v>
      </c>
      <c r="T247" s="15">
        <f>E247/M247</f>
        <v>392.85714285714283</v>
      </c>
      <c r="U247" s="14"/>
      <c r="V247" s="14"/>
      <c r="W247" s="14"/>
      <c r="X247" s="14"/>
      <c r="Y247" s="14">
        <f>J247/M247</f>
        <v>85.714285714285708</v>
      </c>
      <c r="Z247" s="21" t="s">
        <v>514</v>
      </c>
      <c r="AB247" s="17" t="str">
        <f t="shared" si="7"/>
        <v>{"data": { "id":"Puffed rice" }},</v>
      </c>
    </row>
    <row r="248" spans="1:28" s="20" customFormat="1" x14ac:dyDescent="0.2">
      <c r="A248" s="16">
        <v>11246</v>
      </c>
      <c r="B248" s="17" t="s">
        <v>313</v>
      </c>
      <c r="C248" s="18" t="s">
        <v>15</v>
      </c>
      <c r="D248" s="19">
        <v>28</v>
      </c>
      <c r="E248" s="14">
        <v>105</v>
      </c>
      <c r="F248" s="19">
        <v>1</v>
      </c>
      <c r="G248" s="19"/>
      <c r="H248" s="19"/>
      <c r="I248" s="19">
        <v>0.6</v>
      </c>
      <c r="J248" s="19">
        <v>26</v>
      </c>
      <c r="K248" s="18" t="s">
        <v>282</v>
      </c>
      <c r="M248" s="17">
        <f>D248/100</f>
        <v>0.28000000000000003</v>
      </c>
      <c r="O248" s="16">
        <f t="shared" si="6"/>
        <v>11246</v>
      </c>
      <c r="P248" s="18" t="s">
        <v>504</v>
      </c>
      <c r="Q248" s="18" t="s">
        <v>0</v>
      </c>
      <c r="R248" s="18" t="s">
        <v>527</v>
      </c>
      <c r="S248" s="17">
        <v>100</v>
      </c>
      <c r="T248" s="15">
        <f>E248/M248</f>
        <v>374.99999999999994</v>
      </c>
      <c r="U248" s="14">
        <f>F248/M248</f>
        <v>3.5714285714285712</v>
      </c>
      <c r="V248" s="14"/>
      <c r="W248" s="14"/>
      <c r="X248" s="14">
        <f>I248/M248</f>
        <v>2.1428571428571428</v>
      </c>
      <c r="Y248" s="14">
        <f>J248/M248</f>
        <v>92.857142857142847</v>
      </c>
      <c r="Z248" s="21" t="s">
        <v>514</v>
      </c>
      <c r="AB248" s="17" t="str">
        <f t="shared" si="7"/>
        <v>{"data": { "id":"Presweetened puffed wheat" }},</v>
      </c>
    </row>
    <row r="249" spans="1:28" s="20" customFormat="1" x14ac:dyDescent="0.2">
      <c r="A249" s="16">
        <v>11247</v>
      </c>
      <c r="B249" s="17" t="s">
        <v>314</v>
      </c>
      <c r="C249" s="18" t="s">
        <v>15</v>
      </c>
      <c r="D249" s="19">
        <v>208</v>
      </c>
      <c r="E249" s="14">
        <v>748</v>
      </c>
      <c r="F249" s="19">
        <v>15</v>
      </c>
      <c r="G249" s="19">
        <v>3</v>
      </c>
      <c r="H249" s="19"/>
      <c r="I249" s="19">
        <v>1.2</v>
      </c>
      <c r="J249" s="19">
        <v>154</v>
      </c>
      <c r="K249" s="18" t="s">
        <v>282</v>
      </c>
      <c r="M249" s="17">
        <f>D249/100</f>
        <v>2.08</v>
      </c>
      <c r="O249" s="16">
        <f t="shared" si="6"/>
        <v>11247</v>
      </c>
      <c r="P249" s="18" t="s">
        <v>314</v>
      </c>
      <c r="Q249" s="18" t="s">
        <v>0</v>
      </c>
      <c r="R249" s="18" t="s">
        <v>527</v>
      </c>
      <c r="S249" s="17">
        <v>100</v>
      </c>
      <c r="T249" s="15">
        <f>E249/M249</f>
        <v>359.61538461538458</v>
      </c>
      <c r="U249" s="14">
        <f>F249/M249</f>
        <v>7.2115384615384617</v>
      </c>
      <c r="V249" s="14">
        <f>G249/M249</f>
        <v>1.4423076923076923</v>
      </c>
      <c r="W249" s="14"/>
      <c r="X249" s="14">
        <f>I249/M249</f>
        <v>0.57692307692307687</v>
      </c>
      <c r="Y249" s="14">
        <f>J249/M249</f>
        <v>74.038461538461533</v>
      </c>
      <c r="Z249" s="21" t="s">
        <v>514</v>
      </c>
      <c r="AB249" s="17" t="str">
        <f t="shared" si="7"/>
        <v>{"data": { "id":"Rice" }},</v>
      </c>
    </row>
    <row r="250" spans="1:28" s="20" customFormat="1" hidden="1" x14ac:dyDescent="0.2">
      <c r="A250" s="16">
        <v>11248</v>
      </c>
      <c r="B250" s="17" t="s">
        <v>315</v>
      </c>
      <c r="C250" s="18" t="s">
        <v>15</v>
      </c>
      <c r="D250" s="19">
        <v>187</v>
      </c>
      <c r="E250" s="14">
        <v>677</v>
      </c>
      <c r="F250" s="19">
        <v>14</v>
      </c>
      <c r="G250" s="19"/>
      <c r="H250" s="19"/>
      <c r="I250" s="19">
        <v>0.4</v>
      </c>
      <c r="J250" s="19">
        <v>142</v>
      </c>
      <c r="K250" s="18" t="s">
        <v>282</v>
      </c>
      <c r="M250" s="17">
        <f>D250/100</f>
        <v>1.87</v>
      </c>
      <c r="O250" s="16">
        <f t="shared" si="6"/>
        <v>11248</v>
      </c>
      <c r="P250" s="17"/>
      <c r="Q250" s="18"/>
      <c r="R250" s="17"/>
      <c r="S250" s="17">
        <v>100</v>
      </c>
      <c r="T250" s="15">
        <f>E250/M250</f>
        <v>362.0320855614973</v>
      </c>
      <c r="U250" s="14">
        <f>F250/M250</f>
        <v>7.4866310160427805</v>
      </c>
      <c r="V250" s="14"/>
      <c r="W250" s="14"/>
      <c r="X250" s="14">
        <f>I250/M250</f>
        <v>0.21390374331550802</v>
      </c>
      <c r="Y250" s="14">
        <f>J250/M250</f>
        <v>75.935828877005349</v>
      </c>
      <c r="Z250" s="21"/>
      <c r="AB250" s="17" t="str">
        <f t="shared" si="7"/>
        <v>{"data": { "id":"" }},</v>
      </c>
    </row>
    <row r="251" spans="1:28" s="20" customFormat="1" hidden="1" x14ac:dyDescent="0.2">
      <c r="A251" s="16">
        <v>11249</v>
      </c>
      <c r="B251" s="17" t="s">
        <v>316</v>
      </c>
      <c r="C251" s="18" t="s">
        <v>15</v>
      </c>
      <c r="D251" s="19">
        <v>191</v>
      </c>
      <c r="E251" s="14">
        <v>692</v>
      </c>
      <c r="F251" s="19">
        <v>14</v>
      </c>
      <c r="G251" s="19"/>
      <c r="H251" s="19"/>
      <c r="I251" s="19">
        <v>0.3</v>
      </c>
      <c r="J251" s="19">
        <v>150</v>
      </c>
      <c r="K251" s="18" t="s">
        <v>282</v>
      </c>
      <c r="M251" s="17">
        <f>D251/100</f>
        <v>1.91</v>
      </c>
      <c r="O251" s="16">
        <f t="shared" si="6"/>
        <v>11249</v>
      </c>
      <c r="P251" s="17"/>
      <c r="Q251" s="18"/>
      <c r="R251" s="17"/>
      <c r="S251" s="17">
        <v>100</v>
      </c>
      <c r="T251" s="15">
        <f>E251/M251</f>
        <v>362.30366492146601</v>
      </c>
      <c r="U251" s="14">
        <f>F251/M251</f>
        <v>7.329842931937173</v>
      </c>
      <c r="V251" s="14"/>
      <c r="W251" s="14"/>
      <c r="X251" s="14">
        <f>I251/M251</f>
        <v>0.15706806282722513</v>
      </c>
      <c r="Y251" s="14">
        <f>J251/M251</f>
        <v>78.534031413612567</v>
      </c>
      <c r="Z251" s="21"/>
      <c r="AB251" s="17" t="str">
        <f t="shared" si="7"/>
        <v>{"data": { "id":"" }},</v>
      </c>
    </row>
    <row r="252" spans="1:28" s="20" customFormat="1" x14ac:dyDescent="0.2">
      <c r="A252" s="16">
        <v>11250</v>
      </c>
      <c r="B252" s="17" t="s">
        <v>317</v>
      </c>
      <c r="C252" s="18" t="s">
        <v>15</v>
      </c>
      <c r="D252" s="19">
        <v>30</v>
      </c>
      <c r="E252" s="14">
        <v>115</v>
      </c>
      <c r="F252" s="19">
        <v>2</v>
      </c>
      <c r="G252" s="19"/>
      <c r="H252" s="19"/>
      <c r="I252" s="19">
        <v>0.1</v>
      </c>
      <c r="J252" s="19">
        <v>26</v>
      </c>
      <c r="K252" s="18" t="s">
        <v>282</v>
      </c>
      <c r="M252" s="17">
        <f>D252/100</f>
        <v>0.3</v>
      </c>
      <c r="O252" s="16">
        <f t="shared" si="6"/>
        <v>11250</v>
      </c>
      <c r="P252" s="18" t="s">
        <v>317</v>
      </c>
      <c r="Q252" s="18" t="s">
        <v>0</v>
      </c>
      <c r="R252" s="18" t="s">
        <v>527</v>
      </c>
      <c r="S252" s="17">
        <v>100</v>
      </c>
      <c r="T252" s="15">
        <f>E252/M252</f>
        <v>383.33333333333337</v>
      </c>
      <c r="U252" s="14">
        <f>F252/M252</f>
        <v>6.666666666666667</v>
      </c>
      <c r="V252" s="14"/>
      <c r="W252" s="14"/>
      <c r="X252" s="14">
        <f>I252/M252</f>
        <v>0.33333333333333337</v>
      </c>
      <c r="Y252" s="14">
        <f>J252/M252</f>
        <v>86.666666666666671</v>
      </c>
      <c r="Z252" s="21" t="s">
        <v>514</v>
      </c>
      <c r="AB252" s="17" t="str">
        <f t="shared" si="7"/>
        <v>{"data": { "id":"Rice flakes" }},</v>
      </c>
    </row>
    <row r="253" spans="1:28" s="20" customFormat="1" x14ac:dyDescent="0.2">
      <c r="A253" s="16">
        <v>11251</v>
      </c>
      <c r="B253" s="17" t="s">
        <v>318</v>
      </c>
      <c r="C253" s="18" t="s">
        <v>34</v>
      </c>
      <c r="D253" s="19">
        <v>50</v>
      </c>
      <c r="E253" s="14">
        <v>132</v>
      </c>
      <c r="F253" s="19">
        <v>6</v>
      </c>
      <c r="G253" s="19">
        <v>6</v>
      </c>
      <c r="H253" s="19"/>
      <c r="I253" s="19">
        <v>1.2</v>
      </c>
      <c r="J253" s="19">
        <v>28</v>
      </c>
      <c r="K253" s="18" t="s">
        <v>282</v>
      </c>
      <c r="M253" s="17">
        <f>D253/100</f>
        <v>0.5</v>
      </c>
      <c r="O253" s="16">
        <f t="shared" si="6"/>
        <v>11251</v>
      </c>
      <c r="P253" s="18" t="s">
        <v>318</v>
      </c>
      <c r="Q253" s="18" t="s">
        <v>0</v>
      </c>
      <c r="R253" s="18" t="s">
        <v>527</v>
      </c>
      <c r="S253" s="17">
        <v>100</v>
      </c>
      <c r="T253" s="15">
        <f>E253/M253</f>
        <v>264</v>
      </c>
      <c r="U253" s="14">
        <f>F253/M253</f>
        <v>12</v>
      </c>
      <c r="V253" s="14">
        <f>G253/M253</f>
        <v>12</v>
      </c>
      <c r="W253" s="14"/>
      <c r="X253" s="14">
        <f>I253/M253</f>
        <v>2.4</v>
      </c>
      <c r="Y253" s="14">
        <f>J253/M253</f>
        <v>56</v>
      </c>
      <c r="Z253" s="21" t="s">
        <v>513</v>
      </c>
      <c r="AB253" s="17" t="str">
        <f t="shared" si="7"/>
        <v>{"data": { "id":"Rice polish" }},</v>
      </c>
    </row>
    <row r="254" spans="1:28" s="20" customFormat="1" hidden="1" x14ac:dyDescent="0.2">
      <c r="A254" s="16">
        <v>11252</v>
      </c>
      <c r="B254" s="17" t="s">
        <v>319</v>
      </c>
      <c r="C254" s="18" t="s">
        <v>127</v>
      </c>
      <c r="D254" s="19">
        <v>50</v>
      </c>
      <c r="E254" s="14">
        <v>411</v>
      </c>
      <c r="F254" s="19">
        <v>3</v>
      </c>
      <c r="G254" s="19">
        <v>12</v>
      </c>
      <c r="H254" s="19">
        <v>11</v>
      </c>
      <c r="I254" s="19">
        <v>0.1</v>
      </c>
      <c r="J254" s="19">
        <v>23</v>
      </c>
      <c r="K254" s="18" t="s">
        <v>282</v>
      </c>
      <c r="M254" s="17">
        <f>D254/100</f>
        <v>0.5</v>
      </c>
      <c r="O254" s="16">
        <f t="shared" si="6"/>
        <v>11252</v>
      </c>
      <c r="P254" s="17"/>
      <c r="Q254" s="18"/>
      <c r="R254" s="17"/>
      <c r="S254" s="17">
        <v>100</v>
      </c>
      <c r="T254" s="15">
        <f>E254/M254</f>
        <v>822</v>
      </c>
      <c r="U254" s="14">
        <f>F254/M254</f>
        <v>6</v>
      </c>
      <c r="V254" s="14">
        <f>G254/M254</f>
        <v>24</v>
      </c>
      <c r="W254" s="14"/>
      <c r="X254" s="14">
        <f>I254/M254</f>
        <v>0.2</v>
      </c>
      <c r="Y254" s="14">
        <f>J254/M254</f>
        <v>46</v>
      </c>
      <c r="Z254" s="21"/>
      <c r="AB254" s="17" t="str">
        <f t="shared" si="7"/>
        <v>{"data": { "id":"" }},</v>
      </c>
    </row>
    <row r="255" spans="1:28" s="20" customFormat="1" hidden="1" x14ac:dyDescent="0.2">
      <c r="A255" s="16">
        <v>11253</v>
      </c>
      <c r="B255" s="17" t="s">
        <v>320</v>
      </c>
      <c r="C255" s="18">
        <v>1</v>
      </c>
      <c r="D255" s="19">
        <v>38</v>
      </c>
      <c r="E255" s="14">
        <v>115</v>
      </c>
      <c r="F255" s="19">
        <v>3</v>
      </c>
      <c r="G255" s="19">
        <v>2</v>
      </c>
      <c r="H255" s="19">
        <v>2</v>
      </c>
      <c r="I255" s="19"/>
      <c r="J255" s="19">
        <v>20</v>
      </c>
      <c r="K255" s="18" t="s">
        <v>282</v>
      </c>
      <c r="M255" s="17">
        <f>D255/100</f>
        <v>0.38</v>
      </c>
      <c r="O255" s="16">
        <f t="shared" si="6"/>
        <v>11253</v>
      </c>
      <c r="P255" s="17"/>
      <c r="Q255" s="18"/>
      <c r="R255" s="17"/>
      <c r="S255" s="17">
        <v>100</v>
      </c>
      <c r="T255" s="15">
        <f>E255/M255</f>
        <v>302.63157894736844</v>
      </c>
      <c r="U255" s="14">
        <f>F255/M255</f>
        <v>7.8947368421052628</v>
      </c>
      <c r="V255" s="14">
        <f>G255/M255</f>
        <v>5.2631578947368425</v>
      </c>
      <c r="W255" s="14"/>
      <c r="X255" s="14"/>
      <c r="Y255" s="14">
        <f>J255/M255</f>
        <v>52.631578947368418</v>
      </c>
      <c r="Z255" s="21"/>
      <c r="AB255" s="17" t="str">
        <f t="shared" si="7"/>
        <v>{"data": { "id":"" }},</v>
      </c>
    </row>
    <row r="256" spans="1:28" s="20" customFormat="1" hidden="1" x14ac:dyDescent="0.2">
      <c r="A256" s="16">
        <v>11254</v>
      </c>
      <c r="B256" s="17" t="s">
        <v>321</v>
      </c>
      <c r="C256" s="18">
        <v>1</v>
      </c>
      <c r="D256" s="19">
        <v>40</v>
      </c>
      <c r="E256" s="14">
        <v>102</v>
      </c>
      <c r="F256" s="19">
        <v>4</v>
      </c>
      <c r="G256" s="19">
        <v>1</v>
      </c>
      <c r="H256" s="19"/>
      <c r="I256" s="19">
        <v>0.1</v>
      </c>
      <c r="J256" s="19">
        <v>20</v>
      </c>
      <c r="K256" s="18" t="s">
        <v>282</v>
      </c>
      <c r="M256" s="17">
        <f>D256/100</f>
        <v>0.4</v>
      </c>
      <c r="O256" s="16">
        <f t="shared" si="6"/>
        <v>11254</v>
      </c>
      <c r="P256" s="17"/>
      <c r="Q256" s="18"/>
      <c r="R256" s="17"/>
      <c r="S256" s="17">
        <v>100</v>
      </c>
      <c r="T256" s="15">
        <f>E256/M256</f>
        <v>255</v>
      </c>
      <c r="U256" s="14">
        <f>F256/M256</f>
        <v>10</v>
      </c>
      <c r="V256" s="14">
        <f>G256/M256</f>
        <v>2.5</v>
      </c>
      <c r="W256" s="14"/>
      <c r="X256" s="14">
        <f>I256/M256</f>
        <v>0.25</v>
      </c>
      <c r="Y256" s="14">
        <f>J256/M256</f>
        <v>50</v>
      </c>
      <c r="Z256" s="21"/>
      <c r="AB256" s="17" t="str">
        <f t="shared" si="7"/>
        <v>{"data": { "id":"" }},</v>
      </c>
    </row>
    <row r="257" spans="1:28" s="20" customFormat="1" hidden="1" x14ac:dyDescent="0.2">
      <c r="A257" s="16">
        <v>11255</v>
      </c>
      <c r="B257" s="17" t="s">
        <v>322</v>
      </c>
      <c r="C257" s="18" t="s">
        <v>15</v>
      </c>
      <c r="D257" s="19">
        <v>250</v>
      </c>
      <c r="E257" s="14">
        <v>285</v>
      </c>
      <c r="F257" s="19">
        <v>13</v>
      </c>
      <c r="G257" s="19">
        <v>10</v>
      </c>
      <c r="H257" s="19">
        <v>6</v>
      </c>
      <c r="I257" s="19">
        <v>0.5</v>
      </c>
      <c r="J257" s="19">
        <v>35</v>
      </c>
      <c r="K257" s="18" t="s">
        <v>282</v>
      </c>
      <c r="M257" s="17">
        <f>D257/100</f>
        <v>2.5</v>
      </c>
      <c r="O257" s="16">
        <f t="shared" si="6"/>
        <v>11255</v>
      </c>
      <c r="P257" s="17"/>
      <c r="Q257" s="18"/>
      <c r="R257" s="17"/>
      <c r="S257" s="17">
        <v>100</v>
      </c>
      <c r="T257" s="15">
        <f>E257/M257</f>
        <v>114</v>
      </c>
      <c r="U257" s="14">
        <f>F257/M257</f>
        <v>5.2</v>
      </c>
      <c r="V257" s="14">
        <f>G257/M257</f>
        <v>4</v>
      </c>
      <c r="W257" s="14"/>
      <c r="X257" s="14">
        <f>I257/M257</f>
        <v>0.2</v>
      </c>
      <c r="Y257" s="14">
        <f>J257/M257</f>
        <v>14</v>
      </c>
      <c r="Z257" s="21"/>
      <c r="AB257" s="17" t="str">
        <f t="shared" si="7"/>
        <v>{"data": { "id":"" }},</v>
      </c>
    </row>
    <row r="258" spans="1:28" s="20" customFormat="1" hidden="1" x14ac:dyDescent="0.2">
      <c r="A258" s="16">
        <v>11256</v>
      </c>
      <c r="B258" s="17" t="s">
        <v>323</v>
      </c>
      <c r="C258" s="18" t="s">
        <v>15</v>
      </c>
      <c r="D258" s="19">
        <v>250</v>
      </c>
      <c r="E258" s="14">
        <v>210</v>
      </c>
      <c r="F258" s="19">
        <v>6</v>
      </c>
      <c r="G258" s="19">
        <v>5</v>
      </c>
      <c r="H258" s="19">
        <v>3</v>
      </c>
      <c r="I258" s="19">
        <v>0.5</v>
      </c>
      <c r="J258" s="19">
        <v>36</v>
      </c>
      <c r="K258" s="18" t="s">
        <v>282</v>
      </c>
      <c r="M258" s="17">
        <f>D258/100</f>
        <v>2.5</v>
      </c>
      <c r="O258" s="16">
        <f t="shared" si="6"/>
        <v>11256</v>
      </c>
      <c r="P258" s="17"/>
      <c r="Q258" s="18"/>
      <c r="R258" s="17"/>
      <c r="S258" s="17">
        <v>100</v>
      </c>
      <c r="T258" s="15">
        <f>E258/M258</f>
        <v>84</v>
      </c>
      <c r="U258" s="14">
        <f>F258/M258</f>
        <v>2.4</v>
      </c>
      <c r="V258" s="14">
        <f>G258/M258</f>
        <v>2</v>
      </c>
      <c r="W258" s="14"/>
      <c r="X258" s="14">
        <f>I258/M258</f>
        <v>0.2</v>
      </c>
      <c r="Y258" s="14">
        <f>J258/M258</f>
        <v>14.4</v>
      </c>
      <c r="Z258" s="21"/>
      <c r="AB258" s="17" t="str">
        <f t="shared" si="7"/>
        <v>{"data": { "id":"" }},</v>
      </c>
    </row>
    <row r="259" spans="1:28" s="20" customFormat="1" x14ac:dyDescent="0.2">
      <c r="A259" s="16">
        <v>11257</v>
      </c>
      <c r="B259" s="17" t="s">
        <v>324</v>
      </c>
      <c r="C259" s="18" t="s">
        <v>15</v>
      </c>
      <c r="D259" s="19">
        <v>250</v>
      </c>
      <c r="E259" s="14">
        <v>217</v>
      </c>
      <c r="F259" s="19">
        <v>4</v>
      </c>
      <c r="G259" s="19">
        <v>4</v>
      </c>
      <c r="H259" s="19"/>
      <c r="I259" s="19">
        <v>1.2</v>
      </c>
      <c r="J259" s="19">
        <v>40</v>
      </c>
      <c r="K259" s="18" t="s">
        <v>282</v>
      </c>
      <c r="M259" s="17">
        <f>D259/100</f>
        <v>2.5</v>
      </c>
      <c r="O259" s="16">
        <f t="shared" ref="O259:O322" si="8">A259</f>
        <v>11257</v>
      </c>
      <c r="P259" s="18" t="s">
        <v>324</v>
      </c>
      <c r="Q259" s="18" t="s">
        <v>0</v>
      </c>
      <c r="R259" s="18" t="s">
        <v>527</v>
      </c>
      <c r="S259" s="17">
        <v>100</v>
      </c>
      <c r="T259" s="15">
        <f>E259/M259</f>
        <v>86.8</v>
      </c>
      <c r="U259" s="14">
        <f>F259/M259</f>
        <v>1.6</v>
      </c>
      <c r="V259" s="14">
        <f>G259/M259</f>
        <v>1.6</v>
      </c>
      <c r="W259" s="14"/>
      <c r="X259" s="14">
        <f>I259/M259</f>
        <v>0.48</v>
      </c>
      <c r="Y259" s="14">
        <f>J259/M259</f>
        <v>16</v>
      </c>
      <c r="Z259" s="21" t="s">
        <v>509</v>
      </c>
      <c r="AB259" s="17" t="str">
        <f t="shared" si="7"/>
        <v>{"data": { "id":"Spanish rice" }},</v>
      </c>
    </row>
    <row r="260" spans="1:28" s="20" customFormat="1" x14ac:dyDescent="0.2">
      <c r="A260" s="16">
        <v>11258</v>
      </c>
      <c r="B260" s="17" t="s">
        <v>325</v>
      </c>
      <c r="C260" s="18">
        <v>1</v>
      </c>
      <c r="D260" s="19">
        <v>28</v>
      </c>
      <c r="E260" s="14">
        <v>100</v>
      </c>
      <c r="F260" s="19">
        <v>3</v>
      </c>
      <c r="G260" s="19">
        <v>1</v>
      </c>
      <c r="H260" s="19"/>
      <c r="I260" s="19">
        <v>0.7</v>
      </c>
      <c r="J260" s="19">
        <v>23</v>
      </c>
      <c r="K260" s="18" t="s">
        <v>282</v>
      </c>
      <c r="M260" s="17">
        <f>D260/100</f>
        <v>0.28000000000000003</v>
      </c>
      <c r="O260" s="16">
        <f t="shared" si="8"/>
        <v>11258</v>
      </c>
      <c r="P260" s="18" t="s">
        <v>325</v>
      </c>
      <c r="Q260" s="18" t="s">
        <v>0</v>
      </c>
      <c r="R260" s="18" t="s">
        <v>527</v>
      </c>
      <c r="S260" s="17">
        <v>100</v>
      </c>
      <c r="T260" s="15">
        <f>E260/M260</f>
        <v>357.14285714285711</v>
      </c>
      <c r="U260" s="14">
        <f>F260/M260</f>
        <v>10.714285714285714</v>
      </c>
      <c r="V260" s="14">
        <f>G260/M260</f>
        <v>3.5714285714285712</v>
      </c>
      <c r="W260" s="14"/>
      <c r="X260" s="14">
        <f>I260/M260</f>
        <v>2.4999999999999996</v>
      </c>
      <c r="Y260" s="14">
        <f>J260/M260</f>
        <v>82.142857142857139</v>
      </c>
      <c r="Z260" s="21" t="s">
        <v>514</v>
      </c>
      <c r="AB260" s="17" t="str">
        <f t="shared" ref="AB260:AB323" si="9">_xlfn.CONCAT("{""data"": { ""id"":""", P260,""" }},")</f>
        <v>{"data": { "id":"Shredded wheat biscuit" }},</v>
      </c>
    </row>
    <row r="261" spans="1:28" s="20" customFormat="1" x14ac:dyDescent="0.2">
      <c r="A261" s="16">
        <v>11259</v>
      </c>
      <c r="B261" s="17" t="s">
        <v>326</v>
      </c>
      <c r="C261" s="18">
        <v>1</v>
      </c>
      <c r="D261" s="19">
        <v>75</v>
      </c>
      <c r="E261" s="14">
        <v>240</v>
      </c>
      <c r="F261" s="19">
        <v>8</v>
      </c>
      <c r="G261" s="19">
        <v>9</v>
      </c>
      <c r="H261" s="19">
        <v>1</v>
      </c>
      <c r="I261" s="19">
        <v>0.1</v>
      </c>
      <c r="J261" s="19">
        <v>30</v>
      </c>
      <c r="K261" s="18" t="s">
        <v>282</v>
      </c>
      <c r="M261" s="17">
        <f>D261/100</f>
        <v>0.75</v>
      </c>
      <c r="O261" s="16">
        <f t="shared" si="8"/>
        <v>11259</v>
      </c>
      <c r="P261" s="18" t="s">
        <v>326</v>
      </c>
      <c r="Q261" s="18" t="s">
        <v>0</v>
      </c>
      <c r="R261" s="18" t="s">
        <v>527</v>
      </c>
      <c r="S261" s="17">
        <v>100</v>
      </c>
      <c r="T261" s="15">
        <f>E261/M261</f>
        <v>320</v>
      </c>
      <c r="U261" s="14">
        <f>F261/M261</f>
        <v>10.666666666666666</v>
      </c>
      <c r="V261" s="14">
        <f>G261/M261</f>
        <v>12</v>
      </c>
      <c r="W261" s="14">
        <f>H261/M261</f>
        <v>1.3333333333333333</v>
      </c>
      <c r="X261" s="14">
        <f>I261/M261</f>
        <v>0.13333333333333333</v>
      </c>
      <c r="Y261" s="14">
        <f>J261/M261</f>
        <v>40</v>
      </c>
      <c r="Z261" s="21" t="s">
        <v>514</v>
      </c>
      <c r="AB261" s="17" t="str">
        <f t="shared" si="9"/>
        <v>{"data": { "id":"Waffles" }},</v>
      </c>
    </row>
    <row r="262" spans="1:28" s="20" customFormat="1" x14ac:dyDescent="0.2">
      <c r="A262" s="16">
        <v>11260</v>
      </c>
      <c r="B262" s="17" t="s">
        <v>327</v>
      </c>
      <c r="C262" s="18" t="s">
        <v>15</v>
      </c>
      <c r="D262" s="19">
        <v>68</v>
      </c>
      <c r="E262" s="14">
        <v>245</v>
      </c>
      <c r="F262" s="19">
        <v>17</v>
      </c>
      <c r="G262" s="19">
        <v>7</v>
      </c>
      <c r="H262" s="19">
        <v>3</v>
      </c>
      <c r="I262" s="19">
        <v>2.5</v>
      </c>
      <c r="J262" s="19">
        <v>34</v>
      </c>
      <c r="K262" s="18" t="s">
        <v>282</v>
      </c>
      <c r="M262" s="17">
        <f>D262/100</f>
        <v>0.68</v>
      </c>
      <c r="O262" s="16">
        <f t="shared" si="8"/>
        <v>11260</v>
      </c>
      <c r="P262" s="18" t="s">
        <v>327</v>
      </c>
      <c r="Q262" s="18" t="s">
        <v>0</v>
      </c>
      <c r="R262" s="18" t="s">
        <v>527</v>
      </c>
      <c r="S262" s="17">
        <v>100</v>
      </c>
      <c r="T262" s="15">
        <f>E262/M262</f>
        <v>360.29411764705878</v>
      </c>
      <c r="U262" s="14">
        <f>F262/M262</f>
        <v>24.999999999999996</v>
      </c>
      <c r="V262" s="14">
        <f>G262/M262</f>
        <v>10.294117647058822</v>
      </c>
      <c r="W262" s="14">
        <f>H262/M262</f>
        <v>4.4117647058823524</v>
      </c>
      <c r="X262" s="14">
        <f>I262/M262</f>
        <v>3.6764705882352939</v>
      </c>
      <c r="Y262" s="14">
        <f>J262/M262</f>
        <v>49.999999999999993</v>
      </c>
      <c r="Z262" s="21" t="s">
        <v>514</v>
      </c>
      <c r="AB262" s="17" t="str">
        <f t="shared" si="9"/>
        <v>{"data": { "id":"Wheat germ" }},</v>
      </c>
    </row>
    <row r="263" spans="1:28" s="20" customFormat="1" x14ac:dyDescent="0.2">
      <c r="A263" s="16">
        <v>11261</v>
      </c>
      <c r="B263" s="17" t="s">
        <v>328</v>
      </c>
      <c r="C263" s="18" t="s">
        <v>15</v>
      </c>
      <c r="D263" s="19">
        <v>65</v>
      </c>
      <c r="E263" s="14">
        <v>260</v>
      </c>
      <c r="F263" s="19">
        <v>20</v>
      </c>
      <c r="G263" s="19">
        <v>7</v>
      </c>
      <c r="H263" s="19">
        <v>3</v>
      </c>
      <c r="I263" s="19">
        <v>2.5</v>
      </c>
      <c r="J263" s="19">
        <v>36</v>
      </c>
      <c r="K263" s="18" t="s">
        <v>282</v>
      </c>
      <c r="M263" s="17">
        <f>D263/100</f>
        <v>0.65</v>
      </c>
      <c r="O263" s="16">
        <f t="shared" si="8"/>
        <v>11261</v>
      </c>
      <c r="P263" s="18" t="s">
        <v>505</v>
      </c>
      <c r="Q263" s="18" t="s">
        <v>0</v>
      </c>
      <c r="R263" s="18" t="s">
        <v>527</v>
      </c>
      <c r="S263" s="17">
        <v>100</v>
      </c>
      <c r="T263" s="15">
        <f>E263/M263</f>
        <v>400</v>
      </c>
      <c r="U263" s="14">
        <f>F263/M263</f>
        <v>30.769230769230766</v>
      </c>
      <c r="V263" s="14">
        <f>G263/M263</f>
        <v>10.769230769230768</v>
      </c>
      <c r="W263" s="14">
        <f>H263/M263</f>
        <v>4.615384615384615</v>
      </c>
      <c r="X263" s="14">
        <f>I263/M263</f>
        <v>3.8461538461538458</v>
      </c>
      <c r="Y263" s="14">
        <f>J263/M263</f>
        <v>55.38461538461538</v>
      </c>
      <c r="Z263" s="21" t="s">
        <v>514</v>
      </c>
      <c r="AB263" s="17" t="str">
        <f t="shared" si="9"/>
        <v>{"data": { "id":"Toasted wheat germ cereal" }},</v>
      </c>
    </row>
    <row r="264" spans="1:28" s="20" customFormat="1" x14ac:dyDescent="0.2">
      <c r="A264" s="16">
        <v>11262</v>
      </c>
      <c r="B264" s="17" t="s">
        <v>329</v>
      </c>
      <c r="C264" s="18" t="s">
        <v>135</v>
      </c>
      <c r="D264" s="19">
        <v>30</v>
      </c>
      <c r="E264" s="14">
        <v>103</v>
      </c>
      <c r="F264" s="19">
        <v>4</v>
      </c>
      <c r="G264" s="19">
        <v>1</v>
      </c>
      <c r="H264" s="19"/>
      <c r="I264" s="19">
        <v>0.7</v>
      </c>
      <c r="J264" s="19">
        <v>25</v>
      </c>
      <c r="K264" s="18" t="s">
        <v>282</v>
      </c>
      <c r="M264" s="17">
        <f>D264/100</f>
        <v>0.3</v>
      </c>
      <c r="O264" s="16">
        <f t="shared" si="8"/>
        <v>11262</v>
      </c>
      <c r="P264" s="18" t="s">
        <v>506</v>
      </c>
      <c r="Q264" s="18" t="s">
        <v>0</v>
      </c>
      <c r="R264" s="18" t="s">
        <v>527</v>
      </c>
      <c r="S264" s="17">
        <v>100</v>
      </c>
      <c r="T264" s="15">
        <f>E264/M264</f>
        <v>343.33333333333337</v>
      </c>
      <c r="U264" s="14">
        <f>F264/M264</f>
        <v>13.333333333333334</v>
      </c>
      <c r="V264" s="14">
        <f>G264/M264</f>
        <v>3.3333333333333335</v>
      </c>
      <c r="W264" s="14"/>
      <c r="X264" s="14">
        <f>I264/M264</f>
        <v>2.3333333333333335</v>
      </c>
      <c r="Y264" s="14">
        <f>J264/M264</f>
        <v>83.333333333333343</v>
      </c>
      <c r="Z264" s="21" t="s">
        <v>514</v>
      </c>
      <c r="AB264" s="17" t="str">
        <f t="shared" si="9"/>
        <v>{"data": { "id":"Unrefined wheat meal cereal" }},</v>
      </c>
    </row>
    <row r="265" spans="1:28" s="20" customFormat="1" hidden="1" x14ac:dyDescent="0.2">
      <c r="A265" s="16">
        <v>11263</v>
      </c>
      <c r="B265" s="17" t="s">
        <v>330</v>
      </c>
      <c r="C265" s="18" t="s">
        <v>135</v>
      </c>
      <c r="D265" s="19">
        <v>200</v>
      </c>
      <c r="E265" s="14">
        <v>275</v>
      </c>
      <c r="F265" s="19">
        <v>12</v>
      </c>
      <c r="G265" s="19">
        <v>1</v>
      </c>
      <c r="H265" s="19"/>
      <c r="I265" s="19">
        <v>14702</v>
      </c>
      <c r="J265" s="19">
        <v>35</v>
      </c>
      <c r="K265" s="18" t="s">
        <v>282</v>
      </c>
      <c r="M265" s="17">
        <f>D265/100</f>
        <v>2</v>
      </c>
      <c r="O265" s="16">
        <f t="shared" si="8"/>
        <v>11263</v>
      </c>
      <c r="P265" s="17"/>
      <c r="Q265" s="18"/>
      <c r="R265" s="17"/>
      <c r="S265" s="17">
        <v>100</v>
      </c>
      <c r="T265" s="15">
        <f>E265/M265</f>
        <v>137.5</v>
      </c>
      <c r="U265" s="14">
        <f>F265/M265</f>
        <v>6</v>
      </c>
      <c r="V265" s="14">
        <f>G265/M265</f>
        <v>0.5</v>
      </c>
      <c r="W265" s="14"/>
      <c r="X265" s="14">
        <f>I265/M265</f>
        <v>7351</v>
      </c>
      <c r="Y265" s="14">
        <f>J265/M265</f>
        <v>17.5</v>
      </c>
      <c r="Z265" s="21"/>
      <c r="AB265" s="17" t="str">
        <f t="shared" si="9"/>
        <v>{"data": { "id":"" }},</v>
      </c>
    </row>
    <row r="266" spans="1:28" s="20" customFormat="1" x14ac:dyDescent="0.2">
      <c r="A266" s="16">
        <v>11264</v>
      </c>
      <c r="B266" s="17" t="s">
        <v>331</v>
      </c>
      <c r="C266" s="18" t="s">
        <v>15</v>
      </c>
      <c r="D266" s="19">
        <v>250</v>
      </c>
      <c r="E266" s="14">
        <v>190</v>
      </c>
      <c r="F266" s="19">
        <v>8</v>
      </c>
      <c r="G266" s="19">
        <v>5</v>
      </c>
      <c r="H266" s="19">
        <v>4</v>
      </c>
      <c r="I266" s="19">
        <v>0.6</v>
      </c>
      <c r="J266" s="19">
        <v>30</v>
      </c>
      <c r="K266" s="18" t="s">
        <v>332</v>
      </c>
      <c r="M266" s="17">
        <f>D266/100</f>
        <v>2.5</v>
      </c>
      <c r="O266" s="16">
        <f t="shared" si="8"/>
        <v>11264</v>
      </c>
      <c r="P266" s="18" t="s">
        <v>511</v>
      </c>
      <c r="Q266" s="18" t="s">
        <v>0</v>
      </c>
      <c r="R266" s="24" t="s">
        <v>332</v>
      </c>
      <c r="S266" s="17">
        <v>100</v>
      </c>
      <c r="T266" s="15">
        <f>E266/M266</f>
        <v>76</v>
      </c>
      <c r="U266" s="14">
        <f>F266/M266</f>
        <v>3.2</v>
      </c>
      <c r="V266" s="14">
        <f>G266/M266</f>
        <v>2</v>
      </c>
      <c r="W266" s="14">
        <f>H266/M266</f>
        <v>1.6</v>
      </c>
      <c r="X266" s="14">
        <f>I266/M266</f>
        <v>0.24</v>
      </c>
      <c r="Y266" s="14">
        <f>J266/M266</f>
        <v>12</v>
      </c>
      <c r="Z266" s="21" t="s">
        <v>509</v>
      </c>
      <c r="AB266" s="17" t="str">
        <f t="shared" si="9"/>
        <v>{"data": { "id":"Bean soup" }},</v>
      </c>
    </row>
    <row r="267" spans="1:28" s="20" customFormat="1" x14ac:dyDescent="0.2">
      <c r="A267" s="16">
        <v>11265</v>
      </c>
      <c r="B267" s="17" t="s">
        <v>333</v>
      </c>
      <c r="C267" s="18" t="s">
        <v>15</v>
      </c>
      <c r="D267" s="19">
        <v>250</v>
      </c>
      <c r="E267" s="14">
        <v>100</v>
      </c>
      <c r="F267" s="19">
        <v>6</v>
      </c>
      <c r="G267" s="19">
        <v>4</v>
      </c>
      <c r="H267" s="19">
        <v>4</v>
      </c>
      <c r="I267" s="19">
        <v>0.5</v>
      </c>
      <c r="J267" s="19">
        <v>11</v>
      </c>
      <c r="K267" s="18" t="s">
        <v>332</v>
      </c>
      <c r="M267" s="17">
        <f>D267/100</f>
        <v>2.5</v>
      </c>
      <c r="O267" s="16">
        <f t="shared" si="8"/>
        <v>11265</v>
      </c>
      <c r="P267" s="18" t="s">
        <v>333</v>
      </c>
      <c r="Q267" s="18" t="s">
        <v>0</v>
      </c>
      <c r="R267" s="24" t="s">
        <v>332</v>
      </c>
      <c r="S267" s="17">
        <v>100</v>
      </c>
      <c r="T267" s="15">
        <f>E267/M267</f>
        <v>40</v>
      </c>
      <c r="U267" s="14">
        <f>F267/M267</f>
        <v>2.4</v>
      </c>
      <c r="V267" s="14">
        <f>G267/M267</f>
        <v>1.6</v>
      </c>
      <c r="W267" s="14">
        <f>H267/M267</f>
        <v>1.6</v>
      </c>
      <c r="X267" s="14">
        <f>I267/M267</f>
        <v>0.2</v>
      </c>
      <c r="Y267" s="14">
        <f>J267/M267</f>
        <v>4.4000000000000004</v>
      </c>
      <c r="Z267" s="21" t="s">
        <v>509</v>
      </c>
      <c r="AB267" s="17" t="str">
        <f t="shared" si="9"/>
        <v>{"data": { "id":"Beef soup" }},</v>
      </c>
    </row>
    <row r="268" spans="1:28" s="20" customFormat="1" hidden="1" x14ac:dyDescent="0.2">
      <c r="A268" s="16">
        <v>11266</v>
      </c>
      <c r="B268" s="17" t="s">
        <v>334</v>
      </c>
      <c r="C268" s="18" t="s">
        <v>15</v>
      </c>
      <c r="D268" s="19">
        <v>240</v>
      </c>
      <c r="E268" s="14">
        <v>24</v>
      </c>
      <c r="F268" s="19">
        <v>5</v>
      </c>
      <c r="G268" s="19"/>
      <c r="H268" s="19"/>
      <c r="I268" s="19"/>
      <c r="J268" s="19"/>
      <c r="K268" s="18" t="s">
        <v>332</v>
      </c>
      <c r="M268" s="17">
        <f>D268/100</f>
        <v>2.4</v>
      </c>
      <c r="O268" s="16">
        <f t="shared" si="8"/>
        <v>11266</v>
      </c>
      <c r="P268" s="18"/>
      <c r="Q268" s="18"/>
      <c r="R268" s="24"/>
      <c r="S268" s="17">
        <v>100</v>
      </c>
      <c r="T268" s="15">
        <f>E268/M268</f>
        <v>10</v>
      </c>
      <c r="U268" s="14">
        <f>F268/M268</f>
        <v>2.0833333333333335</v>
      </c>
      <c r="V268" s="14"/>
      <c r="W268" s="14"/>
      <c r="X268" s="14"/>
      <c r="Y268" s="14"/>
      <c r="Z268" s="21" t="s">
        <v>509</v>
      </c>
      <c r="AB268" s="17" t="str">
        <f t="shared" si="9"/>
        <v>{"data": { "id":"" }},</v>
      </c>
    </row>
    <row r="269" spans="1:28" s="20" customFormat="1" x14ac:dyDescent="0.2">
      <c r="A269" s="16">
        <v>11267</v>
      </c>
      <c r="B269" s="17" t="s">
        <v>335</v>
      </c>
      <c r="C269" s="18" t="s">
        <v>15</v>
      </c>
      <c r="D269" s="19">
        <v>250</v>
      </c>
      <c r="E269" s="14">
        <v>75</v>
      </c>
      <c r="F269" s="19">
        <v>4</v>
      </c>
      <c r="G269" s="19">
        <v>2</v>
      </c>
      <c r="H269" s="19">
        <v>2</v>
      </c>
      <c r="I269" s="19"/>
      <c r="J269" s="19">
        <v>10</v>
      </c>
      <c r="K269" s="18" t="s">
        <v>332</v>
      </c>
      <c r="M269" s="17">
        <f>D269/100</f>
        <v>2.5</v>
      </c>
      <c r="O269" s="16">
        <f t="shared" si="8"/>
        <v>11267</v>
      </c>
      <c r="P269" s="18" t="s">
        <v>476</v>
      </c>
      <c r="Q269" s="18" t="s">
        <v>0</v>
      </c>
      <c r="R269" s="24" t="s">
        <v>332</v>
      </c>
      <c r="S269" s="17">
        <v>100</v>
      </c>
      <c r="T269" s="15">
        <f>E269/M269</f>
        <v>30</v>
      </c>
      <c r="U269" s="14">
        <f>F269/M269</f>
        <v>1.6</v>
      </c>
      <c r="V269" s="14">
        <f>G269/M269</f>
        <v>0.8</v>
      </c>
      <c r="W269" s="14">
        <f>H269/M269</f>
        <v>0.8</v>
      </c>
      <c r="X269" s="14"/>
      <c r="Y269" s="14">
        <f>J269/M269</f>
        <v>4</v>
      </c>
      <c r="Z269" s="21" t="s">
        <v>509</v>
      </c>
      <c r="AB269" s="17" t="str">
        <f t="shared" si="9"/>
        <v>{"data": { "id":"Chicken soup" }},</v>
      </c>
    </row>
    <row r="270" spans="1:28" s="20" customFormat="1" x14ac:dyDescent="0.2">
      <c r="A270" s="16">
        <v>11268</v>
      </c>
      <c r="B270" s="17" t="s">
        <v>336</v>
      </c>
      <c r="C270" s="18" t="s">
        <v>15</v>
      </c>
      <c r="D270" s="19">
        <v>255</v>
      </c>
      <c r="E270" s="14">
        <v>85</v>
      </c>
      <c r="F270" s="19">
        <v>5</v>
      </c>
      <c r="G270" s="19">
        <v>2</v>
      </c>
      <c r="H270" s="19">
        <v>8</v>
      </c>
      <c r="I270" s="19">
        <v>0.5</v>
      </c>
      <c r="J270" s="19">
        <v>12</v>
      </c>
      <c r="K270" s="18" t="s">
        <v>332</v>
      </c>
      <c r="M270" s="17">
        <f>D270/100</f>
        <v>2.5499999999999998</v>
      </c>
      <c r="O270" s="16">
        <f t="shared" si="8"/>
        <v>11268</v>
      </c>
      <c r="P270" s="18" t="s">
        <v>336</v>
      </c>
      <c r="Q270" s="18" t="s">
        <v>0</v>
      </c>
      <c r="R270" s="17" t="s">
        <v>332</v>
      </c>
      <c r="S270" s="17">
        <v>100</v>
      </c>
      <c r="T270" s="15">
        <f>E270/M270</f>
        <v>33.333333333333336</v>
      </c>
      <c r="U270" s="14">
        <f>F270/M270</f>
        <v>1.9607843137254903</v>
      </c>
      <c r="V270" s="14">
        <f>G270/M270</f>
        <v>0.78431372549019618</v>
      </c>
      <c r="W270" s="14">
        <f>H270/M270</f>
        <v>3.1372549019607847</v>
      </c>
      <c r="X270" s="14">
        <f>I270/M270</f>
        <v>0.19607843137254904</v>
      </c>
      <c r="Y270" s="14">
        <f>J270/M270</f>
        <v>4.7058823529411766</v>
      </c>
      <c r="Z270" s="21" t="s">
        <v>509</v>
      </c>
      <c r="AB270" s="17" t="str">
        <f t="shared" si="9"/>
        <v>{"data": { "id":"Clam chowder" }},</v>
      </c>
    </row>
    <row r="271" spans="1:28" s="20" customFormat="1" x14ac:dyDescent="0.2">
      <c r="A271" s="16">
        <v>11269</v>
      </c>
      <c r="B271" s="17" t="s">
        <v>337</v>
      </c>
      <c r="C271" s="18" t="s">
        <v>15</v>
      </c>
      <c r="D271" s="19">
        <v>255</v>
      </c>
      <c r="E271" s="14">
        <v>200</v>
      </c>
      <c r="F271" s="19">
        <v>7</v>
      </c>
      <c r="G271" s="19">
        <v>12</v>
      </c>
      <c r="H271" s="19">
        <v>11</v>
      </c>
      <c r="I271" s="19">
        <v>1.2</v>
      </c>
      <c r="J271" s="19">
        <v>18</v>
      </c>
      <c r="K271" s="18" t="s">
        <v>332</v>
      </c>
      <c r="M271" s="17">
        <f>D271/100</f>
        <v>2.5499999999999998</v>
      </c>
      <c r="O271" s="16">
        <f t="shared" si="8"/>
        <v>11269</v>
      </c>
      <c r="P271" s="18" t="s">
        <v>510</v>
      </c>
      <c r="Q271" s="18" t="s">
        <v>0</v>
      </c>
      <c r="R271" s="18" t="s">
        <v>332</v>
      </c>
      <c r="S271" s="17">
        <v>100</v>
      </c>
      <c r="T271" s="15">
        <f>E271/M271</f>
        <v>78.431372549019613</v>
      </c>
      <c r="U271" s="14">
        <f>F271/M271</f>
        <v>2.7450980392156863</v>
      </c>
      <c r="V271" s="14">
        <f>G271/M271</f>
        <v>4.7058823529411766</v>
      </c>
      <c r="W271" s="14">
        <f>H271/M271</f>
        <v>4.3137254901960791</v>
      </c>
      <c r="X271" s="14">
        <f>I271/M271</f>
        <v>0.47058823529411764</v>
      </c>
      <c r="Y271" s="14">
        <f>J271/M271</f>
        <v>7.0588235294117654</v>
      </c>
      <c r="Z271" s="21" t="s">
        <v>509</v>
      </c>
      <c r="AB271" s="17" t="str">
        <f t="shared" si="9"/>
        <v>{"data": { "id":"Cream soup" }},</v>
      </c>
    </row>
    <row r="272" spans="1:28" s="20" customFormat="1" x14ac:dyDescent="0.2">
      <c r="A272" s="16">
        <v>11270</v>
      </c>
      <c r="B272" s="17" t="s">
        <v>338</v>
      </c>
      <c r="C272" s="18" t="s">
        <v>15</v>
      </c>
      <c r="D272" s="19">
        <v>250</v>
      </c>
      <c r="E272" s="14">
        <v>115</v>
      </c>
      <c r="F272" s="19">
        <v>6</v>
      </c>
      <c r="G272" s="19">
        <v>4</v>
      </c>
      <c r="H272" s="19">
        <v>3</v>
      </c>
      <c r="I272" s="19">
        <v>0.2</v>
      </c>
      <c r="J272" s="19">
        <v>13</v>
      </c>
      <c r="K272" s="18" t="s">
        <v>332</v>
      </c>
      <c r="M272" s="17">
        <f>D272/100</f>
        <v>2.5</v>
      </c>
      <c r="O272" s="16">
        <f t="shared" si="8"/>
        <v>11270</v>
      </c>
      <c r="P272" s="18" t="s">
        <v>489</v>
      </c>
      <c r="Q272" s="18" t="s">
        <v>0</v>
      </c>
      <c r="R272" s="18" t="s">
        <v>332</v>
      </c>
      <c r="S272" s="17">
        <v>100</v>
      </c>
      <c r="T272" s="15">
        <f>E272/M272</f>
        <v>46</v>
      </c>
      <c r="U272" s="14">
        <f>F272/M272</f>
        <v>2.4</v>
      </c>
      <c r="V272" s="14">
        <f>G272/M272</f>
        <v>1.6</v>
      </c>
      <c r="W272" s="14">
        <f>H272/M272</f>
        <v>1.2</v>
      </c>
      <c r="X272" s="14">
        <f>I272/M272</f>
        <v>0.08</v>
      </c>
      <c r="Y272" s="14">
        <f>J272/M272</f>
        <v>5.2</v>
      </c>
      <c r="Z272" s="21" t="s">
        <v>509</v>
      </c>
      <c r="AB272" s="17" t="str">
        <f t="shared" si="9"/>
        <v>{"data": { "id":"Noodle soup" }},</v>
      </c>
    </row>
    <row r="273" spans="1:28" s="20" customFormat="1" x14ac:dyDescent="0.2">
      <c r="A273" s="16">
        <v>11271</v>
      </c>
      <c r="B273" s="17" t="s">
        <v>339</v>
      </c>
      <c r="C273" s="18" t="s">
        <v>15</v>
      </c>
      <c r="D273" s="19">
        <v>250</v>
      </c>
      <c r="E273" s="14">
        <v>147</v>
      </c>
      <c r="F273" s="19">
        <v>8</v>
      </c>
      <c r="G273" s="19">
        <v>3</v>
      </c>
      <c r="H273" s="19">
        <v>3</v>
      </c>
      <c r="I273" s="19">
        <v>0.5</v>
      </c>
      <c r="J273" s="19">
        <v>25</v>
      </c>
      <c r="K273" s="18" t="s">
        <v>332</v>
      </c>
      <c r="M273" s="17">
        <f>D273/100</f>
        <v>2.5</v>
      </c>
      <c r="O273" s="16">
        <f t="shared" si="8"/>
        <v>11271</v>
      </c>
      <c r="P273" s="18" t="s">
        <v>477</v>
      </c>
      <c r="Q273" s="18" t="s">
        <v>0</v>
      </c>
      <c r="R273" s="18" t="s">
        <v>332</v>
      </c>
      <c r="S273" s="17">
        <v>100</v>
      </c>
      <c r="T273" s="15">
        <f>E273/M273</f>
        <v>58.8</v>
      </c>
      <c r="U273" s="14">
        <f>F273/M273</f>
        <v>3.2</v>
      </c>
      <c r="V273" s="14">
        <f>G273/M273</f>
        <v>1.2</v>
      </c>
      <c r="W273" s="14">
        <f>H273/M273</f>
        <v>1.2</v>
      </c>
      <c r="X273" s="14">
        <f>I273/M273</f>
        <v>0.2</v>
      </c>
      <c r="Y273" s="14">
        <f>J273/M273</f>
        <v>10</v>
      </c>
      <c r="Z273" s="21" t="s">
        <v>509</v>
      </c>
      <c r="AB273" s="17" t="str">
        <f t="shared" si="9"/>
        <v>{"data": { "id":"Split pea soup" }},</v>
      </c>
    </row>
    <row r="274" spans="1:28" s="20" customFormat="1" x14ac:dyDescent="0.2">
      <c r="A274" s="16">
        <v>11272</v>
      </c>
      <c r="B274" s="17" t="s">
        <v>340</v>
      </c>
      <c r="C274" s="18" t="s">
        <v>15</v>
      </c>
      <c r="D274" s="19">
        <v>245</v>
      </c>
      <c r="E274" s="14">
        <v>175</v>
      </c>
      <c r="F274" s="19">
        <v>6</v>
      </c>
      <c r="G274" s="19">
        <v>7</v>
      </c>
      <c r="H274" s="19">
        <v>6</v>
      </c>
      <c r="I274" s="19">
        <v>0.5</v>
      </c>
      <c r="J274" s="19">
        <v>22</v>
      </c>
      <c r="K274" s="18" t="s">
        <v>332</v>
      </c>
      <c r="M274" s="17">
        <f>D274/100</f>
        <v>2.4500000000000002</v>
      </c>
      <c r="O274" s="16">
        <f t="shared" si="8"/>
        <v>11272</v>
      </c>
      <c r="P274" s="18" t="s">
        <v>340</v>
      </c>
      <c r="Q274" s="18" t="s">
        <v>0</v>
      </c>
      <c r="R274" s="18" t="s">
        <v>332</v>
      </c>
      <c r="S274" s="17">
        <v>100</v>
      </c>
      <c r="T274" s="15">
        <f>E274/M274</f>
        <v>71.428571428571416</v>
      </c>
      <c r="U274" s="14">
        <f>F274/M274</f>
        <v>2.4489795918367343</v>
      </c>
      <c r="V274" s="14">
        <f>G274/M274</f>
        <v>2.8571428571428568</v>
      </c>
      <c r="W274" s="14">
        <f>H274/M274</f>
        <v>2.4489795918367343</v>
      </c>
      <c r="X274" s="14">
        <f>I274/M274</f>
        <v>0.2040816326530612</v>
      </c>
      <c r="Y274" s="14">
        <f>J274/M274</f>
        <v>8.9795918367346932</v>
      </c>
      <c r="Z274" s="21" t="s">
        <v>509</v>
      </c>
      <c r="AB274" s="17" t="str">
        <f t="shared" si="9"/>
        <v>{"data": { "id":"Tomato soup" }},</v>
      </c>
    </row>
    <row r="275" spans="1:28" s="20" customFormat="1" x14ac:dyDescent="0.2">
      <c r="A275" s="16">
        <v>11273</v>
      </c>
      <c r="B275" s="17" t="s">
        <v>341</v>
      </c>
      <c r="C275" s="18" t="s">
        <v>15</v>
      </c>
      <c r="D275" s="19">
        <v>250</v>
      </c>
      <c r="E275" s="14">
        <v>80</v>
      </c>
      <c r="F275" s="19">
        <v>4</v>
      </c>
      <c r="G275" s="19">
        <v>2</v>
      </c>
      <c r="H275" s="19">
        <v>2</v>
      </c>
      <c r="I275" s="19"/>
      <c r="J275" s="19">
        <v>14</v>
      </c>
      <c r="K275" s="18" t="s">
        <v>332</v>
      </c>
      <c r="M275" s="17">
        <f>D275/100</f>
        <v>2.5</v>
      </c>
      <c r="O275" s="16">
        <f t="shared" si="8"/>
        <v>11273</v>
      </c>
      <c r="P275" s="18" t="s">
        <v>478</v>
      </c>
      <c r="Q275" s="18" t="s">
        <v>0</v>
      </c>
      <c r="R275" s="18" t="s">
        <v>332</v>
      </c>
      <c r="S275" s="17">
        <v>100</v>
      </c>
      <c r="T275" s="15">
        <f>E275/M275</f>
        <v>32</v>
      </c>
      <c r="U275" s="14">
        <f>F275/M275</f>
        <v>1.6</v>
      </c>
      <c r="V275" s="14">
        <f>G275/M275</f>
        <v>0.8</v>
      </c>
      <c r="W275" s="14">
        <f>H275/M275</f>
        <v>0.8</v>
      </c>
      <c r="X275" s="14"/>
      <c r="Y275" s="14">
        <f>J275/M275</f>
        <v>5.6</v>
      </c>
      <c r="Z275" s="21" t="s">
        <v>509</v>
      </c>
      <c r="AB275" s="17" t="str">
        <f t="shared" si="9"/>
        <v>{"data": { "id":"Vegetable soup" }},</v>
      </c>
    </row>
    <row r="276" spans="1:28" s="20" customFormat="1" x14ac:dyDescent="0.2">
      <c r="A276" s="16">
        <v>11274</v>
      </c>
      <c r="B276" s="17" t="s">
        <v>342</v>
      </c>
      <c r="C276" s="18" t="s">
        <v>291</v>
      </c>
      <c r="D276" s="19">
        <v>100</v>
      </c>
      <c r="E276" s="14">
        <v>150</v>
      </c>
      <c r="F276" s="19">
        <v>1</v>
      </c>
      <c r="G276" s="19">
        <v>4</v>
      </c>
      <c r="H276" s="19"/>
      <c r="I276" s="19">
        <v>0.5</v>
      </c>
      <c r="J276" s="19">
        <v>29</v>
      </c>
      <c r="K276" s="18" t="s">
        <v>343</v>
      </c>
      <c r="M276" s="17">
        <f>D276/100</f>
        <v>1</v>
      </c>
      <c r="O276" s="16">
        <f t="shared" si="8"/>
        <v>11274</v>
      </c>
      <c r="P276" s="18" t="s">
        <v>342</v>
      </c>
      <c r="Q276" s="18" t="s">
        <v>0</v>
      </c>
      <c r="R276" s="18" t="s">
        <v>528</v>
      </c>
      <c r="S276" s="17">
        <v>100</v>
      </c>
      <c r="T276" s="15">
        <f>E276/M276</f>
        <v>150</v>
      </c>
      <c r="U276" s="14">
        <f>F276/M276</f>
        <v>1</v>
      </c>
      <c r="V276" s="14">
        <f>G276/M276</f>
        <v>4</v>
      </c>
      <c r="W276" s="14"/>
      <c r="X276" s="14">
        <f>I276/M276</f>
        <v>0.5</v>
      </c>
      <c r="Y276" s="14">
        <f>J276/M276</f>
        <v>29</v>
      </c>
      <c r="Z276" s="21" t="s">
        <v>512</v>
      </c>
      <c r="AB276" s="17" t="str">
        <f t="shared" si="9"/>
        <v>{"data": { "id":"Apple betty" }},</v>
      </c>
    </row>
    <row r="277" spans="1:28" s="20" customFormat="1" x14ac:dyDescent="0.2">
      <c r="A277" s="16">
        <v>11275</v>
      </c>
      <c r="B277" s="17" t="s">
        <v>344</v>
      </c>
      <c r="C277" s="18" t="s">
        <v>135</v>
      </c>
      <c r="D277" s="19">
        <v>200</v>
      </c>
      <c r="E277" s="14">
        <v>374</v>
      </c>
      <c r="F277" s="19">
        <v>11</v>
      </c>
      <c r="G277" s="19">
        <v>12</v>
      </c>
      <c r="H277" s="19">
        <v>11</v>
      </c>
      <c r="I277" s="19">
        <v>0.2</v>
      </c>
      <c r="J277" s="19">
        <v>56</v>
      </c>
      <c r="K277" s="18" t="s">
        <v>343</v>
      </c>
      <c r="M277" s="17">
        <f>D277/100</f>
        <v>2</v>
      </c>
      <c r="O277" s="16">
        <f t="shared" si="8"/>
        <v>11275</v>
      </c>
      <c r="P277" s="18" t="s">
        <v>344</v>
      </c>
      <c r="Q277" s="18" t="s">
        <v>0</v>
      </c>
      <c r="R277" s="18" t="s">
        <v>528</v>
      </c>
      <c r="S277" s="17">
        <v>100</v>
      </c>
      <c r="T277" s="15">
        <f>E277/M277</f>
        <v>187</v>
      </c>
      <c r="U277" s="14">
        <f>F277/M277</f>
        <v>5.5</v>
      </c>
      <c r="V277" s="14">
        <f>G277/M277</f>
        <v>6</v>
      </c>
      <c r="W277" s="14">
        <f>H277/M277</f>
        <v>5.5</v>
      </c>
      <c r="X277" s="14">
        <f>I277/M277</f>
        <v>0.1</v>
      </c>
      <c r="Y277" s="14">
        <f>J277/M277</f>
        <v>28</v>
      </c>
      <c r="Z277" s="21" t="s">
        <v>512</v>
      </c>
      <c r="AB277" s="17" t="str">
        <f t="shared" si="9"/>
        <v>{"data": { "id":"Bread pudding" }},</v>
      </c>
    </row>
    <row r="278" spans="1:28" s="20" customFormat="1" x14ac:dyDescent="0.2">
      <c r="A278" s="16">
        <v>11276</v>
      </c>
      <c r="B278" s="17" t="s">
        <v>345</v>
      </c>
      <c r="C278" s="18" t="s">
        <v>285</v>
      </c>
      <c r="D278" s="19">
        <v>40</v>
      </c>
      <c r="E278" s="14">
        <v>110</v>
      </c>
      <c r="F278" s="19">
        <v>3</v>
      </c>
      <c r="G278" s="19"/>
      <c r="H278" s="19"/>
      <c r="I278" s="19"/>
      <c r="J278" s="19">
        <v>23</v>
      </c>
      <c r="K278" s="18" t="s">
        <v>343</v>
      </c>
      <c r="M278" s="17">
        <f>D278/100</f>
        <v>0.4</v>
      </c>
      <c r="O278" s="16">
        <f t="shared" si="8"/>
        <v>11276</v>
      </c>
      <c r="P278" s="18" t="s">
        <v>345</v>
      </c>
      <c r="Q278" s="18" t="s">
        <v>0</v>
      </c>
      <c r="R278" s="18" t="s">
        <v>528</v>
      </c>
      <c r="S278" s="17">
        <v>100</v>
      </c>
      <c r="T278" s="15">
        <f>E278/M278</f>
        <v>275</v>
      </c>
      <c r="U278" s="14">
        <f>F278/M278</f>
        <v>7.5</v>
      </c>
      <c r="V278" s="14"/>
      <c r="W278" s="14"/>
      <c r="X278" s="14"/>
      <c r="Y278" s="14">
        <f>J278/M278</f>
        <v>57.5</v>
      </c>
      <c r="Z278" s="21" t="s">
        <v>513</v>
      </c>
      <c r="AB278" s="17" t="str">
        <f t="shared" si="9"/>
        <v>{"data": { "id":"Cakes" }},</v>
      </c>
    </row>
    <row r="279" spans="1:28" s="20" customFormat="1" x14ac:dyDescent="0.2">
      <c r="A279" s="16">
        <v>11277</v>
      </c>
      <c r="B279" s="17" t="s">
        <v>346</v>
      </c>
      <c r="C279" s="18" t="s">
        <v>285</v>
      </c>
      <c r="D279" s="19">
        <v>120</v>
      </c>
      <c r="E279" s="14">
        <v>420</v>
      </c>
      <c r="F279" s="19">
        <v>5</v>
      </c>
      <c r="G279" s="19">
        <v>14</v>
      </c>
      <c r="H279" s="19">
        <v>12</v>
      </c>
      <c r="I279" s="19">
        <v>0.3</v>
      </c>
      <c r="J279" s="19">
        <v>70</v>
      </c>
      <c r="K279" s="18" t="s">
        <v>343</v>
      </c>
      <c r="M279" s="17">
        <f>D279/100</f>
        <v>1.2</v>
      </c>
      <c r="O279" s="16">
        <f t="shared" si="8"/>
        <v>11277</v>
      </c>
      <c r="P279" s="18" t="s">
        <v>346</v>
      </c>
      <c r="Q279" s="18" t="s">
        <v>0</v>
      </c>
      <c r="R279" s="18" t="s">
        <v>528</v>
      </c>
      <c r="S279" s="17">
        <v>100</v>
      </c>
      <c r="T279" s="15">
        <f>E279/M279</f>
        <v>350</v>
      </c>
      <c r="U279" s="14">
        <f>F279/M279</f>
        <v>4.166666666666667</v>
      </c>
      <c r="V279" s="14">
        <f>G279/M279</f>
        <v>11.666666666666668</v>
      </c>
      <c r="W279" s="14">
        <f>H279/M279</f>
        <v>10</v>
      </c>
      <c r="X279" s="14">
        <f>I279/M279</f>
        <v>0.25</v>
      </c>
      <c r="Y279" s="14">
        <f>J279/M279</f>
        <v>58.333333333333336</v>
      </c>
      <c r="Z279" s="21" t="s">
        <v>514</v>
      </c>
      <c r="AB279" s="17" t="str">
        <f t="shared" si="9"/>
        <v>{"data": { "id":"Chocolate fudge" }},</v>
      </c>
    </row>
    <row r="280" spans="1:28" s="20" customFormat="1" x14ac:dyDescent="0.2">
      <c r="A280" s="16">
        <v>11278</v>
      </c>
      <c r="B280" s="17" t="s">
        <v>347</v>
      </c>
      <c r="C280" s="18">
        <v>1</v>
      </c>
      <c r="D280" s="19">
        <v>50</v>
      </c>
      <c r="E280" s="14">
        <v>160</v>
      </c>
      <c r="F280" s="19">
        <v>3</v>
      </c>
      <c r="G280" s="19">
        <v>3</v>
      </c>
      <c r="H280" s="19">
        <v>2</v>
      </c>
      <c r="I280" s="19"/>
      <c r="J280" s="19">
        <v>31</v>
      </c>
      <c r="K280" s="18" t="s">
        <v>343</v>
      </c>
      <c r="M280" s="17">
        <f>D280/100</f>
        <v>0.5</v>
      </c>
      <c r="O280" s="16">
        <f t="shared" si="8"/>
        <v>11278</v>
      </c>
      <c r="P280" s="18" t="s">
        <v>347</v>
      </c>
      <c r="Q280" s="18" t="s">
        <v>0</v>
      </c>
      <c r="R280" s="18" t="s">
        <v>528</v>
      </c>
      <c r="S280" s="17">
        <v>100</v>
      </c>
      <c r="T280" s="15">
        <f>E280/M280</f>
        <v>320</v>
      </c>
      <c r="U280" s="14">
        <f>F280/M280</f>
        <v>6</v>
      </c>
      <c r="V280" s="14">
        <f>G280/M280</f>
        <v>6</v>
      </c>
      <c r="W280" s="14">
        <f>H280/M280</f>
        <v>4</v>
      </c>
      <c r="X280" s="14"/>
      <c r="Y280" s="14">
        <f>J280/M280</f>
        <v>62</v>
      </c>
      <c r="Z280" s="21" t="s">
        <v>514</v>
      </c>
      <c r="AB280" s="17" t="str">
        <f t="shared" si="9"/>
        <v>{"data": { "id":"Cupcake" }},</v>
      </c>
    </row>
    <row r="281" spans="1:28" s="20" customFormat="1" x14ac:dyDescent="0.2">
      <c r="A281" s="16">
        <v>11279</v>
      </c>
      <c r="B281" s="17" t="s">
        <v>348</v>
      </c>
      <c r="C281" s="18" t="s">
        <v>285</v>
      </c>
      <c r="D281" s="19">
        <v>30</v>
      </c>
      <c r="E281" s="14">
        <v>105</v>
      </c>
      <c r="F281" s="19">
        <v>2</v>
      </c>
      <c r="G281" s="19">
        <v>4</v>
      </c>
      <c r="H281" s="19">
        <v>3</v>
      </c>
      <c r="I281" s="19">
        <v>0.2</v>
      </c>
      <c r="J281" s="19">
        <v>17</v>
      </c>
      <c r="K281" s="18" t="s">
        <v>343</v>
      </c>
      <c r="M281" s="17">
        <f>D281/100</f>
        <v>0.3</v>
      </c>
      <c r="O281" s="16">
        <f t="shared" si="8"/>
        <v>11279</v>
      </c>
      <c r="P281" s="18" t="s">
        <v>348</v>
      </c>
      <c r="Q281" s="18" t="s">
        <v>0</v>
      </c>
      <c r="R281" s="18" t="s">
        <v>528</v>
      </c>
      <c r="S281" s="17">
        <v>100</v>
      </c>
      <c r="T281" s="15">
        <f>E281/M281</f>
        <v>350</v>
      </c>
      <c r="U281" s="14">
        <f>F281/M281</f>
        <v>6.666666666666667</v>
      </c>
      <c r="V281" s="14">
        <f>G281/M281</f>
        <v>13.333333333333334</v>
      </c>
      <c r="W281" s="14">
        <f>H281/M281</f>
        <v>10</v>
      </c>
      <c r="X281" s="14">
        <f>I281/M281</f>
        <v>0.66666666666666674</v>
      </c>
      <c r="Y281" s="14">
        <f>J281/M281</f>
        <v>56.666666666666671</v>
      </c>
      <c r="Z281" s="21" t="s">
        <v>514</v>
      </c>
      <c r="AB281" s="17" t="str">
        <f t="shared" si="9"/>
        <v>{"data": { "id":"Fruit cake" }},</v>
      </c>
    </row>
    <row r="282" spans="1:28" s="20" customFormat="1" x14ac:dyDescent="0.2">
      <c r="A282" s="16">
        <v>11280</v>
      </c>
      <c r="B282" s="17" t="s">
        <v>349</v>
      </c>
      <c r="C282" s="18" t="s">
        <v>285</v>
      </c>
      <c r="D282" s="19">
        <v>55</v>
      </c>
      <c r="E282" s="14">
        <v>180</v>
      </c>
      <c r="F282" s="19">
        <v>2</v>
      </c>
      <c r="G282" s="19">
        <v>7</v>
      </c>
      <c r="H282" s="19">
        <v>6</v>
      </c>
      <c r="I282" s="19"/>
      <c r="J282" s="19">
        <v>28</v>
      </c>
      <c r="K282" s="18" t="s">
        <v>343</v>
      </c>
      <c r="M282" s="17">
        <f>D282/100</f>
        <v>0.55000000000000004</v>
      </c>
      <c r="O282" s="16">
        <f t="shared" si="8"/>
        <v>11280</v>
      </c>
      <c r="P282" s="18" t="s">
        <v>349</v>
      </c>
      <c r="Q282" s="18" t="s">
        <v>0</v>
      </c>
      <c r="R282" s="18" t="s">
        <v>528</v>
      </c>
      <c r="S282" s="17">
        <v>100</v>
      </c>
      <c r="T282" s="15">
        <f>E282/M282</f>
        <v>327.27272727272725</v>
      </c>
      <c r="U282" s="14">
        <f>F282/M282</f>
        <v>3.6363636363636362</v>
      </c>
      <c r="V282" s="14">
        <f>G282/M282</f>
        <v>12.727272727272727</v>
      </c>
      <c r="W282" s="14">
        <f>H282/M282</f>
        <v>10.909090909090908</v>
      </c>
      <c r="X282" s="14"/>
      <c r="Y282" s="14">
        <f>J282/M282</f>
        <v>50.909090909090907</v>
      </c>
      <c r="Z282" s="21" t="s">
        <v>514</v>
      </c>
      <c r="AB282" s="17" t="str">
        <f t="shared" si="9"/>
        <v>{"data": { "id":"Gingerbread" }},</v>
      </c>
    </row>
    <row r="283" spans="1:28" s="20" customFormat="1" hidden="1" x14ac:dyDescent="0.2">
      <c r="A283" s="16">
        <v>11281</v>
      </c>
      <c r="B283" s="17" t="s">
        <v>350</v>
      </c>
      <c r="C283" s="18" t="s">
        <v>285</v>
      </c>
      <c r="D283" s="19">
        <v>55</v>
      </c>
      <c r="E283" s="14">
        <v>180</v>
      </c>
      <c r="F283" s="19">
        <v>4</v>
      </c>
      <c r="G283" s="19">
        <v>5</v>
      </c>
      <c r="H283" s="19">
        <v>4</v>
      </c>
      <c r="I283" s="19"/>
      <c r="J283" s="19">
        <v>31</v>
      </c>
      <c r="K283" s="18" t="s">
        <v>343</v>
      </c>
      <c r="M283" s="17">
        <f>D283/100</f>
        <v>0.55000000000000004</v>
      </c>
      <c r="O283" s="16">
        <f t="shared" si="8"/>
        <v>11281</v>
      </c>
      <c r="P283" s="17"/>
      <c r="Q283" s="18"/>
      <c r="R283" s="17"/>
      <c r="S283" s="17">
        <v>100</v>
      </c>
      <c r="T283" s="15">
        <f>E283/M283</f>
        <v>327.27272727272725</v>
      </c>
      <c r="U283" s="14">
        <f>F283/M283</f>
        <v>7.2727272727272725</v>
      </c>
      <c r="V283" s="14">
        <f>G283/M283</f>
        <v>9.0909090909090899</v>
      </c>
      <c r="W283" s="14">
        <f>H283/M283</f>
        <v>7.2727272727272725</v>
      </c>
      <c r="X283" s="14"/>
      <c r="Y283" s="14">
        <f>J283/M283</f>
        <v>56.36363636363636</v>
      </c>
      <c r="Z283" s="21"/>
      <c r="AB283" s="17" t="str">
        <f t="shared" si="9"/>
        <v>{"data": { "id":"" }},</v>
      </c>
    </row>
    <row r="284" spans="1:28" s="20" customFormat="1" x14ac:dyDescent="0.2">
      <c r="A284" s="16">
        <v>11282</v>
      </c>
      <c r="B284" s="17" t="s">
        <v>351</v>
      </c>
      <c r="C284" s="18" t="s">
        <v>285</v>
      </c>
      <c r="D284" s="19">
        <v>40</v>
      </c>
      <c r="E284" s="14">
        <v>115</v>
      </c>
      <c r="F284" s="19">
        <v>3</v>
      </c>
      <c r="G284" s="19">
        <v>2</v>
      </c>
      <c r="H284" s="19">
        <v>2</v>
      </c>
      <c r="I284" s="19"/>
      <c r="J284" s="19">
        <v>22</v>
      </c>
      <c r="K284" s="18" t="s">
        <v>343</v>
      </c>
      <c r="M284" s="17">
        <f>D284/100</f>
        <v>0.4</v>
      </c>
      <c r="O284" s="16">
        <f t="shared" si="8"/>
        <v>11282</v>
      </c>
      <c r="P284" s="18" t="s">
        <v>351</v>
      </c>
      <c r="Q284" s="18" t="s">
        <v>0</v>
      </c>
      <c r="R284" s="18" t="s">
        <v>528</v>
      </c>
      <c r="S284" s="17">
        <v>100</v>
      </c>
      <c r="T284" s="15">
        <f>E284/M284</f>
        <v>287.5</v>
      </c>
      <c r="U284" s="14">
        <f>F284/M284</f>
        <v>7.5</v>
      </c>
      <c r="V284" s="14">
        <f>G284/M284</f>
        <v>5</v>
      </c>
      <c r="W284" s="14">
        <f>H284/M284</f>
        <v>5</v>
      </c>
      <c r="X284" s="14"/>
      <c r="Y284" s="14">
        <f>J284/M284</f>
        <v>55</v>
      </c>
      <c r="Z284" s="21" t="s">
        <v>513</v>
      </c>
      <c r="AB284" s="17" t="str">
        <f t="shared" si="9"/>
        <v>{"data": { "id":"Sponge cake" }},</v>
      </c>
    </row>
    <row r="285" spans="1:28" s="20" customFormat="1" x14ac:dyDescent="0.2">
      <c r="A285" s="16">
        <v>11283</v>
      </c>
      <c r="B285" s="17" t="s">
        <v>352</v>
      </c>
      <c r="C285" s="18">
        <v>5</v>
      </c>
      <c r="D285" s="19">
        <v>25</v>
      </c>
      <c r="E285" s="14">
        <v>104</v>
      </c>
      <c r="F285" s="19"/>
      <c r="G285" s="19">
        <v>3</v>
      </c>
      <c r="H285" s="19">
        <v>3</v>
      </c>
      <c r="I285" s="19"/>
      <c r="J285" s="19">
        <v>19</v>
      </c>
      <c r="K285" s="18" t="s">
        <v>343</v>
      </c>
      <c r="M285" s="17">
        <f>D285/100</f>
        <v>0.25</v>
      </c>
      <c r="O285" s="16">
        <f t="shared" si="8"/>
        <v>11283</v>
      </c>
      <c r="P285" s="18" t="s">
        <v>352</v>
      </c>
      <c r="Q285" s="18" t="s">
        <v>0</v>
      </c>
      <c r="R285" s="18" t="s">
        <v>528</v>
      </c>
      <c r="S285" s="17">
        <v>100</v>
      </c>
      <c r="T285" s="15">
        <f>E285/M285</f>
        <v>416</v>
      </c>
      <c r="U285" s="14"/>
      <c r="V285" s="14">
        <f>G285/M285</f>
        <v>12</v>
      </c>
      <c r="W285" s="14">
        <f>H285/M285</f>
        <v>12</v>
      </c>
      <c r="X285" s="14"/>
      <c r="Y285" s="14">
        <f>J285/M285</f>
        <v>76</v>
      </c>
      <c r="Z285" s="21" t="s">
        <v>515</v>
      </c>
      <c r="AB285" s="17" t="str">
        <f t="shared" si="9"/>
        <v>{"data": { "id":"Candy" }},</v>
      </c>
    </row>
    <row r="286" spans="1:28" s="20" customFormat="1" x14ac:dyDescent="0.2">
      <c r="A286" s="16">
        <v>11284</v>
      </c>
      <c r="B286" s="17" t="s">
        <v>353</v>
      </c>
      <c r="C286" s="18">
        <v>2</v>
      </c>
      <c r="D286" s="19">
        <v>30</v>
      </c>
      <c r="E286" s="14">
        <v>130</v>
      </c>
      <c r="F286" s="19"/>
      <c r="G286" s="19">
        <v>4</v>
      </c>
      <c r="H286" s="19">
        <v>4</v>
      </c>
      <c r="I286" s="19"/>
      <c r="J286" s="19">
        <v>24</v>
      </c>
      <c r="K286" s="18" t="s">
        <v>343</v>
      </c>
      <c r="M286" s="17">
        <f>D286/100</f>
        <v>0.3</v>
      </c>
      <c r="O286" s="16">
        <f t="shared" si="8"/>
        <v>11284</v>
      </c>
      <c r="P286" s="18" t="s">
        <v>353</v>
      </c>
      <c r="Q286" s="18" t="s">
        <v>0</v>
      </c>
      <c r="R286" s="18" t="s">
        <v>528</v>
      </c>
      <c r="S286" s="17">
        <v>100</v>
      </c>
      <c r="T286" s="15">
        <f>E286/M286</f>
        <v>433.33333333333337</v>
      </c>
      <c r="U286" s="14"/>
      <c r="V286" s="14">
        <f>G286/M286</f>
        <v>13.333333333333334</v>
      </c>
      <c r="W286" s="14">
        <f>H286/M286</f>
        <v>13.333333333333334</v>
      </c>
      <c r="X286" s="14"/>
      <c r="Y286" s="14">
        <f>J286/M286</f>
        <v>80</v>
      </c>
      <c r="Z286" s="21" t="s">
        <v>515</v>
      </c>
      <c r="AB286" s="17" t="str">
        <f t="shared" si="9"/>
        <v>{"data": { "id":"Chocolate creams" }},</v>
      </c>
    </row>
    <row r="287" spans="1:28" s="20" customFormat="1" x14ac:dyDescent="0.2">
      <c r="A287" s="16">
        <v>11285</v>
      </c>
      <c r="B287" s="17" t="s">
        <v>354</v>
      </c>
      <c r="C287" s="18" t="s">
        <v>355</v>
      </c>
      <c r="D287" s="19">
        <v>90</v>
      </c>
      <c r="E287" s="14">
        <v>370</v>
      </c>
      <c r="F287" s="19"/>
      <c r="G287" s="19">
        <v>12</v>
      </c>
      <c r="H287" s="19">
        <v>11</v>
      </c>
      <c r="I287" s="19">
        <v>0.1</v>
      </c>
      <c r="J287" s="19">
        <v>80</v>
      </c>
      <c r="K287" s="18" t="s">
        <v>343</v>
      </c>
      <c r="M287" s="17">
        <f>D287/100</f>
        <v>0.9</v>
      </c>
      <c r="O287" s="16">
        <f t="shared" si="8"/>
        <v>11285</v>
      </c>
      <c r="P287" s="18" t="s">
        <v>354</v>
      </c>
      <c r="Q287" s="18" t="s">
        <v>0</v>
      </c>
      <c r="R287" s="18" t="s">
        <v>528</v>
      </c>
      <c r="S287" s="17">
        <v>100</v>
      </c>
      <c r="T287" s="15">
        <f>E287/M287</f>
        <v>411.11111111111109</v>
      </c>
      <c r="U287" s="14"/>
      <c r="V287" s="14">
        <f>G287/M287</f>
        <v>13.333333333333332</v>
      </c>
      <c r="W287" s="14">
        <f>H287/M287</f>
        <v>12.222222222222221</v>
      </c>
      <c r="X287" s="14">
        <f>I287/M287</f>
        <v>0.11111111111111112</v>
      </c>
      <c r="Y287" s="14">
        <f>J287/M287</f>
        <v>88.888888888888886</v>
      </c>
      <c r="Z287" s="21" t="s">
        <v>515</v>
      </c>
      <c r="AB287" s="17" t="str">
        <f t="shared" si="9"/>
        <v>{"data": { "id":"Fudge" }},</v>
      </c>
    </row>
    <row r="288" spans="1:28" s="20" customFormat="1" x14ac:dyDescent="0.2">
      <c r="A288" s="16">
        <v>11286</v>
      </c>
      <c r="B288" s="17" t="s">
        <v>356</v>
      </c>
      <c r="C288" s="18" t="s">
        <v>42</v>
      </c>
      <c r="D288" s="19">
        <v>28</v>
      </c>
      <c r="E288" s="14">
        <v>90</v>
      </c>
      <c r="F288" s="19"/>
      <c r="G288" s="19"/>
      <c r="H288" s="19"/>
      <c r="I288" s="19"/>
      <c r="J288" s="19">
        <v>28</v>
      </c>
      <c r="K288" s="18" t="s">
        <v>343</v>
      </c>
      <c r="M288" s="17">
        <f>D288/100</f>
        <v>0.28000000000000003</v>
      </c>
      <c r="O288" s="16">
        <f t="shared" si="8"/>
        <v>11286</v>
      </c>
      <c r="P288" s="18" t="s">
        <v>356</v>
      </c>
      <c r="Q288" s="18" t="s">
        <v>0</v>
      </c>
      <c r="R288" s="18" t="s">
        <v>528</v>
      </c>
      <c r="S288" s="17">
        <v>100</v>
      </c>
      <c r="T288" s="15">
        <f>E288/M288</f>
        <v>321.42857142857139</v>
      </c>
      <c r="U288" s="14"/>
      <c r="V288" s="14"/>
      <c r="W288" s="14"/>
      <c r="X288" s="14"/>
      <c r="Y288" s="14">
        <f>J288/M288</f>
        <v>99.999999999999986</v>
      </c>
      <c r="Z288" s="21" t="s">
        <v>514</v>
      </c>
      <c r="AB288" s="17" t="str">
        <f t="shared" si="9"/>
        <v>{"data": { "id":"Hard candies" }},</v>
      </c>
    </row>
    <row r="289" spans="1:32" s="20" customFormat="1" x14ac:dyDescent="0.2">
      <c r="A289" s="16">
        <v>11287</v>
      </c>
      <c r="B289" s="17" t="s">
        <v>357</v>
      </c>
      <c r="C289" s="18">
        <v>5</v>
      </c>
      <c r="D289" s="19">
        <v>30</v>
      </c>
      <c r="E289" s="14">
        <v>98</v>
      </c>
      <c r="F289" s="19">
        <v>1</v>
      </c>
      <c r="G289" s="19"/>
      <c r="H289" s="19"/>
      <c r="I289" s="19"/>
      <c r="J289" s="19">
        <v>23</v>
      </c>
      <c r="K289" s="18" t="s">
        <v>343</v>
      </c>
      <c r="M289" s="17">
        <f>D289/100</f>
        <v>0.3</v>
      </c>
      <c r="O289" s="16">
        <f t="shared" si="8"/>
        <v>11287</v>
      </c>
      <c r="P289" s="18" t="s">
        <v>357</v>
      </c>
      <c r="Q289" s="18" t="s">
        <v>0</v>
      </c>
      <c r="R289" s="18" t="s">
        <v>528</v>
      </c>
      <c r="S289" s="17">
        <v>100</v>
      </c>
      <c r="T289" s="15">
        <f>E289/M289</f>
        <v>326.66666666666669</v>
      </c>
      <c r="U289" s="14">
        <f>F289/M289</f>
        <v>3.3333333333333335</v>
      </c>
      <c r="V289" s="14"/>
      <c r="W289" s="14"/>
      <c r="X289" s="14"/>
      <c r="Y289" s="14">
        <f>J289/M289</f>
        <v>76.666666666666671</v>
      </c>
      <c r="Z289" s="21" t="s">
        <v>514</v>
      </c>
      <c r="AB289" s="17" t="str">
        <f t="shared" si="9"/>
        <v>{"data": { "id":"Marshmallows" }},</v>
      </c>
    </row>
    <row r="290" spans="1:32" s="20" customFormat="1" x14ac:dyDescent="0.2">
      <c r="A290" s="16">
        <v>11288</v>
      </c>
      <c r="B290" s="17" t="s">
        <v>358</v>
      </c>
      <c r="C290" s="18" t="s">
        <v>359</v>
      </c>
      <c r="D290" s="19">
        <v>56</v>
      </c>
      <c r="E290" s="14">
        <v>290</v>
      </c>
      <c r="F290" s="19">
        <v>2</v>
      </c>
      <c r="G290" s="19">
        <v>6</v>
      </c>
      <c r="H290" s="19">
        <v>6</v>
      </c>
      <c r="I290" s="19">
        <v>0.2</v>
      </c>
      <c r="J290" s="19">
        <v>44</v>
      </c>
      <c r="K290" s="18" t="s">
        <v>343</v>
      </c>
      <c r="M290" s="17">
        <f>D290/100</f>
        <v>0.56000000000000005</v>
      </c>
      <c r="O290" s="16">
        <f t="shared" si="8"/>
        <v>11288</v>
      </c>
      <c r="P290" s="18" t="s">
        <v>358</v>
      </c>
      <c r="Q290" s="18" t="s">
        <v>0</v>
      </c>
      <c r="R290" s="18" t="s">
        <v>528</v>
      </c>
      <c r="S290" s="17">
        <v>100</v>
      </c>
      <c r="T290" s="15">
        <f>E290/M290</f>
        <v>517.85714285714278</v>
      </c>
      <c r="U290" s="14">
        <f>F290/M290</f>
        <v>3.5714285714285712</v>
      </c>
      <c r="V290" s="14">
        <f>G290/M290</f>
        <v>10.714285714285714</v>
      </c>
      <c r="W290" s="14">
        <f>H290/M290</f>
        <v>10.714285714285714</v>
      </c>
      <c r="X290" s="14">
        <f>I290/M290</f>
        <v>0.35714285714285715</v>
      </c>
      <c r="Y290" s="14">
        <f>J290/M290</f>
        <v>78.571428571428569</v>
      </c>
      <c r="Z290" s="21" t="s">
        <v>516</v>
      </c>
      <c r="AB290" s="17" t="str">
        <f t="shared" si="9"/>
        <v>{"data": { "id":"Milk chocolate" }},</v>
      </c>
      <c r="AF290" s="10"/>
    </row>
    <row r="291" spans="1:32" s="20" customFormat="1" x14ac:dyDescent="0.2">
      <c r="A291" s="16">
        <v>11289</v>
      </c>
      <c r="B291" s="17" t="s">
        <v>360</v>
      </c>
      <c r="C291" s="18" t="s">
        <v>175</v>
      </c>
      <c r="D291" s="19">
        <v>40</v>
      </c>
      <c r="E291" s="14">
        <v>80</v>
      </c>
      <c r="F291" s="19"/>
      <c r="G291" s="19"/>
      <c r="H291" s="19"/>
      <c r="I291" s="19"/>
      <c r="J291" s="19">
        <v>22</v>
      </c>
      <c r="K291" s="18" t="s">
        <v>343</v>
      </c>
      <c r="M291" s="17">
        <f>D291/100</f>
        <v>0.4</v>
      </c>
      <c r="O291" s="16">
        <f t="shared" si="8"/>
        <v>11289</v>
      </c>
      <c r="P291" s="18" t="s">
        <v>360</v>
      </c>
      <c r="Q291" s="18" t="s">
        <v>0</v>
      </c>
      <c r="R291" s="18" t="s">
        <v>528</v>
      </c>
      <c r="S291" s="17">
        <v>100</v>
      </c>
      <c r="T291" s="15">
        <f>E291/M291</f>
        <v>200</v>
      </c>
      <c r="U291" s="14"/>
      <c r="V291" s="14"/>
      <c r="W291" s="14"/>
      <c r="X291" s="14"/>
      <c r="Y291" s="14">
        <f>J291/M291</f>
        <v>55</v>
      </c>
      <c r="Z291" s="21" t="s">
        <v>512</v>
      </c>
      <c r="AB291" s="17" t="str">
        <f t="shared" si="9"/>
        <v>{"data": { "id":"Chocolate syrup" }},</v>
      </c>
      <c r="AF291" s="10"/>
    </row>
    <row r="292" spans="1:32" s="20" customFormat="1" x14ac:dyDescent="0.2">
      <c r="A292" s="16">
        <v>11290</v>
      </c>
      <c r="B292" s="17" t="s">
        <v>361</v>
      </c>
      <c r="C292" s="18">
        <v>1</v>
      </c>
      <c r="D292" s="19">
        <v>33</v>
      </c>
      <c r="E292" s="14">
        <v>135</v>
      </c>
      <c r="F292" s="19">
        <v>2</v>
      </c>
      <c r="G292" s="19">
        <v>7</v>
      </c>
      <c r="H292" s="19">
        <v>4</v>
      </c>
      <c r="I292" s="19"/>
      <c r="J292" s="19">
        <v>17</v>
      </c>
      <c r="K292" s="18" t="s">
        <v>343</v>
      </c>
      <c r="M292" s="17">
        <f>D292/100</f>
        <v>0.33</v>
      </c>
      <c r="O292" s="16">
        <f t="shared" si="8"/>
        <v>11290</v>
      </c>
      <c r="P292" s="18" t="s">
        <v>361</v>
      </c>
      <c r="Q292" s="18" t="s">
        <v>0</v>
      </c>
      <c r="R292" s="18" t="s">
        <v>528</v>
      </c>
      <c r="S292" s="17">
        <v>100</v>
      </c>
      <c r="T292" s="15">
        <f>E292/M292</f>
        <v>409.09090909090907</v>
      </c>
      <c r="U292" s="14">
        <f>F292/M292</f>
        <v>6.0606060606060606</v>
      </c>
      <c r="V292" s="14">
        <f>G292/M292</f>
        <v>21.212121212121211</v>
      </c>
      <c r="W292" s="14">
        <f>H292/M292</f>
        <v>12.121212121212121</v>
      </c>
      <c r="X292" s="14"/>
      <c r="Y292" s="14">
        <f>J292/M292</f>
        <v>51.515151515151516</v>
      </c>
      <c r="Z292" s="21" t="s">
        <v>515</v>
      </c>
      <c r="AB292" s="17" t="str">
        <f t="shared" si="9"/>
        <v>{"data": { "id":"Doughnuts" }},</v>
      </c>
      <c r="AF292" s="10"/>
    </row>
    <row r="293" spans="1:32" s="20" customFormat="1" x14ac:dyDescent="0.2">
      <c r="A293" s="16">
        <v>11291</v>
      </c>
      <c r="B293" s="17" t="s">
        <v>362</v>
      </c>
      <c r="C293" s="18" t="s">
        <v>15</v>
      </c>
      <c r="D293" s="19">
        <v>239</v>
      </c>
      <c r="E293" s="14">
        <v>155</v>
      </c>
      <c r="F293" s="19">
        <v>4</v>
      </c>
      <c r="G293" s="19"/>
      <c r="H293" s="19"/>
      <c r="I293" s="19"/>
      <c r="J293" s="19">
        <v>36</v>
      </c>
      <c r="K293" s="18" t="s">
        <v>343</v>
      </c>
      <c r="M293" s="17">
        <f>D293/100</f>
        <v>2.39</v>
      </c>
      <c r="O293" s="16">
        <f t="shared" si="8"/>
        <v>11291</v>
      </c>
      <c r="P293" s="18" t="s">
        <v>479</v>
      </c>
      <c r="Q293" s="18" t="s">
        <v>0</v>
      </c>
      <c r="R293" s="18" t="s">
        <v>528</v>
      </c>
      <c r="S293" s="17">
        <v>100</v>
      </c>
      <c r="T293" s="15">
        <f>E293/M293</f>
        <v>64.853556485355639</v>
      </c>
      <c r="U293" s="14">
        <f>F293/M293</f>
        <v>1.6736401673640167</v>
      </c>
      <c r="V293" s="14"/>
      <c r="W293" s="14"/>
      <c r="X293" s="14"/>
      <c r="Y293" s="14">
        <f>J293/M293</f>
        <v>15.06276150627615</v>
      </c>
      <c r="Z293" s="21" t="s">
        <v>509</v>
      </c>
      <c r="AB293" s="17" t="str">
        <f t="shared" si="9"/>
        <v>{"data": { "id":"Gelatin" }},</v>
      </c>
      <c r="AF293" s="10"/>
    </row>
    <row r="294" spans="1:32" s="20" customFormat="1" x14ac:dyDescent="0.2">
      <c r="A294" s="16">
        <v>11292</v>
      </c>
      <c r="B294" s="17" t="s">
        <v>363</v>
      </c>
      <c r="C294" s="18" t="s">
        <v>175</v>
      </c>
      <c r="D294" s="19">
        <v>42</v>
      </c>
      <c r="E294" s="14">
        <v>120</v>
      </c>
      <c r="F294" s="19"/>
      <c r="G294" s="19"/>
      <c r="H294" s="19"/>
      <c r="I294" s="19"/>
      <c r="J294" s="19">
        <v>30</v>
      </c>
      <c r="K294" s="18" t="s">
        <v>364</v>
      </c>
      <c r="M294" s="17">
        <f>D294/100</f>
        <v>0.42</v>
      </c>
      <c r="O294" s="16">
        <f t="shared" si="8"/>
        <v>11292</v>
      </c>
      <c r="P294" s="18" t="s">
        <v>363</v>
      </c>
      <c r="Q294" s="18" t="s">
        <v>0</v>
      </c>
      <c r="R294" s="18" t="s">
        <v>367</v>
      </c>
      <c r="S294" s="17">
        <v>100</v>
      </c>
      <c r="T294" s="15">
        <f>E294/M294</f>
        <v>285.71428571428572</v>
      </c>
      <c r="U294" s="14"/>
      <c r="V294" s="14"/>
      <c r="W294" s="14"/>
      <c r="X294" s="14"/>
      <c r="Y294" s="14">
        <f>J294/M294</f>
        <v>71.428571428571431</v>
      </c>
      <c r="Z294" s="21" t="s">
        <v>513</v>
      </c>
      <c r="AB294" s="17" t="str">
        <f t="shared" si="9"/>
        <v>{"data": { "id":"Honey" }},</v>
      </c>
    </row>
    <row r="295" spans="1:32" s="20" customFormat="1" hidden="1" x14ac:dyDescent="0.2">
      <c r="A295" s="16">
        <v>11293</v>
      </c>
      <c r="B295" s="17" t="s">
        <v>31</v>
      </c>
      <c r="C295" s="18" t="s">
        <v>26</v>
      </c>
      <c r="D295" s="19">
        <v>300</v>
      </c>
      <c r="E295" s="14">
        <v>250</v>
      </c>
      <c r="F295" s="19"/>
      <c r="G295" s="19"/>
      <c r="H295" s="19">
        <v>12</v>
      </c>
      <c r="I295" s="19">
        <v>10</v>
      </c>
      <c r="J295" s="19"/>
      <c r="K295" s="18" t="s">
        <v>343</v>
      </c>
      <c r="M295" s="17">
        <f>D295/100</f>
        <v>3</v>
      </c>
      <c r="O295" s="16">
        <f t="shared" si="8"/>
        <v>11293</v>
      </c>
      <c r="P295" s="18"/>
      <c r="Q295" s="18"/>
      <c r="R295" s="18"/>
      <c r="S295" s="17">
        <v>100</v>
      </c>
      <c r="T295" s="15">
        <f>E295/M295</f>
        <v>83.333333333333329</v>
      </c>
      <c r="U295" s="14"/>
      <c r="V295" s="14"/>
      <c r="W295" s="14">
        <f>H295/M295</f>
        <v>4</v>
      </c>
      <c r="X295" s="14">
        <f>I295/M295</f>
        <v>3.3333333333333335</v>
      </c>
      <c r="Y295" s="14"/>
      <c r="Z295" s="21"/>
      <c r="AB295" s="17" t="str">
        <f t="shared" si="9"/>
        <v>{"data": { "id":"" }},</v>
      </c>
    </row>
    <row r="296" spans="1:32" s="20" customFormat="1" hidden="1" x14ac:dyDescent="0.2">
      <c r="A296" s="16">
        <v>11294</v>
      </c>
      <c r="B296" s="17" t="s">
        <v>365</v>
      </c>
      <c r="C296" s="18" t="s">
        <v>15</v>
      </c>
      <c r="D296" s="19">
        <v>150</v>
      </c>
      <c r="E296" s="14">
        <v>117</v>
      </c>
      <c r="F296" s="19"/>
      <c r="G296" s="19"/>
      <c r="H296" s="19"/>
      <c r="I296" s="19"/>
      <c r="J296" s="19">
        <v>48</v>
      </c>
      <c r="K296" s="18" t="s">
        <v>343</v>
      </c>
      <c r="M296" s="17">
        <f>D296/100</f>
        <v>1.5</v>
      </c>
      <c r="O296" s="16">
        <f t="shared" si="8"/>
        <v>11294</v>
      </c>
      <c r="P296" s="18"/>
      <c r="Q296" s="18"/>
      <c r="R296" s="18"/>
      <c r="S296" s="17">
        <v>100</v>
      </c>
      <c r="T296" s="15">
        <f>E296/M296</f>
        <v>78</v>
      </c>
      <c r="U296" s="14"/>
      <c r="V296" s="14"/>
      <c r="W296" s="14"/>
      <c r="X296" s="14"/>
      <c r="Y296" s="14">
        <f>J296/M296</f>
        <v>32</v>
      </c>
      <c r="Z296" s="21"/>
      <c r="AB296" s="17" t="str">
        <f t="shared" si="9"/>
        <v>{"data": { "id":"" }},</v>
      </c>
    </row>
    <row r="297" spans="1:32" s="20" customFormat="1" hidden="1" x14ac:dyDescent="0.2">
      <c r="A297" s="16">
        <v>11295</v>
      </c>
      <c r="B297" s="17" t="s">
        <v>366</v>
      </c>
      <c r="C297" s="18" t="s">
        <v>57</v>
      </c>
      <c r="D297" s="19">
        <v>20</v>
      </c>
      <c r="E297" s="14">
        <v>55</v>
      </c>
      <c r="F297" s="19"/>
      <c r="G297" s="19"/>
      <c r="H297" s="19"/>
      <c r="I297" s="19"/>
      <c r="J297" s="19">
        <v>14</v>
      </c>
      <c r="K297" s="18" t="s">
        <v>364</v>
      </c>
      <c r="M297" s="17">
        <f>D297/100</f>
        <v>0.2</v>
      </c>
      <c r="O297" s="16">
        <f t="shared" si="8"/>
        <v>11295</v>
      </c>
      <c r="P297" s="17"/>
      <c r="Q297" s="18"/>
      <c r="R297" s="17"/>
      <c r="S297" s="17">
        <v>100</v>
      </c>
      <c r="T297" s="15">
        <f>E297/M297</f>
        <v>275</v>
      </c>
      <c r="U297" s="14"/>
      <c r="V297" s="14"/>
      <c r="W297" s="14"/>
      <c r="X297" s="14"/>
      <c r="Y297" s="14">
        <f>J297/M297</f>
        <v>70</v>
      </c>
      <c r="Z297" s="21"/>
      <c r="AB297" s="17" t="str">
        <f t="shared" si="9"/>
        <v>{"data": { "id":"" }},</v>
      </c>
    </row>
    <row r="298" spans="1:32" s="20" customFormat="1" x14ac:dyDescent="0.2">
      <c r="A298" s="16">
        <v>11296</v>
      </c>
      <c r="B298" s="17" t="s">
        <v>367</v>
      </c>
      <c r="C298" s="18" t="s">
        <v>57</v>
      </c>
      <c r="D298" s="19">
        <v>20</v>
      </c>
      <c r="E298" s="14">
        <v>50</v>
      </c>
      <c r="F298" s="19"/>
      <c r="G298" s="19"/>
      <c r="H298" s="19"/>
      <c r="I298" s="19"/>
      <c r="J298" s="19">
        <v>13</v>
      </c>
      <c r="K298" s="18" t="s">
        <v>364</v>
      </c>
      <c r="M298" s="17">
        <f>D298/100</f>
        <v>0.2</v>
      </c>
      <c r="O298" s="16">
        <f t="shared" si="8"/>
        <v>11296</v>
      </c>
      <c r="P298" s="18" t="s">
        <v>367</v>
      </c>
      <c r="Q298" s="18" t="s">
        <v>0</v>
      </c>
      <c r="R298" s="18" t="s">
        <v>367</v>
      </c>
      <c r="S298" s="17">
        <v>100</v>
      </c>
      <c r="T298" s="15">
        <f>E298/M298</f>
        <v>250</v>
      </c>
      <c r="U298" s="14"/>
      <c r="V298" s="14"/>
      <c r="W298" s="14"/>
      <c r="X298" s="14"/>
      <c r="Y298" s="14">
        <f>J298/M298</f>
        <v>65</v>
      </c>
      <c r="Z298" s="21" t="s">
        <v>513</v>
      </c>
      <c r="AB298" s="17" t="str">
        <f t="shared" si="9"/>
        <v>{"data": { "id":"Jellies" }},</v>
      </c>
    </row>
    <row r="299" spans="1:32" s="20" customFormat="1" x14ac:dyDescent="0.2">
      <c r="A299" s="16">
        <v>11297</v>
      </c>
      <c r="B299" s="17" t="s">
        <v>368</v>
      </c>
      <c r="C299" s="18" t="s">
        <v>57</v>
      </c>
      <c r="D299" s="19">
        <v>20</v>
      </c>
      <c r="E299" s="14">
        <v>45</v>
      </c>
      <c r="F299" s="19"/>
      <c r="G299" s="19"/>
      <c r="H299" s="19"/>
      <c r="I299" s="19"/>
      <c r="J299" s="19">
        <v>11</v>
      </c>
      <c r="K299" s="18" t="s">
        <v>364</v>
      </c>
      <c r="M299" s="17">
        <f>D299/100</f>
        <v>0.2</v>
      </c>
      <c r="O299" s="16">
        <f t="shared" si="8"/>
        <v>11297</v>
      </c>
      <c r="P299" s="18" t="s">
        <v>368</v>
      </c>
      <c r="Q299" s="18" t="s">
        <v>0</v>
      </c>
      <c r="R299" s="18" t="s">
        <v>367</v>
      </c>
      <c r="S299" s="17">
        <v>100</v>
      </c>
      <c r="T299" s="15">
        <f>E299/M299</f>
        <v>225</v>
      </c>
      <c r="U299" s="14"/>
      <c r="V299" s="14"/>
      <c r="W299" s="14"/>
      <c r="X299" s="14"/>
      <c r="Y299" s="14">
        <f>J299/M299</f>
        <v>55</v>
      </c>
      <c r="Z299" s="21" t="s">
        <v>513</v>
      </c>
      <c r="AB299" s="17" t="str">
        <f t="shared" si="9"/>
        <v>{"data": { "id":"Molasses" }},</v>
      </c>
    </row>
    <row r="300" spans="1:32" s="20" customFormat="1" x14ac:dyDescent="0.2">
      <c r="A300" s="16">
        <v>11298</v>
      </c>
      <c r="B300" s="17" t="s">
        <v>369</v>
      </c>
      <c r="C300" s="18" t="s">
        <v>57</v>
      </c>
      <c r="D300" s="19">
        <v>20</v>
      </c>
      <c r="E300" s="14">
        <v>50</v>
      </c>
      <c r="F300" s="19"/>
      <c r="G300" s="19"/>
      <c r="H300" s="19"/>
      <c r="I300" s="19"/>
      <c r="J300" s="19">
        <v>13</v>
      </c>
      <c r="K300" s="18" t="s">
        <v>364</v>
      </c>
      <c r="M300" s="17">
        <f>D300/100</f>
        <v>0.2</v>
      </c>
      <c r="O300" s="16">
        <f t="shared" si="8"/>
        <v>11298</v>
      </c>
      <c r="P300" s="18" t="s">
        <v>480</v>
      </c>
      <c r="Q300" s="18" t="s">
        <v>0</v>
      </c>
      <c r="R300" s="18" t="s">
        <v>367</v>
      </c>
      <c r="S300" s="17">
        <v>100</v>
      </c>
      <c r="T300" s="15">
        <f>E300/M300</f>
        <v>250</v>
      </c>
      <c r="U300" s="14"/>
      <c r="V300" s="14"/>
      <c r="W300" s="14"/>
      <c r="X300" s="14"/>
      <c r="Y300" s="14">
        <f>J300/M300</f>
        <v>65</v>
      </c>
      <c r="Z300" s="21" t="s">
        <v>513</v>
      </c>
      <c r="AB300" s="17" t="str">
        <f t="shared" si="9"/>
        <v>{"data": { "id":"Cane syrup" }},</v>
      </c>
    </row>
    <row r="301" spans="1:32" s="20" customFormat="1" hidden="1" x14ac:dyDescent="0.2">
      <c r="A301" s="16">
        <v>11299</v>
      </c>
      <c r="B301" s="17" t="s">
        <v>370</v>
      </c>
      <c r="C301" s="18" t="s">
        <v>285</v>
      </c>
      <c r="D301" s="19">
        <v>135</v>
      </c>
      <c r="E301" s="14">
        <v>330</v>
      </c>
      <c r="F301" s="19">
        <v>3</v>
      </c>
      <c r="G301" s="19">
        <v>13</v>
      </c>
      <c r="H301" s="19">
        <v>11</v>
      </c>
      <c r="I301" s="19">
        <v>0.1</v>
      </c>
      <c r="J301" s="19">
        <v>53</v>
      </c>
      <c r="K301" s="18" t="s">
        <v>343</v>
      </c>
      <c r="M301" s="17">
        <f>D301/100</f>
        <v>1.35</v>
      </c>
      <c r="O301" s="16">
        <f t="shared" si="8"/>
        <v>11299</v>
      </c>
      <c r="P301" s="17"/>
      <c r="Q301" s="18"/>
      <c r="R301" s="17"/>
      <c r="S301" s="17">
        <v>100</v>
      </c>
      <c r="T301" s="15">
        <f>E301/M301</f>
        <v>244.44444444444443</v>
      </c>
      <c r="U301" s="14">
        <f>F301/M301</f>
        <v>2.2222222222222219</v>
      </c>
      <c r="V301" s="14">
        <f>G301/M301</f>
        <v>9.6296296296296298</v>
      </c>
      <c r="W301" s="14">
        <f>H301/M301</f>
        <v>8.148148148148147</v>
      </c>
      <c r="X301" s="14">
        <f>I301/M301</f>
        <v>7.407407407407407E-2</v>
      </c>
      <c r="Y301" s="14">
        <f>J301/M301</f>
        <v>39.25925925925926</v>
      </c>
      <c r="Z301" s="21"/>
      <c r="AB301" s="17" t="str">
        <f t="shared" si="9"/>
        <v>{"data": { "id":"" }},</v>
      </c>
    </row>
    <row r="302" spans="1:32" s="20" customFormat="1" x14ac:dyDescent="0.2">
      <c r="A302" s="16">
        <v>11300</v>
      </c>
      <c r="B302" s="17" t="s">
        <v>371</v>
      </c>
      <c r="C302" s="18" t="s">
        <v>285</v>
      </c>
      <c r="D302" s="19">
        <v>135</v>
      </c>
      <c r="E302" s="14">
        <v>340</v>
      </c>
      <c r="F302" s="19">
        <v>3</v>
      </c>
      <c r="G302" s="19">
        <v>13</v>
      </c>
      <c r="H302" s="19">
        <v>11</v>
      </c>
      <c r="I302" s="19">
        <v>0.1</v>
      </c>
      <c r="J302" s="19">
        <v>55</v>
      </c>
      <c r="K302" s="18" t="s">
        <v>343</v>
      </c>
      <c r="M302" s="17">
        <f>D302/100</f>
        <v>1.35</v>
      </c>
      <c r="O302" s="16">
        <f t="shared" si="8"/>
        <v>11300</v>
      </c>
      <c r="P302" s="18" t="s">
        <v>481</v>
      </c>
      <c r="Q302" s="18" t="s">
        <v>0</v>
      </c>
      <c r="R302" s="18" t="s">
        <v>528</v>
      </c>
      <c r="S302" s="17">
        <v>100</v>
      </c>
      <c r="T302" s="15">
        <f>E302/M302</f>
        <v>251.85185185185185</v>
      </c>
      <c r="U302" s="14">
        <f>F302/M302</f>
        <v>2.2222222222222219</v>
      </c>
      <c r="V302" s="14">
        <f>G302/M302</f>
        <v>9.6296296296296298</v>
      </c>
      <c r="W302" s="14">
        <f>H302/M302</f>
        <v>8.148148148148147</v>
      </c>
      <c r="X302" s="14">
        <f>I302/M302</f>
        <v>7.407407407407407E-2</v>
      </c>
      <c r="Y302" s="14">
        <f>J302/M302</f>
        <v>40.74074074074074</v>
      </c>
      <c r="Z302" s="21" t="s">
        <v>513</v>
      </c>
      <c r="AB302" s="17" t="str">
        <f t="shared" si="9"/>
        <v>{"data": { "id":"Cherry pie" }},</v>
      </c>
      <c r="AF302" s="10"/>
    </row>
    <row r="303" spans="1:32" s="20" customFormat="1" x14ac:dyDescent="0.2">
      <c r="A303" s="16">
        <v>11301</v>
      </c>
      <c r="B303" s="17" t="s">
        <v>30</v>
      </c>
      <c r="C303" s="18" t="s">
        <v>285</v>
      </c>
      <c r="D303" s="19">
        <v>130</v>
      </c>
      <c r="E303" s="14">
        <v>265</v>
      </c>
      <c r="F303" s="19">
        <v>7</v>
      </c>
      <c r="G303" s="19">
        <v>11</v>
      </c>
      <c r="H303" s="19">
        <v>10</v>
      </c>
      <c r="I303" s="19"/>
      <c r="J303" s="19">
        <v>34</v>
      </c>
      <c r="K303" s="18" t="s">
        <v>343</v>
      </c>
      <c r="M303" s="17">
        <f>D303/100</f>
        <v>1.3</v>
      </c>
      <c r="O303" s="16">
        <f t="shared" si="8"/>
        <v>11301</v>
      </c>
      <c r="P303" s="18" t="s">
        <v>30</v>
      </c>
      <c r="Q303" s="18" t="s">
        <v>0</v>
      </c>
      <c r="R303" s="18" t="s">
        <v>528</v>
      </c>
      <c r="S303" s="17">
        <v>100</v>
      </c>
      <c r="T303" s="15">
        <f>E303/M303</f>
        <v>203.84615384615384</v>
      </c>
      <c r="U303" s="14">
        <f>F303/M303</f>
        <v>5.3846153846153841</v>
      </c>
      <c r="V303" s="14">
        <f>G303/M303</f>
        <v>8.4615384615384617</v>
      </c>
      <c r="W303" s="14">
        <f>H303/M303</f>
        <v>7.6923076923076916</v>
      </c>
      <c r="X303" s="14"/>
      <c r="Y303" s="14">
        <f>J303/M303</f>
        <v>26.153846153846153</v>
      </c>
      <c r="Z303" s="21" t="s">
        <v>513</v>
      </c>
      <c r="AB303" s="17" t="str">
        <f t="shared" si="9"/>
        <v>{"data": { "id":"Custard" }},</v>
      </c>
      <c r="AF303" s="10"/>
    </row>
    <row r="304" spans="1:32" s="20" customFormat="1" x14ac:dyDescent="0.2">
      <c r="A304" s="16">
        <v>11302</v>
      </c>
      <c r="B304" s="17" t="s">
        <v>372</v>
      </c>
      <c r="C304" s="18" t="s">
        <v>285</v>
      </c>
      <c r="D304" s="19">
        <v>120</v>
      </c>
      <c r="E304" s="14">
        <v>300</v>
      </c>
      <c r="F304" s="19">
        <v>4</v>
      </c>
      <c r="G304" s="19">
        <v>12</v>
      </c>
      <c r="H304" s="19">
        <v>10</v>
      </c>
      <c r="I304" s="19">
        <v>0.1</v>
      </c>
      <c r="J304" s="19">
        <v>45</v>
      </c>
      <c r="K304" s="18" t="s">
        <v>343</v>
      </c>
      <c r="M304" s="17">
        <f>D304/100</f>
        <v>1.2</v>
      </c>
      <c r="O304" s="16">
        <f t="shared" si="8"/>
        <v>11302</v>
      </c>
      <c r="P304" s="18" t="s">
        <v>372</v>
      </c>
      <c r="Q304" s="18" t="s">
        <v>0</v>
      </c>
      <c r="R304" s="18" t="s">
        <v>528</v>
      </c>
      <c r="S304" s="17">
        <v>100</v>
      </c>
      <c r="T304" s="15">
        <f>E304/M304</f>
        <v>250</v>
      </c>
      <c r="U304" s="14">
        <f>F304/M304</f>
        <v>3.3333333333333335</v>
      </c>
      <c r="V304" s="14">
        <f>G304/M304</f>
        <v>10</v>
      </c>
      <c r="W304" s="14">
        <f>H304/M304</f>
        <v>8.3333333333333339</v>
      </c>
      <c r="X304" s="14">
        <f>I304/M304</f>
        <v>8.3333333333333343E-2</v>
      </c>
      <c r="Y304" s="14">
        <f>J304/M304</f>
        <v>37.5</v>
      </c>
      <c r="Z304" s="21" t="s">
        <v>513</v>
      </c>
      <c r="AB304" s="17" t="str">
        <f t="shared" si="9"/>
        <v>{"data": { "id":"Lemon meringue" }},</v>
      </c>
      <c r="AF304" s="10"/>
    </row>
    <row r="305" spans="1:32" s="20" customFormat="1" x14ac:dyDescent="0.2">
      <c r="A305" s="16">
        <v>11303</v>
      </c>
      <c r="B305" s="17" t="s">
        <v>373</v>
      </c>
      <c r="C305" s="18" t="s">
        <v>285</v>
      </c>
      <c r="D305" s="19">
        <v>135</v>
      </c>
      <c r="E305" s="14">
        <v>340</v>
      </c>
      <c r="F305" s="19">
        <v>3</v>
      </c>
      <c r="G305" s="19">
        <v>9</v>
      </c>
      <c r="H305" s="19">
        <v>8</v>
      </c>
      <c r="I305" s="19">
        <v>0.7</v>
      </c>
      <c r="J305" s="19">
        <v>62</v>
      </c>
      <c r="K305" s="18" t="s">
        <v>343</v>
      </c>
      <c r="M305" s="17">
        <f>D305/100</f>
        <v>1.35</v>
      </c>
      <c r="O305" s="16">
        <f t="shared" si="8"/>
        <v>11303</v>
      </c>
      <c r="P305" s="18" t="s">
        <v>373</v>
      </c>
      <c r="Q305" s="18" t="s">
        <v>0</v>
      </c>
      <c r="R305" s="18" t="s">
        <v>528</v>
      </c>
      <c r="S305" s="17">
        <v>100</v>
      </c>
      <c r="T305" s="15">
        <f>E305/M305</f>
        <v>251.85185185185185</v>
      </c>
      <c r="U305" s="14">
        <f>F305/M305</f>
        <v>2.2222222222222219</v>
      </c>
      <c r="V305" s="14">
        <f>G305/M305</f>
        <v>6.6666666666666661</v>
      </c>
      <c r="W305" s="14">
        <f>H305/M305</f>
        <v>5.9259259259259256</v>
      </c>
      <c r="X305" s="14">
        <f>I305/M305</f>
        <v>0.51851851851851849</v>
      </c>
      <c r="Y305" s="14">
        <f>J305/M305</f>
        <v>45.925925925925924</v>
      </c>
      <c r="Z305" s="21" t="s">
        <v>513</v>
      </c>
      <c r="AB305" s="17" t="str">
        <f t="shared" si="9"/>
        <v>{"data": { "id":"Mince" }},</v>
      </c>
      <c r="AF305" s="10"/>
    </row>
    <row r="306" spans="1:32" s="20" customFormat="1" x14ac:dyDescent="0.2">
      <c r="A306" s="16">
        <v>11304</v>
      </c>
      <c r="B306" s="17" t="s">
        <v>374</v>
      </c>
      <c r="C306" s="18" t="s">
        <v>285</v>
      </c>
      <c r="D306" s="19">
        <v>130</v>
      </c>
      <c r="E306" s="14">
        <v>265</v>
      </c>
      <c r="F306" s="19">
        <v>5</v>
      </c>
      <c r="G306" s="19">
        <v>12</v>
      </c>
      <c r="H306" s="19">
        <v>11</v>
      </c>
      <c r="I306" s="19">
        <v>8</v>
      </c>
      <c r="J306" s="19">
        <v>34</v>
      </c>
      <c r="K306" s="18" t="s">
        <v>343</v>
      </c>
      <c r="M306" s="17">
        <f>D306/100</f>
        <v>1.3</v>
      </c>
      <c r="O306" s="16">
        <f t="shared" si="8"/>
        <v>11304</v>
      </c>
      <c r="P306" s="18" t="s">
        <v>482</v>
      </c>
      <c r="Q306" s="18" t="s">
        <v>0</v>
      </c>
      <c r="R306" s="18" t="s">
        <v>528</v>
      </c>
      <c r="S306" s="17">
        <v>100</v>
      </c>
      <c r="T306" s="15">
        <f>E306/M306</f>
        <v>203.84615384615384</v>
      </c>
      <c r="U306" s="14">
        <f>F306/M306</f>
        <v>3.8461538461538458</v>
      </c>
      <c r="V306" s="14">
        <f>G306/M306</f>
        <v>9.2307692307692299</v>
      </c>
      <c r="W306" s="14">
        <f>H306/M306</f>
        <v>8.4615384615384617</v>
      </c>
      <c r="X306" s="14">
        <f>I306/M306</f>
        <v>6.1538461538461533</v>
      </c>
      <c r="Y306" s="14">
        <f>J306/M306</f>
        <v>26.153846153846153</v>
      </c>
      <c r="Z306" s="21" t="s">
        <v>513</v>
      </c>
      <c r="AB306" s="17" t="str">
        <f t="shared" si="9"/>
        <v>{"data": { "id":"Pumpkin pie" }},</v>
      </c>
      <c r="AF306" s="10"/>
    </row>
    <row r="307" spans="1:32" s="20" customFormat="1" x14ac:dyDescent="0.2">
      <c r="A307" s="16">
        <v>11305</v>
      </c>
      <c r="B307" s="17" t="s">
        <v>375</v>
      </c>
      <c r="C307" s="18" t="s">
        <v>15</v>
      </c>
      <c r="D307" s="19">
        <v>200</v>
      </c>
      <c r="E307" s="14">
        <v>770</v>
      </c>
      <c r="F307" s="19"/>
      <c r="G307" s="19"/>
      <c r="H307" s="19"/>
      <c r="I307" s="19"/>
      <c r="J307" s="19">
        <v>199</v>
      </c>
      <c r="K307" s="18" t="s">
        <v>343</v>
      </c>
      <c r="M307" s="17">
        <f>D307/100</f>
        <v>2</v>
      </c>
      <c r="O307" s="16">
        <f t="shared" si="8"/>
        <v>11305</v>
      </c>
      <c r="P307" s="18" t="s">
        <v>483</v>
      </c>
      <c r="Q307" s="18" t="s">
        <v>0</v>
      </c>
      <c r="R307" s="18" t="s">
        <v>528</v>
      </c>
      <c r="S307" s="17">
        <v>100</v>
      </c>
      <c r="T307" s="15">
        <f>E307/M307</f>
        <v>385</v>
      </c>
      <c r="U307" s="14"/>
      <c r="V307" s="14"/>
      <c r="W307" s="14"/>
      <c r="X307" s="14"/>
      <c r="Y307" s="14">
        <f>J307/M307</f>
        <v>99.5</v>
      </c>
      <c r="Z307" s="21" t="s">
        <v>514</v>
      </c>
      <c r="AB307" s="17" t="str">
        <f t="shared" si="9"/>
        <v>{"data": { "id":"Puddings sugar" }},</v>
      </c>
      <c r="AF307" s="10"/>
    </row>
    <row r="308" spans="1:32" s="20" customFormat="1" x14ac:dyDescent="0.2">
      <c r="A308" s="16">
        <v>11306</v>
      </c>
      <c r="B308" s="17" t="s">
        <v>376</v>
      </c>
      <c r="C308" s="18" t="s">
        <v>57</v>
      </c>
      <c r="D308" s="19">
        <v>12</v>
      </c>
      <c r="E308" s="14">
        <v>50</v>
      </c>
      <c r="F308" s="19"/>
      <c r="G308" s="19"/>
      <c r="H308" s="19"/>
      <c r="I308" s="19"/>
      <c r="J308" s="19">
        <v>12</v>
      </c>
      <c r="K308" s="18" t="s">
        <v>343</v>
      </c>
      <c r="M308" s="17">
        <f>D308/100</f>
        <v>0.12</v>
      </c>
      <c r="O308" s="16">
        <f t="shared" si="8"/>
        <v>11306</v>
      </c>
      <c r="P308" s="18" t="s">
        <v>484</v>
      </c>
      <c r="Q308" s="18" t="s">
        <v>0</v>
      </c>
      <c r="R308" s="18" t="s">
        <v>528</v>
      </c>
      <c r="S308" s="17">
        <v>100</v>
      </c>
      <c r="T308" s="15">
        <f>E308/M308</f>
        <v>416.66666666666669</v>
      </c>
      <c r="U308" s="14"/>
      <c r="V308" s="14"/>
      <c r="W308" s="14"/>
      <c r="X308" s="14"/>
      <c r="Y308" s="14">
        <f>J308/M308</f>
        <v>100</v>
      </c>
      <c r="Z308" s="21" t="s">
        <v>515</v>
      </c>
      <c r="AB308" s="17" t="str">
        <f t="shared" si="9"/>
        <v>{"data": { "id":"Sugar" }},</v>
      </c>
      <c r="AF308" s="10"/>
    </row>
    <row r="309" spans="1:32" s="20" customFormat="1" x14ac:dyDescent="0.2">
      <c r="A309" s="16">
        <v>11307</v>
      </c>
      <c r="B309" s="17" t="s">
        <v>377</v>
      </c>
      <c r="C309" s="18" t="s">
        <v>15</v>
      </c>
      <c r="D309" s="19">
        <v>220</v>
      </c>
      <c r="E309" s="14">
        <v>815</v>
      </c>
      <c r="F309" s="19"/>
      <c r="G309" s="19"/>
      <c r="H309" s="19"/>
      <c r="I309" s="19"/>
      <c r="J309" s="19">
        <v>210</v>
      </c>
      <c r="K309" s="18" t="s">
        <v>364</v>
      </c>
      <c r="M309" s="17">
        <f>D309/100</f>
        <v>2.2000000000000002</v>
      </c>
      <c r="O309" s="16">
        <f t="shared" si="8"/>
        <v>11307</v>
      </c>
      <c r="P309" s="18" t="s">
        <v>485</v>
      </c>
      <c r="Q309" s="18" t="s">
        <v>0</v>
      </c>
      <c r="R309" s="18" t="s">
        <v>367</v>
      </c>
      <c r="S309" s="17">
        <v>100</v>
      </c>
      <c r="T309" s="15">
        <f>E309/M309</f>
        <v>370.45454545454544</v>
      </c>
      <c r="U309" s="14"/>
      <c r="V309" s="14"/>
      <c r="W309" s="14"/>
      <c r="X309" s="14"/>
      <c r="Y309" s="14">
        <f>J309/M309</f>
        <v>95.454545454545453</v>
      </c>
      <c r="Z309" s="21" t="s">
        <v>514</v>
      </c>
      <c r="AB309" s="17" t="str">
        <f t="shared" si="9"/>
        <v>{"data": { "id":"Brown sugar" }},</v>
      </c>
    </row>
    <row r="310" spans="1:32" s="20" customFormat="1" x14ac:dyDescent="0.2">
      <c r="A310" s="16">
        <v>11308</v>
      </c>
      <c r="B310" s="17" t="s">
        <v>378</v>
      </c>
      <c r="C310" s="18" t="s">
        <v>175</v>
      </c>
      <c r="D310" s="19">
        <v>40</v>
      </c>
      <c r="E310" s="14">
        <v>100</v>
      </c>
      <c r="F310" s="19"/>
      <c r="G310" s="19"/>
      <c r="H310" s="19"/>
      <c r="I310" s="19"/>
      <c r="J310" s="19">
        <v>25</v>
      </c>
      <c r="K310" s="18" t="s">
        <v>364</v>
      </c>
      <c r="M310" s="17">
        <f>D310/100</f>
        <v>0.4</v>
      </c>
      <c r="O310" s="16">
        <f t="shared" si="8"/>
        <v>11308</v>
      </c>
      <c r="P310" s="18" t="s">
        <v>378</v>
      </c>
      <c r="Q310" s="18" t="s">
        <v>0</v>
      </c>
      <c r="R310" s="18" t="s">
        <v>367</v>
      </c>
      <c r="S310" s="17">
        <v>100</v>
      </c>
      <c r="T310" s="15">
        <f>E310/M310</f>
        <v>250</v>
      </c>
      <c r="U310" s="14"/>
      <c r="V310" s="14"/>
      <c r="W310" s="14"/>
      <c r="X310" s="14"/>
      <c r="Y310" s="14">
        <f>J310/M310</f>
        <v>62.5</v>
      </c>
      <c r="Z310" s="21" t="s">
        <v>513</v>
      </c>
      <c r="AB310" s="17" t="str">
        <f t="shared" si="9"/>
        <v>{"data": { "id":"Syrup" }},</v>
      </c>
    </row>
    <row r="311" spans="1:32" s="20" customFormat="1" x14ac:dyDescent="0.2">
      <c r="A311" s="16">
        <v>11309</v>
      </c>
      <c r="B311" s="17" t="s">
        <v>379</v>
      </c>
      <c r="C311" s="18" t="s">
        <v>175</v>
      </c>
      <c r="D311" s="19">
        <v>40</v>
      </c>
      <c r="E311" s="14">
        <v>110</v>
      </c>
      <c r="F311" s="19"/>
      <c r="G311" s="19"/>
      <c r="H311" s="19"/>
      <c r="I311" s="19"/>
      <c r="J311" s="19">
        <v>29</v>
      </c>
      <c r="K311" s="18" t="s">
        <v>364</v>
      </c>
      <c r="M311" s="17">
        <f>D311/100</f>
        <v>0.4</v>
      </c>
      <c r="O311" s="16">
        <f t="shared" si="8"/>
        <v>11309</v>
      </c>
      <c r="P311" s="18" t="s">
        <v>486</v>
      </c>
      <c r="Q311" s="18" t="s">
        <v>0</v>
      </c>
      <c r="R311" s="18" t="s">
        <v>367</v>
      </c>
      <c r="S311" s="17">
        <v>100</v>
      </c>
      <c r="T311" s="15">
        <f>E311/M311</f>
        <v>275</v>
      </c>
      <c r="U311" s="14"/>
      <c r="V311" s="14"/>
      <c r="W311" s="14"/>
      <c r="X311" s="14"/>
      <c r="Y311" s="14">
        <f>J311/M311</f>
        <v>72.5</v>
      </c>
      <c r="Z311" s="21" t="s">
        <v>513</v>
      </c>
      <c r="AB311" s="17" t="str">
        <f t="shared" si="9"/>
        <v>{"data": { "id":"Table blends sugar" }},</v>
      </c>
    </row>
    <row r="312" spans="1:32" s="20" customFormat="1" x14ac:dyDescent="0.2">
      <c r="A312" s="16">
        <v>11310</v>
      </c>
      <c r="B312" s="17" t="s">
        <v>380</v>
      </c>
      <c r="C312" s="18" t="s">
        <v>15</v>
      </c>
      <c r="D312" s="19">
        <v>250</v>
      </c>
      <c r="E312" s="14">
        <v>335</v>
      </c>
      <c r="F312" s="19">
        <v>10</v>
      </c>
      <c r="G312" s="19">
        <v>10</v>
      </c>
      <c r="H312" s="19">
        <v>9</v>
      </c>
      <c r="I312" s="19"/>
      <c r="J312" s="19">
        <v>42</v>
      </c>
      <c r="K312" s="18" t="s">
        <v>343</v>
      </c>
      <c r="M312" s="17">
        <f>D312/100</f>
        <v>2.5</v>
      </c>
      <c r="O312" s="16">
        <f t="shared" si="8"/>
        <v>11310</v>
      </c>
      <c r="P312" s="18" t="s">
        <v>380</v>
      </c>
      <c r="Q312" s="18" t="s">
        <v>0</v>
      </c>
      <c r="R312" s="18" t="s">
        <v>528</v>
      </c>
      <c r="S312" s="17">
        <v>100</v>
      </c>
      <c r="T312" s="15">
        <f>E312/M312</f>
        <v>134</v>
      </c>
      <c r="U312" s="14">
        <f>F312/M312</f>
        <v>4</v>
      </c>
      <c r="V312" s="14">
        <f>G312/M312</f>
        <v>4</v>
      </c>
      <c r="W312" s="14">
        <f>H312/M312</f>
        <v>3.6</v>
      </c>
      <c r="X312" s="14"/>
      <c r="Y312" s="14">
        <f>J312/M312</f>
        <v>16.8</v>
      </c>
      <c r="Z312" s="21" t="s">
        <v>512</v>
      </c>
      <c r="AB312" s="17" t="str">
        <f t="shared" si="9"/>
        <v>{"data": { "id":"Tapioca cream pudding" }},</v>
      </c>
      <c r="AF312" s="10"/>
    </row>
    <row r="313" spans="1:32" s="20" customFormat="1" x14ac:dyDescent="0.2">
      <c r="A313" s="16">
        <v>11311</v>
      </c>
      <c r="B313" s="17" t="s">
        <v>381</v>
      </c>
      <c r="C313" s="18" t="s">
        <v>34</v>
      </c>
      <c r="D313" s="19">
        <v>70</v>
      </c>
      <c r="E313" s="14">
        <v>425</v>
      </c>
      <c r="F313" s="19">
        <v>13</v>
      </c>
      <c r="G313" s="19">
        <v>38</v>
      </c>
      <c r="H313" s="19">
        <v>28</v>
      </c>
      <c r="I313" s="19">
        <v>1.8</v>
      </c>
      <c r="J313" s="19">
        <v>13</v>
      </c>
      <c r="K313" s="18" t="s">
        <v>382</v>
      </c>
      <c r="M313" s="17">
        <f>D313/100</f>
        <v>0.7</v>
      </c>
      <c r="O313" s="16">
        <f t="shared" si="8"/>
        <v>11311</v>
      </c>
      <c r="P313" s="18" t="s">
        <v>381</v>
      </c>
      <c r="Q313" s="18" t="s">
        <v>0</v>
      </c>
      <c r="R313" s="18" t="s">
        <v>529</v>
      </c>
      <c r="S313" s="17">
        <v>100</v>
      </c>
      <c r="T313" s="15">
        <f>E313/M313</f>
        <v>607.14285714285722</v>
      </c>
      <c r="U313" s="14">
        <f>F313/M313</f>
        <v>18.571428571428573</v>
      </c>
      <c r="V313" s="14">
        <f>G313/M313</f>
        <v>54.285714285714292</v>
      </c>
      <c r="W313" s="14">
        <f>H313/M313</f>
        <v>40</v>
      </c>
      <c r="X313" s="14">
        <f>I313/M313</f>
        <v>2.5714285714285716</v>
      </c>
      <c r="Y313" s="14">
        <f>J313/M313</f>
        <v>18.571428571428573</v>
      </c>
      <c r="Z313" s="21" t="s">
        <v>517</v>
      </c>
      <c r="AB313" s="17" t="str">
        <f t="shared" si="9"/>
        <v>{"data": { "id":"Almonds" }},</v>
      </c>
    </row>
    <row r="314" spans="1:32" s="20" customFormat="1" x14ac:dyDescent="0.2">
      <c r="A314" s="16">
        <v>11312</v>
      </c>
      <c r="B314" s="17" t="s">
        <v>383</v>
      </c>
      <c r="C314" s="18" t="s">
        <v>34</v>
      </c>
      <c r="D314" s="19">
        <v>70</v>
      </c>
      <c r="E314" s="14">
        <v>439</v>
      </c>
      <c r="F314" s="19">
        <v>13</v>
      </c>
      <c r="G314" s="19">
        <v>40</v>
      </c>
      <c r="H314" s="19">
        <v>31</v>
      </c>
      <c r="I314" s="19">
        <v>1.8</v>
      </c>
      <c r="J314" s="19">
        <v>13</v>
      </c>
      <c r="K314" s="18" t="s">
        <v>382</v>
      </c>
      <c r="M314" s="17">
        <f>D314/100</f>
        <v>0.7</v>
      </c>
      <c r="O314" s="16">
        <f t="shared" si="8"/>
        <v>11312</v>
      </c>
      <c r="P314" s="18" t="s">
        <v>487</v>
      </c>
      <c r="Q314" s="18" t="s">
        <v>0</v>
      </c>
      <c r="R314" s="18" t="s">
        <v>529</v>
      </c>
      <c r="S314" s="17">
        <v>100</v>
      </c>
      <c r="T314" s="15">
        <f>E314/M314</f>
        <v>627.14285714285722</v>
      </c>
      <c r="U314" s="14">
        <f>F314/M314</f>
        <v>18.571428571428573</v>
      </c>
      <c r="V314" s="14">
        <f>G314/M314</f>
        <v>57.142857142857146</v>
      </c>
      <c r="W314" s="14">
        <f>H314/M314</f>
        <v>44.285714285714292</v>
      </c>
      <c r="X314" s="14">
        <f>I314/M314</f>
        <v>2.5714285714285716</v>
      </c>
      <c r="Y314" s="14">
        <f>J314/M314</f>
        <v>18.571428571428573</v>
      </c>
      <c r="Z314" s="21" t="s">
        <v>517</v>
      </c>
      <c r="AB314" s="17" t="str">
        <f t="shared" si="9"/>
        <v>{"data": { "id":"Roasted and salted almonds" }},</v>
      </c>
    </row>
    <row r="315" spans="1:32" s="20" customFormat="1" x14ac:dyDescent="0.2">
      <c r="A315" s="16">
        <v>11313</v>
      </c>
      <c r="B315" s="17" t="s">
        <v>384</v>
      </c>
      <c r="C315" s="18" t="s">
        <v>34</v>
      </c>
      <c r="D315" s="19">
        <v>70</v>
      </c>
      <c r="E315" s="14">
        <v>457</v>
      </c>
      <c r="F315" s="19">
        <v>10</v>
      </c>
      <c r="G315" s="19">
        <v>47</v>
      </c>
      <c r="H315" s="19">
        <v>31</v>
      </c>
      <c r="I315" s="19">
        <v>2</v>
      </c>
      <c r="J315" s="19">
        <v>7</v>
      </c>
      <c r="K315" s="18" t="s">
        <v>382</v>
      </c>
      <c r="M315" s="17">
        <f>D315/100</f>
        <v>0.7</v>
      </c>
      <c r="O315" s="16">
        <f t="shared" si="8"/>
        <v>11313</v>
      </c>
      <c r="P315" s="18" t="s">
        <v>384</v>
      </c>
      <c r="Q315" s="18" t="s">
        <v>0</v>
      </c>
      <c r="R315" s="18" t="s">
        <v>529</v>
      </c>
      <c r="S315" s="17">
        <v>100</v>
      </c>
      <c r="T315" s="15">
        <f>E315/M315</f>
        <v>652.85714285714289</v>
      </c>
      <c r="U315" s="14">
        <f>F315/M315</f>
        <v>14.285714285714286</v>
      </c>
      <c r="V315" s="14">
        <f>G315/M315</f>
        <v>67.142857142857153</v>
      </c>
      <c r="W315" s="14">
        <f>H315/M315</f>
        <v>44.285714285714292</v>
      </c>
      <c r="X315" s="14">
        <f>I315/M315</f>
        <v>2.8571428571428572</v>
      </c>
      <c r="Y315" s="14">
        <f>J315/M315</f>
        <v>10</v>
      </c>
      <c r="Z315" s="21" t="s">
        <v>517</v>
      </c>
      <c r="AB315" s="17" t="str">
        <f t="shared" si="9"/>
        <v>{"data": { "id":"Brazil nuts" }},</v>
      </c>
    </row>
    <row r="316" spans="1:32" s="20" customFormat="1" x14ac:dyDescent="0.2">
      <c r="A316" s="16">
        <v>11314</v>
      </c>
      <c r="B316" s="17" t="s">
        <v>385</v>
      </c>
      <c r="C316" s="18" t="s">
        <v>34</v>
      </c>
      <c r="D316" s="19">
        <v>70</v>
      </c>
      <c r="E316" s="14">
        <v>392</v>
      </c>
      <c r="F316" s="19">
        <v>12</v>
      </c>
      <c r="G316" s="19">
        <v>32</v>
      </c>
      <c r="H316" s="19">
        <v>28</v>
      </c>
      <c r="I316" s="19">
        <v>0.9</v>
      </c>
      <c r="J316" s="19">
        <v>20</v>
      </c>
      <c r="K316" s="18" t="s">
        <v>382</v>
      </c>
      <c r="M316" s="17">
        <f>D316/100</f>
        <v>0.7</v>
      </c>
      <c r="O316" s="16">
        <f t="shared" si="8"/>
        <v>11314</v>
      </c>
      <c r="P316" s="18" t="s">
        <v>385</v>
      </c>
      <c r="Q316" s="18" t="s">
        <v>0</v>
      </c>
      <c r="R316" s="18" t="s">
        <v>529</v>
      </c>
      <c r="S316" s="17">
        <v>100</v>
      </c>
      <c r="T316" s="15">
        <f>E316/M316</f>
        <v>560</v>
      </c>
      <c r="U316" s="14">
        <f>F316/M316</f>
        <v>17.142857142857142</v>
      </c>
      <c r="V316" s="14">
        <f>G316/M316</f>
        <v>45.714285714285715</v>
      </c>
      <c r="W316" s="14">
        <f>H316/M316</f>
        <v>40</v>
      </c>
      <c r="X316" s="14">
        <f>I316/M316</f>
        <v>1.2857142857142858</v>
      </c>
      <c r="Y316" s="14">
        <f>J316/M316</f>
        <v>28.571428571428573</v>
      </c>
      <c r="Z316" s="21" t="s">
        <v>516</v>
      </c>
      <c r="AB316" s="17" t="str">
        <f t="shared" si="9"/>
        <v>{"data": { "id":"Cashews" }},</v>
      </c>
    </row>
    <row r="317" spans="1:32" s="20" customFormat="1" x14ac:dyDescent="0.2">
      <c r="A317" s="16">
        <v>11315</v>
      </c>
      <c r="B317" s="17" t="s">
        <v>386</v>
      </c>
      <c r="C317" s="18" t="s">
        <v>34</v>
      </c>
      <c r="D317" s="19">
        <v>50</v>
      </c>
      <c r="E317" s="14">
        <v>274</v>
      </c>
      <c r="F317" s="19">
        <v>1</v>
      </c>
      <c r="G317" s="19">
        <v>20</v>
      </c>
      <c r="H317" s="19">
        <v>19</v>
      </c>
      <c r="I317" s="19">
        <v>2</v>
      </c>
      <c r="J317" s="19">
        <v>26</v>
      </c>
      <c r="K317" s="18" t="s">
        <v>382</v>
      </c>
      <c r="M317" s="17">
        <f>D317/100</f>
        <v>0.5</v>
      </c>
      <c r="O317" s="16">
        <f t="shared" si="8"/>
        <v>11315</v>
      </c>
      <c r="P317" s="18" t="s">
        <v>488</v>
      </c>
      <c r="Q317" s="18" t="s">
        <v>0</v>
      </c>
      <c r="R317" s="18" t="s">
        <v>529</v>
      </c>
      <c r="S317" s="17">
        <v>100</v>
      </c>
      <c r="T317" s="15">
        <f>E317/M317</f>
        <v>548</v>
      </c>
      <c r="U317" s="14">
        <f>F317/M317</f>
        <v>2</v>
      </c>
      <c r="V317" s="14">
        <f>G317/M317</f>
        <v>40</v>
      </c>
      <c r="W317" s="14">
        <f>H317/M317</f>
        <v>38</v>
      </c>
      <c r="X317" s="14">
        <f>I317/M317</f>
        <v>4</v>
      </c>
      <c r="Y317" s="14">
        <f>J317/M317</f>
        <v>52</v>
      </c>
      <c r="Z317" s="21" t="s">
        <v>516</v>
      </c>
      <c r="AB317" s="17" t="str">
        <f t="shared" si="9"/>
        <v>{"data": { "id":"Sweetened coconut" }},</v>
      </c>
    </row>
    <row r="318" spans="1:32" s="20" customFormat="1" x14ac:dyDescent="0.2">
      <c r="A318" s="16">
        <v>11316</v>
      </c>
      <c r="B318" s="17" t="s">
        <v>387</v>
      </c>
      <c r="C318" s="18" t="s">
        <v>216</v>
      </c>
      <c r="D318" s="19">
        <v>50</v>
      </c>
      <c r="E318" s="14">
        <v>300</v>
      </c>
      <c r="F318" s="19">
        <v>12</v>
      </c>
      <c r="G318" s="19">
        <v>25</v>
      </c>
      <c r="H318" s="19">
        <v>17</v>
      </c>
      <c r="I318" s="19">
        <v>0.9</v>
      </c>
      <c r="J318" s="19">
        <v>9</v>
      </c>
      <c r="K318" s="18" t="s">
        <v>382</v>
      </c>
      <c r="M318" s="17">
        <f>D318/100</f>
        <v>0.5</v>
      </c>
      <c r="O318" s="16">
        <f t="shared" si="8"/>
        <v>11316</v>
      </c>
      <c r="P318" s="18" t="s">
        <v>387</v>
      </c>
      <c r="Q318" s="18" t="s">
        <v>0</v>
      </c>
      <c r="R318" s="18" t="s">
        <v>529</v>
      </c>
      <c r="S318" s="17">
        <v>100</v>
      </c>
      <c r="T318" s="15">
        <f>E318/M318</f>
        <v>600</v>
      </c>
      <c r="U318" s="14">
        <f>F318/M318</f>
        <v>24</v>
      </c>
      <c r="V318" s="14">
        <f>G318/M318</f>
        <v>50</v>
      </c>
      <c r="W318" s="14">
        <f>H318/M318</f>
        <v>34</v>
      </c>
      <c r="X318" s="14">
        <f>I318/M318</f>
        <v>1.8</v>
      </c>
      <c r="Y318" s="14">
        <f>J318/M318</f>
        <v>18</v>
      </c>
      <c r="Z318" s="21" t="s">
        <v>516</v>
      </c>
      <c r="AB318" s="17" t="str">
        <f t="shared" si="9"/>
        <v>{"data": { "id":"Peanut butter" }},</v>
      </c>
    </row>
    <row r="319" spans="1:32" s="20" customFormat="1" x14ac:dyDescent="0.2">
      <c r="A319" s="16">
        <v>11317</v>
      </c>
      <c r="B319" s="17" t="s">
        <v>388</v>
      </c>
      <c r="C319" s="18" t="s">
        <v>216</v>
      </c>
      <c r="D319" s="19">
        <v>50</v>
      </c>
      <c r="E319" s="14">
        <v>284</v>
      </c>
      <c r="F319" s="19">
        <v>13</v>
      </c>
      <c r="G319" s="19">
        <v>24</v>
      </c>
      <c r="H319" s="19">
        <v>10</v>
      </c>
      <c r="I319" s="19">
        <v>0.9</v>
      </c>
      <c r="J319" s="19">
        <v>8</v>
      </c>
      <c r="K319" s="18" t="s">
        <v>382</v>
      </c>
      <c r="M319" s="17">
        <f>D319/100</f>
        <v>0.5</v>
      </c>
      <c r="O319" s="16">
        <f t="shared" si="8"/>
        <v>11317</v>
      </c>
      <c r="P319" s="18" t="s">
        <v>490</v>
      </c>
      <c r="Q319" s="18" t="s">
        <v>0</v>
      </c>
      <c r="R319" s="18" t="s">
        <v>529</v>
      </c>
      <c r="S319" s="17">
        <v>100</v>
      </c>
      <c r="T319" s="15">
        <f>E319/M319</f>
        <v>568</v>
      </c>
      <c r="U319" s="14">
        <f>F319/M319</f>
        <v>26</v>
      </c>
      <c r="V319" s="14">
        <f>G319/M319</f>
        <v>48</v>
      </c>
      <c r="W319" s="14">
        <f>H319/M319</f>
        <v>20</v>
      </c>
      <c r="X319" s="14">
        <f>I319/M319</f>
        <v>1.8</v>
      </c>
      <c r="Y319" s="14">
        <f>J319/M319</f>
        <v>16</v>
      </c>
      <c r="Z319" s="21" t="s">
        <v>516</v>
      </c>
      <c r="AB319" s="17" t="str">
        <f t="shared" si="9"/>
        <v>{"data": { "id":"Natural peanut butter" }},</v>
      </c>
    </row>
    <row r="320" spans="1:32" s="20" customFormat="1" x14ac:dyDescent="0.2">
      <c r="A320" s="16">
        <v>11318</v>
      </c>
      <c r="B320" s="17" t="s">
        <v>389</v>
      </c>
      <c r="C320" s="18" t="s">
        <v>216</v>
      </c>
      <c r="D320" s="19">
        <v>50</v>
      </c>
      <c r="E320" s="14">
        <v>290</v>
      </c>
      <c r="F320" s="19">
        <v>13</v>
      </c>
      <c r="G320" s="19">
        <v>25</v>
      </c>
      <c r="H320" s="19">
        <v>16</v>
      </c>
      <c r="I320" s="19">
        <v>1.2</v>
      </c>
      <c r="J320" s="19">
        <v>9</v>
      </c>
      <c r="K320" s="18" t="s">
        <v>382</v>
      </c>
      <c r="M320" s="17">
        <f>D320/100</f>
        <v>0.5</v>
      </c>
      <c r="O320" s="16">
        <f t="shared" si="8"/>
        <v>11318</v>
      </c>
      <c r="P320" s="18" t="s">
        <v>389</v>
      </c>
      <c r="Q320" s="18" t="s">
        <v>0</v>
      </c>
      <c r="R320" s="18" t="s">
        <v>529</v>
      </c>
      <c r="S320" s="17">
        <v>100</v>
      </c>
      <c r="T320" s="15">
        <f>E320/M320</f>
        <v>580</v>
      </c>
      <c r="U320" s="14">
        <f>F320/M320</f>
        <v>26</v>
      </c>
      <c r="V320" s="14">
        <f>G320/M320</f>
        <v>50</v>
      </c>
      <c r="W320" s="14">
        <f>H320/M320</f>
        <v>32</v>
      </c>
      <c r="X320" s="14">
        <f>I320/M320</f>
        <v>2.4</v>
      </c>
      <c r="Y320" s="14">
        <f>J320/M320</f>
        <v>18</v>
      </c>
      <c r="Z320" s="21" t="s">
        <v>516</v>
      </c>
      <c r="AB320" s="17" t="str">
        <f t="shared" si="9"/>
        <v>{"data": { "id":"Peanuts" }},</v>
      </c>
    </row>
    <row r="321" spans="1:38" s="20" customFormat="1" x14ac:dyDescent="0.2">
      <c r="A321" s="16">
        <v>11319</v>
      </c>
      <c r="B321" s="17" t="s">
        <v>390</v>
      </c>
      <c r="C321" s="18" t="s">
        <v>34</v>
      </c>
      <c r="D321" s="19">
        <v>52</v>
      </c>
      <c r="E321" s="14">
        <v>343</v>
      </c>
      <c r="F321" s="19">
        <v>5</v>
      </c>
      <c r="G321" s="19">
        <v>35</v>
      </c>
      <c r="H321" s="19">
        <v>25</v>
      </c>
      <c r="I321" s="19">
        <v>1.1000000000000001</v>
      </c>
      <c r="J321" s="19">
        <v>7</v>
      </c>
      <c r="K321" s="18" t="s">
        <v>382</v>
      </c>
      <c r="M321" s="17">
        <f>D321/100</f>
        <v>0.52</v>
      </c>
      <c r="O321" s="16">
        <f t="shared" si="8"/>
        <v>11319</v>
      </c>
      <c r="P321" s="18" t="s">
        <v>390</v>
      </c>
      <c r="Q321" s="18" t="s">
        <v>0</v>
      </c>
      <c r="R321" s="18" t="s">
        <v>529</v>
      </c>
      <c r="S321" s="17">
        <v>100</v>
      </c>
      <c r="T321" s="15">
        <f>E321/M321</f>
        <v>659.61538461538464</v>
      </c>
      <c r="U321" s="14">
        <f>F321/M321</f>
        <v>9.615384615384615</v>
      </c>
      <c r="V321" s="14">
        <f>G321/M321</f>
        <v>67.307692307692307</v>
      </c>
      <c r="W321" s="14">
        <f>H321/M321</f>
        <v>48.076923076923073</v>
      </c>
      <c r="X321" s="14">
        <f>I321/M321</f>
        <v>2.1153846153846154</v>
      </c>
      <c r="Y321" s="14">
        <f>J321/M321</f>
        <v>13.461538461538462</v>
      </c>
      <c r="Z321" s="21" t="s">
        <v>517</v>
      </c>
      <c r="AB321" s="17" t="str">
        <f t="shared" si="9"/>
        <v>{"data": { "id":"Pecans" }},</v>
      </c>
    </row>
    <row r="322" spans="1:38" s="20" customFormat="1" x14ac:dyDescent="0.2">
      <c r="A322" s="16">
        <v>11320</v>
      </c>
      <c r="B322" s="17" t="s">
        <v>391</v>
      </c>
      <c r="C322" s="18" t="s">
        <v>34</v>
      </c>
      <c r="D322" s="19">
        <v>50</v>
      </c>
      <c r="E322" s="14">
        <v>280</v>
      </c>
      <c r="F322" s="19">
        <v>9</v>
      </c>
      <c r="G322" s="19">
        <v>24</v>
      </c>
      <c r="H322" s="19">
        <v>13</v>
      </c>
      <c r="I322" s="19">
        <v>3.1</v>
      </c>
      <c r="J322" s="19">
        <v>10</v>
      </c>
      <c r="K322" s="18" t="s">
        <v>382</v>
      </c>
      <c r="M322" s="17">
        <f>D322/100</f>
        <v>0.5</v>
      </c>
      <c r="O322" s="16">
        <f t="shared" si="8"/>
        <v>11320</v>
      </c>
      <c r="P322" s="18" t="s">
        <v>391</v>
      </c>
      <c r="Q322" s="18" t="s">
        <v>0</v>
      </c>
      <c r="R322" s="18" t="s">
        <v>529</v>
      </c>
      <c r="S322" s="17">
        <v>100</v>
      </c>
      <c r="T322" s="15">
        <f>E322/M322</f>
        <v>560</v>
      </c>
      <c r="U322" s="14">
        <f>F322/M322</f>
        <v>18</v>
      </c>
      <c r="V322" s="14">
        <f>G322/M322</f>
        <v>48</v>
      </c>
      <c r="W322" s="14">
        <f>H322/M322</f>
        <v>26</v>
      </c>
      <c r="X322" s="14">
        <f>I322/M322</f>
        <v>6.2</v>
      </c>
      <c r="Y322" s="14">
        <f>J322/M322</f>
        <v>20</v>
      </c>
      <c r="Z322" s="21" t="s">
        <v>516</v>
      </c>
      <c r="AB322" s="17" t="str">
        <f t="shared" si="9"/>
        <v>{"data": { "id":"Sesame seeds" }},</v>
      </c>
    </row>
    <row r="323" spans="1:38" s="20" customFormat="1" x14ac:dyDescent="0.2">
      <c r="A323" s="16">
        <v>11321</v>
      </c>
      <c r="B323" s="17" t="s">
        <v>392</v>
      </c>
      <c r="C323" s="18" t="s">
        <v>34</v>
      </c>
      <c r="D323" s="19">
        <v>50</v>
      </c>
      <c r="E323" s="14">
        <v>280</v>
      </c>
      <c r="F323" s="19">
        <v>12</v>
      </c>
      <c r="G323" s="19">
        <v>26</v>
      </c>
      <c r="H323" s="19">
        <v>7</v>
      </c>
      <c r="I323" s="19">
        <v>1.9</v>
      </c>
      <c r="J323" s="19">
        <v>10</v>
      </c>
      <c r="K323" s="18" t="s">
        <v>382</v>
      </c>
      <c r="M323" s="17">
        <f>D323/100</f>
        <v>0.5</v>
      </c>
      <c r="O323" s="16">
        <f t="shared" ref="O323:O336" si="10">A323</f>
        <v>11321</v>
      </c>
      <c r="P323" s="18" t="s">
        <v>392</v>
      </c>
      <c r="Q323" s="18" t="s">
        <v>0</v>
      </c>
      <c r="R323" s="18" t="s">
        <v>529</v>
      </c>
      <c r="S323" s="17">
        <v>100</v>
      </c>
      <c r="T323" s="15">
        <f>E323/M323</f>
        <v>560</v>
      </c>
      <c r="U323" s="14">
        <f>F323/M323</f>
        <v>24</v>
      </c>
      <c r="V323" s="14">
        <f>G323/M323</f>
        <v>52</v>
      </c>
      <c r="W323" s="14">
        <f>H323/M323</f>
        <v>14</v>
      </c>
      <c r="X323" s="14">
        <f>I323/M323</f>
        <v>3.8</v>
      </c>
      <c r="Y323" s="14">
        <f>J323/M323</f>
        <v>20</v>
      </c>
      <c r="Z323" s="21" t="s">
        <v>516</v>
      </c>
      <c r="AB323" s="17" t="str">
        <f t="shared" si="9"/>
        <v>{"data": { "id":"Sunflower seeds" }},</v>
      </c>
    </row>
    <row r="324" spans="1:38" s="20" customFormat="1" x14ac:dyDescent="0.2">
      <c r="A324" s="16">
        <v>11322</v>
      </c>
      <c r="B324" s="17" t="s">
        <v>393</v>
      </c>
      <c r="C324" s="18" t="s">
        <v>34</v>
      </c>
      <c r="D324" s="19">
        <v>50</v>
      </c>
      <c r="E324" s="14">
        <v>325</v>
      </c>
      <c r="F324" s="19">
        <v>7</v>
      </c>
      <c r="G324" s="19">
        <v>32</v>
      </c>
      <c r="H324" s="19">
        <v>7</v>
      </c>
      <c r="I324" s="19">
        <v>1</v>
      </c>
      <c r="J324" s="19">
        <v>8</v>
      </c>
      <c r="K324" s="18" t="s">
        <v>382</v>
      </c>
      <c r="M324" s="17">
        <f>D324/100</f>
        <v>0.5</v>
      </c>
      <c r="O324" s="16">
        <f t="shared" si="10"/>
        <v>11322</v>
      </c>
      <c r="P324" s="18" t="s">
        <v>393</v>
      </c>
      <c r="Q324" s="18" t="s">
        <v>0</v>
      </c>
      <c r="R324" s="18" t="s">
        <v>529</v>
      </c>
      <c r="S324" s="17">
        <v>100</v>
      </c>
      <c r="T324" s="15">
        <f>E324/M324</f>
        <v>650</v>
      </c>
      <c r="U324" s="14">
        <f>F324/M324</f>
        <v>14</v>
      </c>
      <c r="V324" s="14">
        <f>G324/M324</f>
        <v>64</v>
      </c>
      <c r="W324" s="14">
        <f>H324/M324</f>
        <v>14</v>
      </c>
      <c r="X324" s="14">
        <f>I324/M324</f>
        <v>2</v>
      </c>
      <c r="Y324" s="14">
        <f>J324/M324</f>
        <v>16</v>
      </c>
      <c r="Z324" s="21" t="s">
        <v>517</v>
      </c>
      <c r="AB324" s="17" t="str">
        <f t="shared" ref="AB324:AB336" si="11">_xlfn.CONCAT("{""data"": { ""id"":""", P324,""" }},")</f>
        <v>{"data": { "id":"Walnuts" }},</v>
      </c>
    </row>
    <row r="325" spans="1:38" s="20" customFormat="1" x14ac:dyDescent="0.2">
      <c r="A325" s="16">
        <v>11323</v>
      </c>
      <c r="B325" s="17" t="s">
        <v>394</v>
      </c>
      <c r="C325" s="18" t="s">
        <v>26</v>
      </c>
      <c r="D325" s="19">
        <v>480</v>
      </c>
      <c r="E325" s="14">
        <v>228</v>
      </c>
      <c r="F325" s="19"/>
      <c r="G325" s="19"/>
      <c r="H325" s="19"/>
      <c r="I325" s="19"/>
      <c r="J325" s="19">
        <v>8</v>
      </c>
      <c r="K325" s="18" t="s">
        <v>395</v>
      </c>
      <c r="M325" s="17">
        <f>D325/100</f>
        <v>4.8</v>
      </c>
      <c r="O325" s="16">
        <f t="shared" si="10"/>
        <v>11323</v>
      </c>
      <c r="P325" s="18" t="s">
        <v>394</v>
      </c>
      <c r="Q325" s="18" t="s">
        <v>522</v>
      </c>
      <c r="R325" s="18" t="s">
        <v>531</v>
      </c>
      <c r="S325" s="17">
        <v>100</v>
      </c>
      <c r="T325" s="15">
        <f>E325/M325</f>
        <v>47.5</v>
      </c>
      <c r="U325" s="14"/>
      <c r="V325" s="14"/>
      <c r="W325" s="14"/>
      <c r="X325" s="14"/>
      <c r="Y325" s="14">
        <f>J325/M325</f>
        <v>1.6666666666666667</v>
      </c>
      <c r="Z325" s="21" t="s">
        <v>509</v>
      </c>
      <c r="AB325" s="17" t="str">
        <f t="shared" si="11"/>
        <v>{"data": { "id":"Beer" }},</v>
      </c>
      <c r="AL325" s="10"/>
    </row>
    <row r="326" spans="1:38" s="20" customFormat="1" x14ac:dyDescent="0.2">
      <c r="A326" s="16">
        <v>11324</v>
      </c>
      <c r="B326" s="17" t="s">
        <v>396</v>
      </c>
      <c r="C326" s="18" t="s">
        <v>42</v>
      </c>
      <c r="D326" s="19">
        <v>28</v>
      </c>
      <c r="E326" s="14">
        <v>70</v>
      </c>
      <c r="F326" s="19"/>
      <c r="G326" s="19"/>
      <c r="H326" s="19"/>
      <c r="I326" s="19"/>
      <c r="J326" s="19"/>
      <c r="K326" s="18" t="s">
        <v>395</v>
      </c>
      <c r="M326" s="17">
        <f>D326/100</f>
        <v>0.28000000000000003</v>
      </c>
      <c r="O326" s="16">
        <f t="shared" si="10"/>
        <v>11324</v>
      </c>
      <c r="P326" s="18" t="s">
        <v>396</v>
      </c>
      <c r="Q326" s="18" t="s">
        <v>522</v>
      </c>
      <c r="R326" s="18" t="s">
        <v>531</v>
      </c>
      <c r="S326" s="17">
        <v>100</v>
      </c>
      <c r="T326" s="15">
        <f>E326/M326</f>
        <v>249.99999999999997</v>
      </c>
      <c r="U326" s="14"/>
      <c r="V326" s="14"/>
      <c r="W326" s="14"/>
      <c r="X326" s="14"/>
      <c r="Y326" s="14"/>
      <c r="Z326" s="21" t="s">
        <v>513</v>
      </c>
      <c r="AB326" s="17" t="str">
        <f t="shared" si="11"/>
        <v>{"data": { "id":"Gin" }},</v>
      </c>
    </row>
    <row r="327" spans="1:38" s="20" customFormat="1" x14ac:dyDescent="0.2">
      <c r="A327" s="16">
        <v>11325</v>
      </c>
      <c r="B327" s="17" t="s">
        <v>397</v>
      </c>
      <c r="C327" s="18" t="s">
        <v>34</v>
      </c>
      <c r="D327" s="19">
        <v>120</v>
      </c>
      <c r="E327" s="14">
        <v>164</v>
      </c>
      <c r="F327" s="19"/>
      <c r="G327" s="19"/>
      <c r="H327" s="19"/>
      <c r="I327" s="19"/>
      <c r="J327" s="19">
        <v>9</v>
      </c>
      <c r="K327" s="18" t="s">
        <v>395</v>
      </c>
      <c r="M327" s="17">
        <f>D327/100</f>
        <v>1.2</v>
      </c>
      <c r="O327" s="16">
        <f t="shared" si="10"/>
        <v>11325</v>
      </c>
      <c r="P327" s="18" t="s">
        <v>397</v>
      </c>
      <c r="Q327" s="18" t="s">
        <v>522</v>
      </c>
      <c r="R327" s="18" t="s">
        <v>531</v>
      </c>
      <c r="S327" s="17">
        <v>100</v>
      </c>
      <c r="T327" s="15">
        <f>E327/M327</f>
        <v>136.66666666666669</v>
      </c>
      <c r="U327" s="14"/>
      <c r="V327" s="14"/>
      <c r="W327" s="14"/>
      <c r="X327" s="14"/>
      <c r="Y327" s="14">
        <f>J327/M327</f>
        <v>7.5</v>
      </c>
      <c r="Z327" s="21" t="s">
        <v>512</v>
      </c>
      <c r="AB327" s="17" t="str">
        <f t="shared" si="11"/>
        <v>{"data": { "id":"Wines" }},</v>
      </c>
    </row>
    <row r="328" spans="1:38" s="20" customFormat="1" hidden="1" x14ac:dyDescent="0.2">
      <c r="A328" s="16">
        <v>11326</v>
      </c>
      <c r="B328" s="17" t="s">
        <v>398</v>
      </c>
      <c r="C328" s="18" t="s">
        <v>34</v>
      </c>
      <c r="D328" s="19">
        <v>120</v>
      </c>
      <c r="E328" s="14">
        <v>100</v>
      </c>
      <c r="F328" s="19"/>
      <c r="G328" s="19"/>
      <c r="H328" s="19"/>
      <c r="I328" s="19"/>
      <c r="J328" s="19">
        <v>5</v>
      </c>
      <c r="K328" s="18" t="s">
        <v>395</v>
      </c>
      <c r="M328" s="17">
        <f>D328/100</f>
        <v>1.2</v>
      </c>
      <c r="O328" s="16">
        <f t="shared" si="10"/>
        <v>11326</v>
      </c>
      <c r="P328" s="17"/>
      <c r="Q328" s="18"/>
      <c r="R328" s="17"/>
      <c r="S328" s="17">
        <v>100</v>
      </c>
      <c r="T328" s="15">
        <f t="shared" ref="T328:T329" si="12">E328/M328</f>
        <v>83.333333333333343</v>
      </c>
      <c r="U328" s="14"/>
      <c r="V328" s="14"/>
      <c r="W328" s="14"/>
      <c r="X328" s="14"/>
      <c r="Y328" s="14">
        <f>J328/M328</f>
        <v>4.166666666666667</v>
      </c>
      <c r="Z328" s="21"/>
      <c r="AB328" s="17" t="str">
        <f t="shared" si="11"/>
        <v>{"data": { "id":"" }},</v>
      </c>
    </row>
    <row r="329" spans="1:38" s="20" customFormat="1" x14ac:dyDescent="0.2">
      <c r="A329" s="16">
        <v>11327</v>
      </c>
      <c r="B329" s="17" t="s">
        <v>399</v>
      </c>
      <c r="C329" s="18" t="s">
        <v>400</v>
      </c>
      <c r="D329" s="19">
        <v>346</v>
      </c>
      <c r="E329" s="14">
        <v>3</v>
      </c>
      <c r="F329" s="19"/>
      <c r="G329" s="19"/>
      <c r="H329" s="19"/>
      <c r="I329" s="19"/>
      <c r="J329" s="19"/>
      <c r="K329" s="18" t="s">
        <v>395</v>
      </c>
      <c r="M329" s="17">
        <f>D329/100</f>
        <v>3.46</v>
      </c>
      <c r="O329" s="16">
        <f t="shared" si="10"/>
        <v>11327</v>
      </c>
      <c r="P329" s="18" t="s">
        <v>491</v>
      </c>
      <c r="Q329" s="18" t="s">
        <v>522</v>
      </c>
      <c r="R329" s="18" t="s">
        <v>531</v>
      </c>
      <c r="S329" s="17">
        <v>100</v>
      </c>
      <c r="T329" s="15">
        <f t="shared" si="12"/>
        <v>0.86705202312138729</v>
      </c>
      <c r="U329" s="14"/>
      <c r="V329" s="14"/>
      <c r="W329" s="14"/>
      <c r="X329" s="14"/>
      <c r="Y329" s="14"/>
      <c r="Z329" s="21" t="s">
        <v>509</v>
      </c>
      <c r="AB329" s="17" t="str">
        <f t="shared" si="11"/>
        <v>{"data": { "id":"Artificially sweetened carbonated drinks" }},</v>
      </c>
    </row>
    <row r="330" spans="1:38" s="20" customFormat="1" x14ac:dyDescent="0.2">
      <c r="A330" s="16">
        <v>11328</v>
      </c>
      <c r="B330" s="17" t="s">
        <v>401</v>
      </c>
      <c r="C330" s="18" t="s">
        <v>400</v>
      </c>
      <c r="D330" s="19">
        <v>346</v>
      </c>
      <c r="E330" s="14">
        <v>3</v>
      </c>
      <c r="F330" s="19"/>
      <c r="G330" s="19"/>
      <c r="H330" s="19"/>
      <c r="I330" s="19"/>
      <c r="J330" s="19"/>
      <c r="K330" s="18" t="s">
        <v>395</v>
      </c>
      <c r="M330" s="17">
        <f>D330/100</f>
        <v>3.46</v>
      </c>
      <c r="O330" s="16">
        <f t="shared" si="10"/>
        <v>11328</v>
      </c>
      <c r="P330" s="18" t="s">
        <v>401</v>
      </c>
      <c r="Q330" s="18" t="s">
        <v>522</v>
      </c>
      <c r="R330" s="18" t="s">
        <v>531</v>
      </c>
      <c r="S330" s="17">
        <v>100</v>
      </c>
      <c r="T330" s="15">
        <f>E330/M330</f>
        <v>0.86705202312138729</v>
      </c>
      <c r="U330" s="14"/>
      <c r="V330" s="14"/>
      <c r="W330" s="14"/>
      <c r="X330" s="14"/>
      <c r="Y330" s="14"/>
      <c r="Z330" s="21" t="s">
        <v>509</v>
      </c>
      <c r="AB330" s="17" t="str">
        <f t="shared" si="11"/>
        <v>{"data": { "id":"Club soda" }},</v>
      </c>
    </row>
    <row r="331" spans="1:38" s="20" customFormat="1" x14ac:dyDescent="0.2">
      <c r="A331" s="16">
        <v>11329</v>
      </c>
      <c r="B331" s="17" t="s">
        <v>402</v>
      </c>
      <c r="C331" s="18" t="s">
        <v>400</v>
      </c>
      <c r="D331" s="19">
        <v>346</v>
      </c>
      <c r="E331" s="14">
        <v>137</v>
      </c>
      <c r="F331" s="19"/>
      <c r="G331" s="19"/>
      <c r="H331" s="19"/>
      <c r="I331" s="19"/>
      <c r="J331" s="19">
        <v>38</v>
      </c>
      <c r="K331" s="18" t="s">
        <v>395</v>
      </c>
      <c r="M331" s="17">
        <f>D331/100</f>
        <v>3.46</v>
      </c>
      <c r="O331" s="16">
        <f t="shared" si="10"/>
        <v>11329</v>
      </c>
      <c r="P331" s="18" t="s">
        <v>402</v>
      </c>
      <c r="Q331" s="18" t="s">
        <v>522</v>
      </c>
      <c r="R331" s="18" t="s">
        <v>531</v>
      </c>
      <c r="S331" s="17">
        <v>100</v>
      </c>
      <c r="T331" s="15">
        <f>E331/M331</f>
        <v>39.595375722543352</v>
      </c>
      <c r="U331" s="14"/>
      <c r="V331" s="14"/>
      <c r="W331" s="14"/>
      <c r="X331" s="14"/>
      <c r="Y331" s="14">
        <f>J331/M331</f>
        <v>10.982658959537572</v>
      </c>
      <c r="Z331" s="21" t="s">
        <v>509</v>
      </c>
      <c r="AB331" s="17" t="str">
        <f t="shared" si="11"/>
        <v>{"data": { "id":"Cola drinks" }},</v>
      </c>
    </row>
    <row r="332" spans="1:38" s="20" customFormat="1" x14ac:dyDescent="0.2">
      <c r="A332" s="16">
        <v>11330</v>
      </c>
      <c r="B332" s="17" t="s">
        <v>403</v>
      </c>
      <c r="C332" s="18" t="s">
        <v>400</v>
      </c>
      <c r="D332" s="19">
        <v>346</v>
      </c>
      <c r="E332" s="14">
        <v>161</v>
      </c>
      <c r="F332" s="19"/>
      <c r="G332" s="19"/>
      <c r="H332" s="19"/>
      <c r="I332" s="19"/>
      <c r="J332" s="19">
        <v>42</v>
      </c>
      <c r="K332" s="18" t="s">
        <v>395</v>
      </c>
      <c r="M332" s="17">
        <f>D332/100</f>
        <v>3.46</v>
      </c>
      <c r="O332" s="16">
        <f t="shared" si="10"/>
        <v>11330</v>
      </c>
      <c r="P332" s="18" t="s">
        <v>492</v>
      </c>
      <c r="Q332" s="18" t="s">
        <v>522</v>
      </c>
      <c r="R332" s="18" t="s">
        <v>531</v>
      </c>
      <c r="S332" s="17">
        <v>100</v>
      </c>
      <c r="T332" s="15">
        <f>E332/M332</f>
        <v>46.531791907514453</v>
      </c>
      <c r="U332" s="14"/>
      <c r="V332" s="14"/>
      <c r="W332" s="14"/>
      <c r="X332" s="14"/>
      <c r="Y332" s="14">
        <f>J332/M332</f>
        <v>12.138728323699421</v>
      </c>
      <c r="Z332" s="21" t="s">
        <v>509</v>
      </c>
      <c r="AB332" s="17" t="str">
        <f t="shared" si="11"/>
        <v>{"data": { "id":"Fruit flavored soda" }},</v>
      </c>
    </row>
    <row r="333" spans="1:38" s="20" customFormat="1" x14ac:dyDescent="0.2">
      <c r="A333" s="16">
        <v>11331</v>
      </c>
      <c r="B333" s="17" t="s">
        <v>404</v>
      </c>
      <c r="C333" s="18" t="s">
        <v>400</v>
      </c>
      <c r="D333" s="19">
        <v>346</v>
      </c>
      <c r="E333" s="14">
        <v>105</v>
      </c>
      <c r="F333" s="19"/>
      <c r="G333" s="19"/>
      <c r="H333" s="19"/>
      <c r="I333" s="19"/>
      <c r="J333" s="19">
        <v>28</v>
      </c>
      <c r="K333" s="18" t="s">
        <v>395</v>
      </c>
      <c r="M333" s="17">
        <f>D333/100</f>
        <v>3.46</v>
      </c>
      <c r="O333" s="16">
        <f t="shared" si="10"/>
        <v>11331</v>
      </c>
      <c r="P333" s="18" t="s">
        <v>404</v>
      </c>
      <c r="Q333" s="18" t="s">
        <v>522</v>
      </c>
      <c r="R333" s="18" t="s">
        <v>531</v>
      </c>
      <c r="S333" s="17">
        <v>100</v>
      </c>
      <c r="T333" s="15">
        <f>E333/M333</f>
        <v>30.346820809248555</v>
      </c>
      <c r="U333" s="14"/>
      <c r="V333" s="14"/>
      <c r="W333" s="14"/>
      <c r="X333" s="14"/>
      <c r="Y333" s="14">
        <f>J333/M333</f>
        <v>8.0924855491329488</v>
      </c>
      <c r="Z333" s="21" t="s">
        <v>509</v>
      </c>
      <c r="AB333" s="17" t="str">
        <f t="shared" si="11"/>
        <v>{"data": { "id":"Ginger ale" }},</v>
      </c>
    </row>
    <row r="334" spans="1:38" s="20" customFormat="1" x14ac:dyDescent="0.2">
      <c r="A334" s="16">
        <v>11332</v>
      </c>
      <c r="B334" s="17" t="s">
        <v>405</v>
      </c>
      <c r="C334" s="18" t="s">
        <v>400</v>
      </c>
      <c r="D334" s="19">
        <v>346</v>
      </c>
      <c r="E334" s="14">
        <v>140</v>
      </c>
      <c r="F334" s="19"/>
      <c r="G334" s="19"/>
      <c r="H334" s="19"/>
      <c r="I334" s="19"/>
      <c r="J334" s="19">
        <v>35</v>
      </c>
      <c r="K334" s="18" t="s">
        <v>395</v>
      </c>
      <c r="M334" s="17">
        <f>D334/100</f>
        <v>3.46</v>
      </c>
      <c r="O334" s="16">
        <f t="shared" si="10"/>
        <v>11332</v>
      </c>
      <c r="P334" s="18" t="s">
        <v>405</v>
      </c>
      <c r="Q334" s="18" t="s">
        <v>522</v>
      </c>
      <c r="R334" s="18" t="s">
        <v>531</v>
      </c>
      <c r="S334" s="17">
        <v>100</v>
      </c>
      <c r="T334" s="15">
        <f>E334/M334</f>
        <v>40.462427745664741</v>
      </c>
      <c r="U334" s="14"/>
      <c r="V334" s="14"/>
      <c r="W334" s="14"/>
      <c r="X334" s="14"/>
      <c r="Y334" s="14">
        <f>J334/M334</f>
        <v>10.115606936416185</v>
      </c>
      <c r="Z334" s="21" t="s">
        <v>509</v>
      </c>
      <c r="AB334" s="17" t="str">
        <f t="shared" si="11"/>
        <v>{"data": { "id":"Root beer" }},</v>
      </c>
    </row>
    <row r="335" spans="1:38" s="20" customFormat="1" x14ac:dyDescent="0.2">
      <c r="A335" s="16">
        <v>11333</v>
      </c>
      <c r="B335" s="17" t="s">
        <v>406</v>
      </c>
      <c r="C335" s="18" t="s">
        <v>15</v>
      </c>
      <c r="D335" s="19">
        <v>230</v>
      </c>
      <c r="E335" s="14">
        <v>3</v>
      </c>
      <c r="F335" s="19"/>
      <c r="G335" s="19"/>
      <c r="H335" s="19"/>
      <c r="I335" s="19"/>
      <c r="J335" s="19">
        <v>1</v>
      </c>
      <c r="K335" s="18" t="s">
        <v>395</v>
      </c>
      <c r="M335" s="17">
        <f>D335/100</f>
        <v>2.2999999999999998</v>
      </c>
      <c r="O335" s="16">
        <f t="shared" si="10"/>
        <v>11333</v>
      </c>
      <c r="P335" s="18" t="s">
        <v>406</v>
      </c>
      <c r="Q335" s="18" t="s">
        <v>522</v>
      </c>
      <c r="R335" s="18" t="s">
        <v>531</v>
      </c>
      <c r="S335" s="17">
        <v>100</v>
      </c>
      <c r="T335" s="15">
        <f>E335/M335</f>
        <v>1.3043478260869565</v>
      </c>
      <c r="U335" s="14"/>
      <c r="V335" s="14"/>
      <c r="W335" s="14"/>
      <c r="X335" s="14"/>
      <c r="Y335" s="14">
        <f>J335/M335</f>
        <v>0.43478260869565222</v>
      </c>
      <c r="Z335" s="21" t="s">
        <v>509</v>
      </c>
      <c r="AB335" s="17" t="str">
        <f t="shared" si="11"/>
        <v>{"data": { "id":"Coffee" }},</v>
      </c>
    </row>
    <row r="336" spans="1:38" s="20" customFormat="1" x14ac:dyDescent="0.2">
      <c r="A336" s="16">
        <v>11334</v>
      </c>
      <c r="B336" s="17" t="s">
        <v>407</v>
      </c>
      <c r="C336" s="18" t="s">
        <v>15</v>
      </c>
      <c r="D336" s="19">
        <v>230</v>
      </c>
      <c r="E336" s="14">
        <v>4</v>
      </c>
      <c r="F336" s="19"/>
      <c r="G336" s="19"/>
      <c r="H336" s="19"/>
      <c r="I336" s="19"/>
      <c r="J336" s="19">
        <v>1</v>
      </c>
      <c r="K336" s="18" t="s">
        <v>395</v>
      </c>
      <c r="M336" s="17">
        <f>D336/100</f>
        <v>2.2999999999999998</v>
      </c>
      <c r="O336" s="16">
        <f t="shared" si="10"/>
        <v>11334</v>
      </c>
      <c r="P336" s="18" t="s">
        <v>407</v>
      </c>
      <c r="Q336" s="18" t="s">
        <v>522</v>
      </c>
      <c r="R336" s="18" t="s">
        <v>531</v>
      </c>
      <c r="S336" s="17">
        <v>100</v>
      </c>
      <c r="T336" s="15">
        <f>E336/M336</f>
        <v>1.7391304347826089</v>
      </c>
      <c r="U336" s="14"/>
      <c r="V336" s="14"/>
      <c r="W336" s="14"/>
      <c r="X336" s="14"/>
      <c r="Y336" s="14">
        <f>J336/M336</f>
        <v>0.43478260869565222</v>
      </c>
      <c r="Z336" s="21" t="s">
        <v>509</v>
      </c>
      <c r="AB336" s="17" t="str">
        <f t="shared" si="11"/>
        <v>{"data": { "id":"Tea" }},</v>
      </c>
    </row>
    <row r="338" spans="31:33" x14ac:dyDescent="0.2">
      <c r="AE338" s="20"/>
      <c r="AF338" s="10"/>
      <c r="AG338" s="20"/>
    </row>
  </sheetData>
  <autoFilter ref="O1:Z336" xr:uid="{44F66015-8194-C14C-8A32-EABC8665C9B4}">
    <filterColumn colId="1">
      <customFilters>
        <customFilter operator="notEqual" val=" "/>
      </custom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2021-11-24T22:16:14Z</dcterms:modified>
</cp:coreProperties>
</file>