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1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fa5871c328f077b8/Excel Programs/"/>
    </mc:Choice>
  </mc:AlternateContent>
  <xr:revisionPtr revIDLastSave="0" documentId="14_{CDCE0A7C-34AD-4149-962E-FC0B0EAB0D62}" xr6:coauthVersionLast="47" xr6:coauthVersionMax="47" xr10:uidLastSave="{00000000-0000-0000-0000-000000000000}"/>
  <workbookProtection workbookAlgorithmName="SHA-512" workbookHashValue="UDBgQx5Fdvufrl56HayeaBz2KaXJ+Kf0DSrPBh5cgtPh4VslN38d8Utk6yxDmpl235+7hwK3uDdDkIi166SbZg==" workbookSaltValue="tr4ZbUzIsPsoN1eC+8bXfw==" workbookSpinCount="100000" lockStructure="1"/>
  <bookViews>
    <workbookView xWindow="28680" yWindow="-120" windowWidth="29040" windowHeight="15840" firstSheet="2" activeTab="2" xr2:uid="{00000000-000D-0000-FFFF-FFFF00000000}"/>
  </bookViews>
  <sheets>
    <sheet name="Teams" sheetId="1" state="veryHidden" r:id="rId1"/>
    <sheet name="Dropdowns" sheetId="4" state="hidden" r:id="rId2"/>
    <sheet name="PlayoffTree" sheetId="6" r:id="rId3"/>
    <sheet name="Standings" sheetId="10" r:id="rId4"/>
    <sheet name="Results" sheetId="12" state="veryHidden" r:id="rId5"/>
  </sheets>
  <definedNames>
    <definedName name="AllPicks">PlayoffTree!$G$8,PlayoffTree!$G$15,PlayoffTree!$G$23,PlayoffTree!$G$30,PlayoffTree!$K$26,PlayoffTree!$K$11,PlayoffTree!$O$18,PlayoffTree!$W$18,PlayoffTree!$AA$11,PlayoffTree!$AE$8,PlayoffTree!$AE$15,PlayoffTree!$AE$23,PlayoffTree!$AA$26,PlayoffTree!$AE$30,PlayoffTree!$P$32</definedName>
    <definedName name="Anaheim">Teams!$C$1</definedName>
    <definedName name="Arizona">Teams!$C$2</definedName>
    <definedName name="Blank">Teams!$C$32</definedName>
    <definedName name="Boston">Teams!$C$3</definedName>
    <definedName name="Buffalo">Teams!$C$4</definedName>
    <definedName name="Calgary">Teams!$C$5</definedName>
    <definedName name="Carolina">Teams!$C$6</definedName>
    <definedName name="CF_1">Dropdowns!$A$26:$A$27</definedName>
    <definedName name="CF_2">Dropdowns!$B$26:$B$27</definedName>
    <definedName name="Chicago">Teams!$C$7</definedName>
    <definedName name="Colorado">Teams!$C$8</definedName>
    <definedName name="Columbus">Teams!$C$9</definedName>
    <definedName name="Dallas">Teams!$C$10</definedName>
    <definedName name="Detroit">Teams!$C$11</definedName>
    <definedName name="Edmonton">Teams!$C$12</definedName>
    <definedName name="Florida">Teams!$C$13</definedName>
    <definedName name="LA">Teams!$C$15</definedName>
    <definedName name="Logos">Teams!$C$1:$C$3</definedName>
    <definedName name="LV">Teams!$C$14</definedName>
    <definedName name="Minnesota">Teams!$C$16</definedName>
    <definedName name="Montreal">Teams!$C$17</definedName>
    <definedName name="Nashville">Teams!$C$18</definedName>
    <definedName name="NJ">Teams!$C$19</definedName>
    <definedName name="NYI">Teams!$C$20</definedName>
    <definedName name="NYR">Teams!$C$21</definedName>
    <definedName name="Ottawa">Teams!$C$22</definedName>
    <definedName name="Philadelphia">Teams!$C$23</definedName>
    <definedName name="Pittsburgh">Teams!$C$24</definedName>
    <definedName name="_xlnm.Print_Area" localSheetId="2">PlayoffTree!$B$1:$AL$39</definedName>
    <definedName name="QF_1">Dropdowns!$A$2:$A$3</definedName>
    <definedName name="QF_2">Dropdowns!$A$6:$A$7</definedName>
    <definedName name="QF_3">Dropdowns!$A$10:$A$11</definedName>
    <definedName name="QF_4">Dropdowns!$A$14:$A$15</definedName>
    <definedName name="QF_5">Dropdowns!$B$2:$B$3</definedName>
    <definedName name="QF_6">Dropdowns!$B$6:$B$7</definedName>
    <definedName name="QF_7">Dropdowns!$B$10:$B$11</definedName>
    <definedName name="QF_8">Dropdowns!$B$14:$B$15</definedName>
    <definedName name="semis">PlayoffTree!$K$11,PlayoffTree!$K$26,PlayoffTree!$AA$26,PlayoffTree!$AA$11</definedName>
    <definedName name="SF">Dropdowns!$A$30:$A$31</definedName>
    <definedName name="SF_1">Dropdowns!$A$18:$A$19</definedName>
    <definedName name="SF_2">Dropdowns!$A$22:$A$23</definedName>
    <definedName name="SF_3">Dropdowns!$B$18:$B$19</definedName>
    <definedName name="SF_4">Dropdowns!$B$22:$B$23</definedName>
    <definedName name="SJ">Teams!$C$26</definedName>
    <definedName name="St.Louis">Teams!$C$25</definedName>
    <definedName name="Tampa_Bay">Teams!$C$27</definedName>
    <definedName name="TB">Teams!$C$27</definedName>
    <definedName name="Team_1" localSheetId="2">INDIRECT(PlayoffTree!$D$7)</definedName>
    <definedName name="Team_10" localSheetId="2">INDIRECT(PlayoffTree!$I$20)</definedName>
    <definedName name="Team_11" localSheetId="2">INDIRECT(PlayoffTree!$I$29)</definedName>
    <definedName name="Team_12" localSheetId="2">INDIRECT(PlayoffTree!$I$35)</definedName>
    <definedName name="Team_13" localSheetId="2">INDIRECT(PlayoffTree!$N$13)</definedName>
    <definedName name="Team_14" localSheetId="2">INDIRECT(PlayoffTree!$N$31)</definedName>
    <definedName name="Team_15" localSheetId="2">INDIRECT(PlayoffTree!$Q$21)</definedName>
    <definedName name="Team_16" localSheetId="2">INDIRECT(PlayoffTree!$Q$35)</definedName>
    <definedName name="Team_17" localSheetId="2">INDIRECT(PlayoffTree!$Y$21)</definedName>
    <definedName name="Team_18" localSheetId="2">INDIRECT(PlayoffTree!$AC$13)</definedName>
    <definedName name="Team_19" localSheetId="2">INDIRECT(PlayoffTree!$AC$28)</definedName>
    <definedName name="Team_2" localSheetId="2">INDIRECT(PlayoffTree!$D$9)</definedName>
    <definedName name="Team_20" localSheetId="2">INDIRECT(PlayoffTree!$AG$8)</definedName>
    <definedName name="Team_21" localSheetId="2">INDIRECT(PlayoffTree!$AG$15)</definedName>
    <definedName name="Team_22" localSheetId="2">INDIRECT(PlayoffTree!$AG$23)</definedName>
    <definedName name="Team_23" localSheetId="2">INDIRECT(PlayoffTree!$AG$30)</definedName>
    <definedName name="Team_24" localSheetId="2">INDIRECT(PlayoffTree!$AJ$7)</definedName>
    <definedName name="Team_25" localSheetId="2">INDIRECT(PlayoffTree!$AJ$9)</definedName>
    <definedName name="Team_26" localSheetId="2">INDIRECT(PlayoffTree!$AJ$14)</definedName>
    <definedName name="Team_27" localSheetId="2">INDIRECT(PlayoffTree!$AJ$16)</definedName>
    <definedName name="Team_28" localSheetId="2">INDIRECT(PlayoffTree!$AJ$22)</definedName>
    <definedName name="Team_29" localSheetId="2">INDIRECT(PlayoffTree!$AJ$24)</definedName>
    <definedName name="Team_3" localSheetId="2">INDIRECT(PlayoffTree!$D$14)</definedName>
    <definedName name="Team_30" localSheetId="2">INDIRECT(PlayoffTree!$AJ$29)</definedName>
    <definedName name="Team_31" localSheetId="2">INDIRECT(PlayoffTree!$AJ$31)</definedName>
    <definedName name="Team_4" localSheetId="2">INDIRECT(PlayoffTree!$D$16)</definedName>
    <definedName name="Team_5" localSheetId="2">INDIRECT(PlayoffTree!$D$22)</definedName>
    <definedName name="Team_6" localSheetId="2">INDIRECT(PlayoffTree!$D$24)</definedName>
    <definedName name="Team_7" localSheetId="2">INDIRECT(PlayoffTree!$D$29)</definedName>
    <definedName name="Team_8" localSheetId="2">INDIRECT(PlayoffTree!$D$31)</definedName>
    <definedName name="Team_9" localSheetId="2">INDIRECT(PlayoffTree!$I$8)</definedName>
    <definedName name="Team1">INDIRECT(Teams!$E$10)</definedName>
    <definedName name="TeamList">Teams!$A:$B</definedName>
    <definedName name="Teams">Teams!$A$1:$A$31</definedName>
    <definedName name="test1">Teams!$E$26</definedName>
    <definedName name="Toronto">Teams!$C$28</definedName>
    <definedName name="Vancouver">Teams!$C$29</definedName>
    <definedName name="Washington">Teams!$C$30</definedName>
    <definedName name="Winnipeg">Teams!$C$31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7" i="10" l="1"/>
  <c r="F8" i="10"/>
  <c r="F13" i="10"/>
  <c r="G13" i="10" s="1"/>
  <c r="F14" i="10"/>
  <c r="F19" i="10"/>
  <c r="G19" i="10" s="1"/>
  <c r="F20" i="10"/>
  <c r="G7" i="10"/>
  <c r="G8" i="10"/>
  <c r="G14" i="10"/>
  <c r="G20" i="10"/>
  <c r="E24" i="10"/>
  <c r="F24" i="10" s="1"/>
  <c r="G24" i="10" s="1"/>
  <c r="E23" i="10"/>
  <c r="F23" i="10" s="1"/>
  <c r="G23" i="10" s="1"/>
  <c r="E22" i="10"/>
  <c r="F22" i="10" s="1"/>
  <c r="E21" i="10"/>
  <c r="F21" i="10" s="1"/>
  <c r="E18" i="10"/>
  <c r="F18" i="10" s="1"/>
  <c r="G18" i="10" s="1"/>
  <c r="E17" i="10"/>
  <c r="F17" i="10" s="1"/>
  <c r="E16" i="10"/>
  <c r="F16" i="10" s="1"/>
  <c r="E15" i="10"/>
  <c r="F15" i="10" s="1"/>
  <c r="E12" i="10"/>
  <c r="F12" i="10" s="1"/>
  <c r="E11" i="10"/>
  <c r="F11" i="10" s="1"/>
  <c r="E10" i="10"/>
  <c r="F10" i="10" s="1"/>
  <c r="E9" i="10"/>
  <c r="F9" i="10" s="1"/>
  <c r="E4" i="10"/>
  <c r="F4" i="10" s="1"/>
  <c r="E5" i="10"/>
  <c r="F5" i="10" s="1"/>
  <c r="E6" i="10"/>
  <c r="F6" i="10" s="1"/>
  <c r="E3" i="10"/>
  <c r="F3" i="10" s="1"/>
  <c r="C24" i="6"/>
  <c r="C22" i="6"/>
  <c r="A10" i="4" s="1"/>
  <c r="C16" i="6"/>
  <c r="A7" i="4" s="1"/>
  <c r="C14" i="6"/>
  <c r="C7" i="6"/>
  <c r="AI31" i="6"/>
  <c r="B15" i="4" s="1"/>
  <c r="AI29" i="6"/>
  <c r="B14" i="4" s="1"/>
  <c r="AI24" i="6"/>
  <c r="B11" i="4" s="1"/>
  <c r="AI22" i="6"/>
  <c r="B10" i="4" s="1"/>
  <c r="AI16" i="6"/>
  <c r="B7" i="4" s="1"/>
  <c r="AI14" i="6"/>
  <c r="B6" i="4" s="1"/>
  <c r="AI9" i="6"/>
  <c r="B3" i="4" s="1"/>
  <c r="AI7" i="6"/>
  <c r="C31" i="6"/>
  <c r="A15" i="4" s="1"/>
  <c r="C29" i="6"/>
  <c r="A14" i="4" s="1"/>
  <c r="A11" i="4"/>
  <c r="C9" i="6"/>
  <c r="A3" i="4" s="1"/>
  <c r="A6" i="4"/>
  <c r="A2" i="4"/>
  <c r="Q35" i="6"/>
  <c r="I35" i="6"/>
  <c r="N31" i="6"/>
  <c r="AG30" i="6"/>
  <c r="I29" i="6"/>
  <c r="AC28" i="6"/>
  <c r="AG23" i="6"/>
  <c r="Y21" i="6"/>
  <c r="I20" i="6"/>
  <c r="AG15" i="6"/>
  <c r="AC13" i="6"/>
  <c r="N13" i="6"/>
  <c r="AG8" i="6"/>
  <c r="I8" i="6"/>
  <c r="Q21" i="6"/>
  <c r="D22" i="12"/>
  <c r="D20" i="12"/>
  <c r="D18" i="12"/>
  <c r="D17" i="12"/>
  <c r="D15" i="12"/>
  <c r="D14" i="12"/>
  <c r="D13" i="12"/>
  <c r="D12" i="12"/>
  <c r="D10" i="12"/>
  <c r="D8" i="12"/>
  <c r="D7" i="12"/>
  <c r="D5" i="12"/>
  <c r="D4" i="12"/>
  <c r="D3" i="12"/>
  <c r="D2" i="12"/>
  <c r="C22" i="12"/>
  <c r="C20" i="12"/>
  <c r="C18" i="12"/>
  <c r="C17" i="12"/>
  <c r="C15" i="12"/>
  <c r="C14" i="12"/>
  <c r="C13" i="12"/>
  <c r="C12" i="12"/>
  <c r="C10" i="12"/>
  <c r="C8" i="12"/>
  <c r="C7" i="12"/>
  <c r="C5" i="12"/>
  <c r="C2" i="12"/>
  <c r="C3" i="12"/>
  <c r="C4" i="12"/>
  <c r="A31" i="4"/>
  <c r="A30" i="4"/>
  <c r="B27" i="4"/>
  <c r="B26" i="4"/>
  <c r="B23" i="4"/>
  <c r="B22" i="4"/>
  <c r="B19" i="4"/>
  <c r="B18" i="4"/>
  <c r="B2" i="4"/>
  <c r="A27" i="4"/>
  <c r="A26" i="4"/>
  <c r="A23" i="4"/>
  <c r="A22" i="4"/>
  <c r="A19" i="4"/>
  <c r="A18" i="4"/>
  <c r="D7" i="6"/>
  <c r="G17" i="10" l="1"/>
  <c r="G22" i="10"/>
  <c r="G4" i="10"/>
  <c r="G16" i="10"/>
  <c r="G10" i="10"/>
  <c r="G6" i="10"/>
  <c r="G12" i="10"/>
  <c r="G5" i="10"/>
  <c r="G11" i="10"/>
  <c r="G15" i="10"/>
  <c r="G9" i="10"/>
  <c r="G3" i="10"/>
  <c r="G21" i="10"/>
  <c r="AJ9" i="6"/>
  <c r="AJ24" i="6"/>
  <c r="AJ22" i="6"/>
  <c r="AJ7" i="6"/>
  <c r="AJ31" i="6"/>
  <c r="AJ16" i="6"/>
  <c r="AJ14" i="6"/>
  <c r="AJ29" i="6"/>
  <c r="D31" i="6"/>
  <c r="D29" i="6"/>
  <c r="D24" i="6"/>
  <c r="D22" i="6"/>
  <c r="D16" i="6"/>
  <c r="D14" i="6"/>
  <c r="D9" i="6" l="1"/>
</calcChain>
</file>

<file path=xl/sharedStrings.xml><?xml version="1.0" encoding="utf-8"?>
<sst xmlns="http://schemas.openxmlformats.org/spreadsheetml/2006/main" count="135" uniqueCount="78">
  <si>
    <t>Anaheim</t>
  </si>
  <si>
    <t>Boston</t>
  </si>
  <si>
    <t>Buffalo</t>
  </si>
  <si>
    <t>Calgary</t>
  </si>
  <si>
    <t>Carolina</t>
  </si>
  <si>
    <t>Chicago</t>
  </si>
  <si>
    <t>Colorado</t>
  </si>
  <si>
    <t>Dallas</t>
  </si>
  <si>
    <t>Detroit</t>
  </si>
  <si>
    <t>Edmonton</t>
  </si>
  <si>
    <t>Florida</t>
  </si>
  <si>
    <t>Los Angeles</t>
  </si>
  <si>
    <t>LA</t>
  </si>
  <si>
    <t>Montreal</t>
  </si>
  <si>
    <t>Nashville</t>
  </si>
  <si>
    <t>New Jersey</t>
  </si>
  <si>
    <t>NYI</t>
  </si>
  <si>
    <t>NYR</t>
  </si>
  <si>
    <t>Ottawa</t>
  </si>
  <si>
    <t>Philadelphia</t>
  </si>
  <si>
    <t>Pittsburgh</t>
  </si>
  <si>
    <t>St. Louis</t>
  </si>
  <si>
    <t>San Jose</t>
  </si>
  <si>
    <t>Tampa Bay</t>
  </si>
  <si>
    <t>Toronto</t>
  </si>
  <si>
    <t>Vancouver</t>
  </si>
  <si>
    <t>Washington</t>
  </si>
  <si>
    <t>Winnipeg</t>
  </si>
  <si>
    <t>Columbus</t>
  </si>
  <si>
    <t>Minnesota</t>
  </si>
  <si>
    <t>Arizona</t>
  </si>
  <si>
    <t>NJ</t>
  </si>
  <si>
    <t>St.Louis</t>
  </si>
  <si>
    <t>TB</t>
  </si>
  <si>
    <t>SJ</t>
  </si>
  <si>
    <t>Games</t>
  </si>
  <si>
    <t>QF_1</t>
  </si>
  <si>
    <t>QF_2</t>
  </si>
  <si>
    <t>QF_3</t>
  </si>
  <si>
    <t>QF_4</t>
  </si>
  <si>
    <t>SF_1</t>
  </si>
  <si>
    <t>SF_2</t>
  </si>
  <si>
    <t>QF_5</t>
  </si>
  <si>
    <t>QF_6</t>
  </si>
  <si>
    <t>QF_7</t>
  </si>
  <si>
    <t>QF_8</t>
  </si>
  <si>
    <t>SF_3</t>
  </si>
  <si>
    <t>SF_4</t>
  </si>
  <si>
    <t>CF_1</t>
  </si>
  <si>
    <t>CF_2</t>
  </si>
  <si>
    <t>SF</t>
  </si>
  <si>
    <t>STANLEY CUP CHAMPION</t>
  </si>
  <si>
    <t>Central</t>
  </si>
  <si>
    <t>ECQF1</t>
  </si>
  <si>
    <t>ECQF2</t>
  </si>
  <si>
    <t>ECQF3</t>
  </si>
  <si>
    <t>ECQF4</t>
  </si>
  <si>
    <t>ECSF1</t>
  </si>
  <si>
    <t>ECSF2</t>
  </si>
  <si>
    <t>ECF1</t>
  </si>
  <si>
    <t>WCQF1</t>
  </si>
  <si>
    <t>WCQF2</t>
  </si>
  <si>
    <t>WCQF3</t>
  </si>
  <si>
    <t>WCQF4</t>
  </si>
  <si>
    <t>WCSF1</t>
  </si>
  <si>
    <t>WCSF2</t>
  </si>
  <si>
    <t>WCF1</t>
  </si>
  <si>
    <t>SCF</t>
  </si>
  <si>
    <t>Team</t>
  </si>
  <si>
    <t>Blank</t>
  </si>
  <si>
    <t>2021 NHL PLAYOFFS</t>
  </si>
  <si>
    <t>Las Vegas</t>
  </si>
  <si>
    <t>LV</t>
  </si>
  <si>
    <t>North</t>
  </si>
  <si>
    <t>East</t>
  </si>
  <si>
    <t>West</t>
  </si>
  <si>
    <t>NHL Rank (Seeding)</t>
  </si>
  <si>
    <t>Remaining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</si>
</sst>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name val="Calibri"/>
      <family val="2"/>
      <scheme val="minor"/>
    </font>
    <font>
      <b/>
      <sz val="16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8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3" fillId="2" borderId="0" xfId="0" applyFont="1" applyFill="1"/>
    <xf numFmtId="0" fontId="0" fillId="2" borderId="0" xfId="0" applyFill="1" applyAlignment="1">
      <alignment horizontal="left"/>
    </xf>
    <xf numFmtId="0" fontId="3" fillId="2" borderId="0" xfId="0" applyFont="1" applyFill="1" applyAlignment="1"/>
    <xf numFmtId="0" fontId="4" fillId="2" borderId="0" xfId="0" applyFont="1" applyFill="1"/>
    <xf numFmtId="0" fontId="5" fillId="2" borderId="0" xfId="0" applyFont="1" applyFill="1" applyAlignment="1">
      <alignment horizontal="left" vertical="center"/>
    </xf>
    <xf numFmtId="0" fontId="4" fillId="2" borderId="0" xfId="0" applyFont="1" applyFill="1" applyBorder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8" fillId="2" borderId="0" xfId="0" applyFont="1" applyFill="1" applyAlignment="1"/>
    <xf numFmtId="0" fontId="9" fillId="2" borderId="0" xfId="0" applyFont="1" applyFill="1"/>
    <xf numFmtId="0" fontId="9" fillId="2" borderId="0" xfId="0" applyFont="1" applyFill="1" applyAlignment="1">
      <alignment horizontal="left" vertical="center"/>
    </xf>
    <xf numFmtId="0" fontId="10" fillId="2" borderId="0" xfId="0" applyFont="1" applyFill="1"/>
    <xf numFmtId="0" fontId="10" fillId="2" borderId="0" xfId="0" applyFont="1" applyFill="1" applyAlignment="1">
      <alignment horizontal="left"/>
    </xf>
    <xf numFmtId="0" fontId="8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10" fillId="2" borderId="0" xfId="0" applyFont="1" applyFill="1" applyBorder="1" applyAlignment="1">
      <alignment horizontal="center"/>
    </xf>
    <xf numFmtId="0" fontId="7" fillId="5" borderId="0" xfId="0" applyFont="1" applyFill="1"/>
    <xf numFmtId="0" fontId="10" fillId="3" borderId="1" xfId="0" applyFont="1" applyFill="1" applyBorder="1" applyAlignment="1" applyProtection="1">
      <alignment horizontal="center"/>
      <protection locked="0"/>
    </xf>
    <xf numFmtId="0" fontId="10" fillId="3" borderId="1" xfId="0" applyFont="1" applyFill="1" applyBorder="1" applyAlignment="1" applyProtection="1">
      <alignment horizontal="left"/>
      <protection locked="0"/>
    </xf>
    <xf numFmtId="0" fontId="10" fillId="3" borderId="4" xfId="0" applyFont="1" applyFill="1" applyBorder="1" applyAlignment="1" applyProtection="1">
      <alignment horizontal="left"/>
      <protection locked="0"/>
    </xf>
    <xf numFmtId="0" fontId="7" fillId="5" borderId="0" xfId="0" applyFont="1" applyFill="1" applyProtection="1">
      <protection locked="0"/>
    </xf>
    <xf numFmtId="0" fontId="15" fillId="5" borderId="0" xfId="0" applyFont="1" applyFill="1" applyAlignment="1" applyProtection="1">
      <alignment horizontal="left" vertical="center"/>
      <protection locked="0"/>
    </xf>
    <xf numFmtId="0" fontId="6" fillId="5" borderId="0" xfId="0" applyFont="1" applyFill="1" applyAlignment="1" applyProtection="1">
      <protection locked="0"/>
    </xf>
    <xf numFmtId="0" fontId="15" fillId="5" borderId="0" xfId="0" applyFont="1" applyFill="1" applyAlignment="1" applyProtection="1">
      <protection locked="0"/>
    </xf>
    <xf numFmtId="0" fontId="17" fillId="5" borderId="0" xfId="0" applyFont="1" applyFill="1" applyProtection="1">
      <protection locked="0"/>
    </xf>
    <xf numFmtId="0" fontId="13" fillId="2" borderId="0" xfId="0" applyFont="1" applyFill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0" fontId="0" fillId="6" borderId="1" xfId="0" applyFill="1" applyBorder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0" fontId="7" fillId="0" borderId="0" xfId="0" applyFont="1" applyFill="1" applyBorder="1" applyAlignment="1">
      <alignment horizontal="center"/>
    </xf>
    <xf numFmtId="0" fontId="16" fillId="5" borderId="0" xfId="0" applyFont="1" applyFill="1" applyAlignment="1" applyProtection="1">
      <alignment horizontal="center"/>
      <protection locked="0"/>
    </xf>
    <xf numFmtId="0" fontId="12" fillId="2" borderId="0" xfId="0" applyFont="1" applyFill="1" applyAlignment="1" applyProtection="1">
      <alignment horizontal="center"/>
      <protection locked="0"/>
    </xf>
    <xf numFmtId="0" fontId="14" fillId="2" borderId="0" xfId="0" applyFont="1" applyFill="1" applyAlignment="1" applyProtection="1">
      <alignment horizontal="center"/>
      <protection locked="0"/>
    </xf>
    <xf numFmtId="0" fontId="14" fillId="2" borderId="0" xfId="0" applyFont="1" applyFill="1" applyAlignment="1">
      <alignment horizontal="center"/>
    </xf>
    <xf numFmtId="0" fontId="9" fillId="4" borderId="2" xfId="0" applyFont="1" applyFill="1" applyBorder="1" applyAlignment="1" applyProtection="1">
      <alignment horizontal="center"/>
      <protection locked="0"/>
    </xf>
    <xf numFmtId="0" fontId="9" fillId="4" borderId="3" xfId="0" applyFont="1" applyFill="1" applyBorder="1" applyAlignment="1" applyProtection="1">
      <alignment horizontal="center"/>
      <protection locked="0"/>
    </xf>
    <xf numFmtId="0" fontId="9" fillId="4" borderId="5" xfId="0" applyFont="1" applyFill="1" applyBorder="1" applyAlignment="1" applyProtection="1">
      <alignment horizontal="center"/>
      <protection locked="0"/>
    </xf>
    <xf numFmtId="0" fontId="8" fillId="4" borderId="1" xfId="0" applyFont="1" applyFill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jpe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13" Type="http://schemas.openxmlformats.org/officeDocument/2006/relationships/image" Target="../media/image44.emf"/><Relationship Id="rId18" Type="http://schemas.openxmlformats.org/officeDocument/2006/relationships/image" Target="../media/image49.emf"/><Relationship Id="rId3" Type="http://schemas.openxmlformats.org/officeDocument/2006/relationships/image" Target="../media/image34.emf"/><Relationship Id="rId7" Type="http://schemas.openxmlformats.org/officeDocument/2006/relationships/image" Target="../media/image38.emf"/><Relationship Id="rId12" Type="http://schemas.openxmlformats.org/officeDocument/2006/relationships/image" Target="../media/image43.emf"/><Relationship Id="rId17" Type="http://schemas.openxmlformats.org/officeDocument/2006/relationships/image" Target="../media/image48.emf"/><Relationship Id="rId2" Type="http://schemas.openxmlformats.org/officeDocument/2006/relationships/image" Target="../media/image33.emf"/><Relationship Id="rId16" Type="http://schemas.openxmlformats.org/officeDocument/2006/relationships/image" Target="../media/image47.emf"/><Relationship Id="rId1" Type="http://schemas.openxmlformats.org/officeDocument/2006/relationships/image" Target="../media/image32.jpeg"/><Relationship Id="rId6" Type="http://schemas.openxmlformats.org/officeDocument/2006/relationships/image" Target="../media/image37.emf"/><Relationship Id="rId11" Type="http://schemas.openxmlformats.org/officeDocument/2006/relationships/image" Target="../media/image42.emf"/><Relationship Id="rId5" Type="http://schemas.openxmlformats.org/officeDocument/2006/relationships/image" Target="../media/image36.emf"/><Relationship Id="rId15" Type="http://schemas.openxmlformats.org/officeDocument/2006/relationships/image" Target="../media/image46.emf"/><Relationship Id="rId10" Type="http://schemas.openxmlformats.org/officeDocument/2006/relationships/image" Target="../media/image41.emf"/><Relationship Id="rId4" Type="http://schemas.openxmlformats.org/officeDocument/2006/relationships/image" Target="../media/image35.emf"/><Relationship Id="rId9" Type="http://schemas.openxmlformats.org/officeDocument/2006/relationships/image" Target="../media/image40.emf"/><Relationship Id="rId14" Type="http://schemas.openxmlformats.org/officeDocument/2006/relationships/image" Target="../media/image45.emf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13" Type="http://schemas.openxmlformats.org/officeDocument/2006/relationships/image" Target="../media/image62.emf"/><Relationship Id="rId3" Type="http://schemas.openxmlformats.org/officeDocument/2006/relationships/image" Target="../media/image52.emf"/><Relationship Id="rId7" Type="http://schemas.openxmlformats.org/officeDocument/2006/relationships/image" Target="../media/image56.emf"/><Relationship Id="rId12" Type="http://schemas.openxmlformats.org/officeDocument/2006/relationships/image" Target="../media/image61.emf"/><Relationship Id="rId17" Type="http://schemas.openxmlformats.org/officeDocument/2006/relationships/image" Target="../media/image66.emf"/><Relationship Id="rId2" Type="http://schemas.openxmlformats.org/officeDocument/2006/relationships/image" Target="../media/image51.emf"/><Relationship Id="rId16" Type="http://schemas.openxmlformats.org/officeDocument/2006/relationships/image" Target="../media/image65.emf"/><Relationship Id="rId1" Type="http://schemas.openxmlformats.org/officeDocument/2006/relationships/image" Target="../media/image50.emf"/><Relationship Id="rId6" Type="http://schemas.openxmlformats.org/officeDocument/2006/relationships/image" Target="../media/image55.emf"/><Relationship Id="rId11" Type="http://schemas.openxmlformats.org/officeDocument/2006/relationships/image" Target="../media/image60.emf"/><Relationship Id="rId5" Type="http://schemas.openxmlformats.org/officeDocument/2006/relationships/image" Target="../media/image54.emf"/><Relationship Id="rId15" Type="http://schemas.openxmlformats.org/officeDocument/2006/relationships/image" Target="../media/image64.emf"/><Relationship Id="rId10" Type="http://schemas.openxmlformats.org/officeDocument/2006/relationships/image" Target="../media/image59.emf"/><Relationship Id="rId4" Type="http://schemas.openxmlformats.org/officeDocument/2006/relationships/image" Target="../media/image53.emf"/><Relationship Id="rId9" Type="http://schemas.openxmlformats.org/officeDocument/2006/relationships/image" Target="../media/image58.emf"/><Relationship Id="rId14" Type="http://schemas.openxmlformats.org/officeDocument/2006/relationships/image" Target="../media/image6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133351</xdr:colOff>
      <xdr:row>0</xdr:row>
      <xdr:rowOff>9525</xdr:rowOff>
    </xdr:from>
    <xdr:to>
      <xdr:col>2</xdr:col>
      <xdr:colOff>613598</xdr:colOff>
      <xdr:row>0</xdr:row>
      <xdr:rowOff>329565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2701" y="9525"/>
          <a:ext cx="480247" cy="320040"/>
        </a:xfrm>
        <a:prstGeom prst="rect">
          <a:avLst/>
        </a:prstGeom>
      </xdr:spPr>
    </xdr:pic>
    <xdr:clientData/>
  </xdr:twoCellAnchor>
  <xdr:twoCellAnchor editAs="oneCell">
    <xdr:from>
      <xdr:col>2</xdr:col>
      <xdr:colOff>209549</xdr:colOff>
      <xdr:row>2</xdr:row>
      <xdr:rowOff>19049</xdr:rowOff>
    </xdr:from>
    <xdr:to>
      <xdr:col>2</xdr:col>
      <xdr:colOff>529589</xdr:colOff>
      <xdr:row>2</xdr:row>
      <xdr:rowOff>339089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28899" y="781049"/>
          <a:ext cx="320040" cy="320040"/>
        </a:xfrm>
        <a:prstGeom prst="rect">
          <a:avLst/>
        </a:prstGeom>
      </xdr:spPr>
    </xdr:pic>
    <xdr:clientData/>
  </xdr:twoCellAnchor>
  <xdr:twoCellAnchor editAs="oneCell">
    <xdr:from>
      <xdr:col>2</xdr:col>
      <xdr:colOff>176084</xdr:colOff>
      <xdr:row>4</xdr:row>
      <xdr:rowOff>28576</xdr:rowOff>
    </xdr:from>
    <xdr:to>
      <xdr:col>2</xdr:col>
      <xdr:colOff>551443</xdr:colOff>
      <xdr:row>4</xdr:row>
      <xdr:rowOff>348616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34" y="1552576"/>
          <a:ext cx="375359" cy="320040"/>
        </a:xfrm>
        <a:prstGeom prst="rect">
          <a:avLst/>
        </a:prstGeom>
      </xdr:spPr>
    </xdr:pic>
    <xdr:clientData/>
  </xdr:twoCellAnchor>
  <xdr:twoCellAnchor editAs="oneCell">
    <xdr:from>
      <xdr:col>2</xdr:col>
      <xdr:colOff>200024</xdr:colOff>
      <xdr:row>3</xdr:row>
      <xdr:rowOff>38099</xdr:rowOff>
    </xdr:from>
    <xdr:to>
      <xdr:col>2</xdr:col>
      <xdr:colOff>520064</xdr:colOff>
      <xdr:row>3</xdr:row>
      <xdr:rowOff>358139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374" y="1181099"/>
          <a:ext cx="320040" cy="320040"/>
        </a:xfrm>
        <a:prstGeom prst="rect">
          <a:avLst/>
        </a:prstGeom>
      </xdr:spPr>
    </xdr:pic>
    <xdr:clientData/>
  </xdr:twoCellAnchor>
  <xdr:twoCellAnchor editAs="oneCell">
    <xdr:from>
      <xdr:col>2</xdr:col>
      <xdr:colOff>168344</xdr:colOff>
      <xdr:row>7</xdr:row>
      <xdr:rowOff>28575</xdr:rowOff>
    </xdr:from>
    <xdr:to>
      <xdr:col>2</xdr:col>
      <xdr:colOff>558705</xdr:colOff>
      <xdr:row>7</xdr:row>
      <xdr:rowOff>348615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7694" y="2695575"/>
          <a:ext cx="390361" cy="320040"/>
        </a:xfrm>
        <a:prstGeom prst="rect">
          <a:avLst/>
        </a:prstGeom>
      </xdr:spPr>
    </xdr:pic>
    <xdr:clientData/>
  </xdr:twoCellAnchor>
  <xdr:twoCellAnchor editAs="oneCell">
    <xdr:from>
      <xdr:col>2</xdr:col>
      <xdr:colOff>171451</xdr:colOff>
      <xdr:row>8</xdr:row>
      <xdr:rowOff>30648</xdr:rowOff>
    </xdr:from>
    <xdr:to>
      <xdr:col>2</xdr:col>
      <xdr:colOff>542122</xdr:colOff>
      <xdr:row>8</xdr:row>
      <xdr:rowOff>350688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0801" y="3078648"/>
          <a:ext cx="370671" cy="320040"/>
        </a:xfrm>
        <a:prstGeom prst="rect">
          <a:avLst/>
        </a:prstGeom>
      </xdr:spPr>
    </xdr:pic>
    <xdr:clientData/>
  </xdr:twoCellAnchor>
  <xdr:twoCellAnchor editAs="oneCell">
    <xdr:from>
      <xdr:col>2</xdr:col>
      <xdr:colOff>202203</xdr:colOff>
      <xdr:row>12</xdr:row>
      <xdr:rowOff>19050</xdr:rowOff>
    </xdr:from>
    <xdr:to>
      <xdr:col>2</xdr:col>
      <xdr:colOff>529432</xdr:colOff>
      <xdr:row>12</xdr:row>
      <xdr:rowOff>339090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21553" y="4591050"/>
          <a:ext cx="327229" cy="320040"/>
        </a:xfrm>
        <a:prstGeom prst="rect">
          <a:avLst/>
        </a:prstGeom>
      </xdr:spPr>
    </xdr:pic>
    <xdr:clientData/>
  </xdr:twoCellAnchor>
  <xdr:twoCellAnchor editAs="oneCell">
    <xdr:from>
      <xdr:col>2</xdr:col>
      <xdr:colOff>214985</xdr:colOff>
      <xdr:row>14</xdr:row>
      <xdr:rowOff>28576</xdr:rowOff>
    </xdr:from>
    <xdr:to>
      <xdr:col>2</xdr:col>
      <xdr:colOff>482206</xdr:colOff>
      <xdr:row>14</xdr:row>
      <xdr:rowOff>348616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34335" y="5362576"/>
          <a:ext cx="267221" cy="320040"/>
        </a:xfrm>
        <a:prstGeom prst="rect">
          <a:avLst/>
        </a:prstGeom>
      </xdr:spPr>
    </xdr:pic>
    <xdr:clientData/>
  </xdr:twoCellAnchor>
  <xdr:twoCellAnchor editAs="oneCell">
    <xdr:from>
      <xdr:col>2</xdr:col>
      <xdr:colOff>114301</xdr:colOff>
      <xdr:row>5</xdr:row>
      <xdr:rowOff>27372</xdr:rowOff>
    </xdr:from>
    <xdr:to>
      <xdr:col>2</xdr:col>
      <xdr:colOff>629620</xdr:colOff>
      <xdr:row>5</xdr:row>
      <xdr:rowOff>347412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33651" y="1932372"/>
          <a:ext cx="515319" cy="320040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190500</xdr:colOff>
      <xdr:row>11</xdr:row>
      <xdr:rowOff>28575</xdr:rowOff>
    </xdr:from>
    <xdr:to>
      <xdr:col>2</xdr:col>
      <xdr:colOff>510540</xdr:colOff>
      <xdr:row>11</xdr:row>
      <xdr:rowOff>348615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9850" y="4219575"/>
          <a:ext cx="320040" cy="320040"/>
        </a:xfrm>
        <a:prstGeom prst="rect">
          <a:avLst/>
        </a:prstGeom>
      </xdr:spPr>
    </xdr:pic>
    <xdr:clientData/>
  </xdr:twoCellAnchor>
  <xdr:twoCellAnchor editAs="oneCell">
    <xdr:from>
      <xdr:col>2</xdr:col>
      <xdr:colOff>121193</xdr:colOff>
      <xdr:row>15</xdr:row>
      <xdr:rowOff>19050</xdr:rowOff>
    </xdr:from>
    <xdr:to>
      <xdr:col>2</xdr:col>
      <xdr:colOff>614514</xdr:colOff>
      <xdr:row>15</xdr:row>
      <xdr:rowOff>339090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543" y="5353050"/>
          <a:ext cx="493321" cy="320040"/>
        </a:xfrm>
        <a:prstGeom prst="rect">
          <a:avLst/>
        </a:prstGeom>
      </xdr:spPr>
    </xdr:pic>
    <xdr:clientData/>
  </xdr:twoCellAnchor>
  <xdr:twoCellAnchor editAs="oneCell">
    <xdr:from>
      <xdr:col>2</xdr:col>
      <xdr:colOff>85726</xdr:colOff>
      <xdr:row>17</xdr:row>
      <xdr:rowOff>38100</xdr:rowOff>
    </xdr:from>
    <xdr:to>
      <xdr:col>2</xdr:col>
      <xdr:colOff>642972</xdr:colOff>
      <xdr:row>17</xdr:row>
      <xdr:rowOff>358140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5076" y="6134100"/>
          <a:ext cx="557246" cy="320040"/>
        </a:xfrm>
        <a:prstGeom prst="rect">
          <a:avLst/>
        </a:prstGeom>
      </xdr:spPr>
    </xdr:pic>
    <xdr:clientData/>
  </xdr:twoCellAnchor>
  <xdr:twoCellAnchor editAs="oneCell">
    <xdr:from>
      <xdr:col>2</xdr:col>
      <xdr:colOff>200026</xdr:colOff>
      <xdr:row>18</xdr:row>
      <xdr:rowOff>19050</xdr:rowOff>
    </xdr:from>
    <xdr:to>
      <xdr:col>2</xdr:col>
      <xdr:colOff>518643</xdr:colOff>
      <xdr:row>18</xdr:row>
      <xdr:rowOff>339090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376" y="6496050"/>
          <a:ext cx="318617" cy="320040"/>
        </a:xfrm>
        <a:prstGeom prst="rect">
          <a:avLst/>
        </a:prstGeom>
      </xdr:spPr>
    </xdr:pic>
    <xdr:clientData/>
  </xdr:twoCellAnchor>
  <xdr:twoCellAnchor editAs="oneCell">
    <xdr:from>
      <xdr:col>2</xdr:col>
      <xdr:colOff>200027</xdr:colOff>
      <xdr:row>19</xdr:row>
      <xdr:rowOff>19050</xdr:rowOff>
    </xdr:from>
    <xdr:to>
      <xdr:col>2</xdr:col>
      <xdr:colOff>533160</xdr:colOff>
      <xdr:row>19</xdr:row>
      <xdr:rowOff>339090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377" y="6877050"/>
          <a:ext cx="333133" cy="320040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190500</xdr:colOff>
      <xdr:row>20</xdr:row>
      <xdr:rowOff>40596</xdr:rowOff>
    </xdr:from>
    <xdr:to>
      <xdr:col>2</xdr:col>
      <xdr:colOff>523633</xdr:colOff>
      <xdr:row>20</xdr:row>
      <xdr:rowOff>360636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9850" y="7279596"/>
          <a:ext cx="333133" cy="320040"/>
        </a:xfrm>
        <a:prstGeom prst="rect">
          <a:avLst/>
        </a:prstGeom>
      </xdr:spPr>
    </xdr:pic>
    <xdr:clientData/>
  </xdr:twoCellAnchor>
  <xdr:twoCellAnchor editAs="oneCell">
    <xdr:from>
      <xdr:col>2</xdr:col>
      <xdr:colOff>228602</xdr:colOff>
      <xdr:row>21</xdr:row>
      <xdr:rowOff>19050</xdr:rowOff>
    </xdr:from>
    <xdr:to>
      <xdr:col>2</xdr:col>
      <xdr:colOff>500111</xdr:colOff>
      <xdr:row>21</xdr:row>
      <xdr:rowOff>339090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7952" y="7639050"/>
          <a:ext cx="271509" cy="320040"/>
        </a:xfrm>
        <a:prstGeom prst="rect">
          <a:avLst/>
        </a:prstGeom>
      </xdr:spPr>
    </xdr:pic>
    <xdr:clientData/>
  </xdr:twoCellAnchor>
  <xdr:twoCellAnchor editAs="oneCell">
    <xdr:from>
      <xdr:col>2</xdr:col>
      <xdr:colOff>178253</xdr:colOff>
      <xdr:row>22</xdr:row>
      <xdr:rowOff>28575</xdr:rowOff>
    </xdr:from>
    <xdr:to>
      <xdr:col>2</xdr:col>
      <xdr:colOff>600074</xdr:colOff>
      <xdr:row>22</xdr:row>
      <xdr:rowOff>323850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7603" y="8029575"/>
          <a:ext cx="421821" cy="295275"/>
        </a:xfrm>
        <a:prstGeom prst="rect">
          <a:avLst/>
        </a:prstGeom>
      </xdr:spPr>
    </xdr:pic>
    <xdr:clientData/>
  </xdr:twoCellAnchor>
  <xdr:twoCellAnchor editAs="oneCell">
    <xdr:from>
      <xdr:col>2</xdr:col>
      <xdr:colOff>209550</xdr:colOff>
      <xdr:row>1</xdr:row>
      <xdr:rowOff>19050</xdr:rowOff>
    </xdr:from>
    <xdr:to>
      <xdr:col>2</xdr:col>
      <xdr:colOff>529590</xdr:colOff>
      <xdr:row>1</xdr:row>
      <xdr:rowOff>339090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28900" y="400050"/>
          <a:ext cx="320040" cy="320040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152400</xdr:colOff>
      <xdr:row>24</xdr:row>
      <xdr:rowOff>28575</xdr:rowOff>
    </xdr:from>
    <xdr:to>
      <xdr:col>2</xdr:col>
      <xdr:colOff>552052</xdr:colOff>
      <xdr:row>24</xdr:row>
      <xdr:rowOff>348615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1750" y="8791575"/>
          <a:ext cx="399652" cy="320040"/>
        </a:xfrm>
        <a:prstGeom prst="rect">
          <a:avLst/>
        </a:prstGeom>
      </xdr:spPr>
    </xdr:pic>
    <xdr:clientData/>
  </xdr:twoCellAnchor>
  <xdr:twoCellAnchor editAs="oneCell">
    <xdr:from>
      <xdr:col>2</xdr:col>
      <xdr:colOff>171452</xdr:colOff>
      <xdr:row>25</xdr:row>
      <xdr:rowOff>28575</xdr:rowOff>
    </xdr:from>
    <xdr:to>
      <xdr:col>2</xdr:col>
      <xdr:colOff>565957</xdr:colOff>
      <xdr:row>25</xdr:row>
      <xdr:rowOff>348615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0802" y="9172575"/>
          <a:ext cx="394505" cy="320040"/>
        </a:xfrm>
        <a:prstGeom prst="rect">
          <a:avLst/>
        </a:prstGeom>
      </xdr:spPr>
    </xdr:pic>
    <xdr:clientData/>
  </xdr:twoCellAnchor>
  <xdr:twoCellAnchor editAs="oneCell">
    <xdr:from>
      <xdr:col>2</xdr:col>
      <xdr:colOff>193791</xdr:colOff>
      <xdr:row>26</xdr:row>
      <xdr:rowOff>38100</xdr:rowOff>
    </xdr:from>
    <xdr:to>
      <xdr:col>2</xdr:col>
      <xdr:colOff>535954</xdr:colOff>
      <xdr:row>26</xdr:row>
      <xdr:rowOff>358140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3141" y="9563100"/>
          <a:ext cx="342163" cy="320040"/>
        </a:xfrm>
        <a:prstGeom prst="rect">
          <a:avLst/>
        </a:prstGeom>
      </xdr:spPr>
    </xdr:pic>
    <xdr:clientData/>
  </xdr:twoCellAnchor>
  <xdr:twoCellAnchor editAs="oneCell">
    <xdr:from>
      <xdr:col>2</xdr:col>
      <xdr:colOff>201405</xdr:colOff>
      <xdr:row>28</xdr:row>
      <xdr:rowOff>38100</xdr:rowOff>
    </xdr:from>
    <xdr:to>
      <xdr:col>2</xdr:col>
      <xdr:colOff>533030</xdr:colOff>
      <xdr:row>28</xdr:row>
      <xdr:rowOff>358140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20755" y="10325100"/>
          <a:ext cx="331625" cy="320040"/>
        </a:xfrm>
        <a:prstGeom prst="rect">
          <a:avLst/>
        </a:prstGeom>
      </xdr:spPr>
    </xdr:pic>
    <xdr:clientData/>
  </xdr:twoCellAnchor>
  <xdr:twoCellAnchor editAs="oneCell">
    <xdr:from>
      <xdr:col>2</xdr:col>
      <xdr:colOff>142925</xdr:colOff>
      <xdr:row>29</xdr:row>
      <xdr:rowOff>38100</xdr:rowOff>
    </xdr:from>
    <xdr:to>
      <xdr:col>2</xdr:col>
      <xdr:colOff>570195</xdr:colOff>
      <xdr:row>29</xdr:row>
      <xdr:rowOff>358140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62275" y="10706100"/>
          <a:ext cx="427270" cy="320040"/>
        </a:xfrm>
        <a:prstGeom prst="rect">
          <a:avLst/>
        </a:prstGeom>
      </xdr:spPr>
    </xdr:pic>
    <xdr:clientData/>
  </xdr:twoCellAnchor>
  <xdr:twoCellAnchor editAs="oneCell">
    <xdr:from>
      <xdr:col>2</xdr:col>
      <xdr:colOff>161925</xdr:colOff>
      <xdr:row>30</xdr:row>
      <xdr:rowOff>28575</xdr:rowOff>
    </xdr:from>
    <xdr:to>
      <xdr:col>2</xdr:col>
      <xdr:colOff>523875</xdr:colOff>
      <xdr:row>31</xdr:row>
      <xdr:rowOff>9525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11458575"/>
          <a:ext cx="361950" cy="36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186341</xdr:colOff>
      <xdr:row>6</xdr:row>
      <xdr:rowOff>47625</xdr:rowOff>
    </xdr:from>
    <xdr:to>
      <xdr:col>2</xdr:col>
      <xdr:colOff>542442</xdr:colOff>
      <xdr:row>6</xdr:row>
      <xdr:rowOff>367665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5691" y="2333625"/>
          <a:ext cx="356101" cy="320040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190501</xdr:colOff>
      <xdr:row>9</xdr:row>
      <xdr:rowOff>36018</xdr:rowOff>
    </xdr:from>
    <xdr:to>
      <xdr:col>2</xdr:col>
      <xdr:colOff>578001</xdr:colOff>
      <xdr:row>9</xdr:row>
      <xdr:rowOff>356058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9851" y="3465018"/>
          <a:ext cx="387500" cy="320040"/>
        </a:xfrm>
        <a:prstGeom prst="rect">
          <a:avLst/>
        </a:prstGeom>
      </xdr:spPr>
    </xdr:pic>
    <xdr:clientData/>
  </xdr:twoCellAnchor>
  <xdr:twoCellAnchor editAs="oneCell">
    <xdr:from>
      <xdr:col>2</xdr:col>
      <xdr:colOff>149308</xdr:colOff>
      <xdr:row>10</xdr:row>
      <xdr:rowOff>38100</xdr:rowOff>
    </xdr:from>
    <xdr:to>
      <xdr:col>2</xdr:col>
      <xdr:colOff>576578</xdr:colOff>
      <xdr:row>10</xdr:row>
      <xdr:rowOff>358140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68658" y="4610100"/>
          <a:ext cx="427270" cy="320040"/>
        </a:xfrm>
        <a:prstGeom prst="rect">
          <a:avLst/>
        </a:prstGeom>
      </xdr:spPr>
    </xdr:pic>
    <xdr:clientData/>
  </xdr:twoCellAnchor>
  <xdr:twoCellAnchor editAs="oneCell">
    <xdr:from>
      <xdr:col>2</xdr:col>
      <xdr:colOff>161926</xdr:colOff>
      <xdr:row>27</xdr:row>
      <xdr:rowOff>1</xdr:rowOff>
    </xdr:from>
    <xdr:to>
      <xdr:col>2</xdr:col>
      <xdr:colOff>581026</xdr:colOff>
      <xdr:row>28</xdr:row>
      <xdr:rowOff>38101</xdr:rowOff>
    </xdr:to>
    <xdr:pic>
      <xdr:nvPicPr>
        <xdr:cNvPr id="42" name="Picture 41" descr="leafs.png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/>
        <a:stretch>
          <a:fillRect/>
        </a:stretch>
      </xdr:blipFill>
      <xdr:spPr>
        <a:xfrm>
          <a:off x="2581276" y="10287001"/>
          <a:ext cx="419100" cy="419100"/>
        </a:xfrm>
        <a:prstGeom prst="rect">
          <a:avLst/>
        </a:prstGeom>
      </xdr:spPr>
    </xdr:pic>
    <xdr:clientData/>
  </xdr:twoCellAnchor>
  <xdr:twoCellAnchor editAs="oneCell">
    <xdr:from>
      <xdr:col>2</xdr:col>
      <xdr:colOff>178412</xdr:colOff>
      <xdr:row>16</xdr:row>
      <xdr:rowOff>57151</xdr:rowOff>
    </xdr:from>
    <xdr:to>
      <xdr:col>2</xdr:col>
      <xdr:colOff>561975</xdr:colOff>
      <xdr:row>16</xdr:row>
      <xdr:rowOff>320083</xdr:rowOff>
    </xdr:to>
    <xdr:pic>
      <xdr:nvPicPr>
        <xdr:cNvPr id="44" name="Picture 43" descr="Montreal_Canadiens.svg.png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/>
        <a:stretch>
          <a:fillRect/>
        </a:stretch>
      </xdr:blipFill>
      <xdr:spPr>
        <a:xfrm>
          <a:off x="2597762" y="6153151"/>
          <a:ext cx="383563" cy="262932"/>
        </a:xfrm>
        <a:prstGeom prst="rect">
          <a:avLst/>
        </a:prstGeom>
      </xdr:spPr>
    </xdr:pic>
    <xdr:clientData/>
  </xdr:twoCellAnchor>
  <xdr:twoCellAnchor editAs="oneCell">
    <xdr:from>
      <xdr:col>2</xdr:col>
      <xdr:colOff>219076</xdr:colOff>
      <xdr:row>13</xdr:row>
      <xdr:rowOff>9525</xdr:rowOff>
    </xdr:from>
    <xdr:to>
      <xdr:col>2</xdr:col>
      <xdr:colOff>485775</xdr:colOff>
      <xdr:row>13</xdr:row>
      <xdr:rowOff>371030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4DB6F852-F899-4229-B705-0693829D71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38426" y="4962525"/>
          <a:ext cx="266699" cy="361505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152401</xdr:colOff>
      <xdr:row>23</xdr:row>
      <xdr:rowOff>1</xdr:rowOff>
    </xdr:from>
    <xdr:to>
      <xdr:col>2</xdr:col>
      <xdr:colOff>552450</xdr:colOff>
      <xdr:row>23</xdr:row>
      <xdr:rowOff>380294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7DE027AE-50E2-4A66-8618-E4496E5B3D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71751" y="8763001"/>
          <a:ext cx="400049" cy="38029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6</xdr:row>
      <xdr:rowOff>104775</xdr:rowOff>
    </xdr:from>
    <xdr:to>
      <xdr:col>4</xdr:col>
      <xdr:colOff>297180</xdr:colOff>
      <xdr:row>6</xdr:row>
      <xdr:rowOff>104775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CxnSpPr/>
      </xdr:nvCxnSpPr>
      <xdr:spPr>
        <a:xfrm>
          <a:off x="1400175" y="752475"/>
          <a:ext cx="18288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114300</xdr:colOff>
      <xdr:row>8</xdr:row>
      <xdr:rowOff>142875</xdr:rowOff>
    </xdr:from>
    <xdr:to>
      <xdr:col>4</xdr:col>
      <xdr:colOff>297180</xdr:colOff>
      <xdr:row>8</xdr:row>
      <xdr:rowOff>142875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CxnSpPr/>
      </xdr:nvCxnSpPr>
      <xdr:spPr>
        <a:xfrm>
          <a:off x="1400175" y="1171575"/>
          <a:ext cx="18288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295277</xdr:colOff>
      <xdr:row>6</xdr:row>
      <xdr:rowOff>104775</xdr:rowOff>
    </xdr:from>
    <xdr:to>
      <xdr:col>4</xdr:col>
      <xdr:colOff>295603</xdr:colOff>
      <xdr:row>8</xdr:row>
      <xdr:rowOff>144517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CxnSpPr/>
      </xdr:nvCxnSpPr>
      <xdr:spPr>
        <a:xfrm>
          <a:off x="1581152" y="752475"/>
          <a:ext cx="326" cy="42074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114300</xdr:colOff>
      <xdr:row>13</xdr:row>
      <xdr:rowOff>95250</xdr:rowOff>
    </xdr:from>
    <xdr:to>
      <xdr:col>4</xdr:col>
      <xdr:colOff>297180</xdr:colOff>
      <xdr:row>13</xdr:row>
      <xdr:rowOff>95250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CxnSpPr/>
      </xdr:nvCxnSpPr>
      <xdr:spPr>
        <a:xfrm>
          <a:off x="1400175" y="1695450"/>
          <a:ext cx="18288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114300</xdr:colOff>
      <xdr:row>15</xdr:row>
      <xdr:rowOff>120212</xdr:rowOff>
    </xdr:from>
    <xdr:to>
      <xdr:col>4</xdr:col>
      <xdr:colOff>297180</xdr:colOff>
      <xdr:row>15</xdr:row>
      <xdr:rowOff>120212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CxnSpPr/>
      </xdr:nvCxnSpPr>
      <xdr:spPr>
        <a:xfrm>
          <a:off x="2150679" y="3135367"/>
          <a:ext cx="18288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304802</xdr:colOff>
      <xdr:row>13</xdr:row>
      <xdr:rowOff>95250</xdr:rowOff>
    </xdr:from>
    <xdr:to>
      <xdr:col>4</xdr:col>
      <xdr:colOff>305128</xdr:colOff>
      <xdr:row>15</xdr:row>
      <xdr:rowOff>124810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/>
      </xdr:nvCxnSpPr>
      <xdr:spPr>
        <a:xfrm>
          <a:off x="1590677" y="1695450"/>
          <a:ext cx="326" cy="4105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111344</xdr:colOff>
      <xdr:row>21</xdr:row>
      <xdr:rowOff>81455</xdr:rowOff>
    </xdr:from>
    <xdr:to>
      <xdr:col>4</xdr:col>
      <xdr:colOff>294224</xdr:colOff>
      <xdr:row>21</xdr:row>
      <xdr:rowOff>81455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CxnSpPr/>
      </xdr:nvCxnSpPr>
      <xdr:spPr>
        <a:xfrm>
          <a:off x="1397219" y="2634155"/>
          <a:ext cx="18288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114300</xdr:colOff>
      <xdr:row>23</xdr:row>
      <xdr:rowOff>126781</xdr:rowOff>
    </xdr:from>
    <xdr:to>
      <xdr:col>4</xdr:col>
      <xdr:colOff>297180</xdr:colOff>
      <xdr:row>23</xdr:row>
      <xdr:rowOff>126781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CxnSpPr/>
      </xdr:nvCxnSpPr>
      <xdr:spPr>
        <a:xfrm>
          <a:off x="2150679" y="4665936"/>
          <a:ext cx="18288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295277</xdr:colOff>
      <xdr:row>21</xdr:row>
      <xdr:rowOff>88024</xdr:rowOff>
    </xdr:from>
    <xdr:to>
      <xdr:col>4</xdr:col>
      <xdr:colOff>295603</xdr:colOff>
      <xdr:row>23</xdr:row>
      <xdr:rowOff>127766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CxnSpPr/>
      </xdr:nvCxnSpPr>
      <xdr:spPr>
        <a:xfrm>
          <a:off x="1581152" y="2640724"/>
          <a:ext cx="326" cy="42074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102475</xdr:colOff>
      <xdr:row>28</xdr:row>
      <xdr:rowOff>75871</xdr:rowOff>
    </xdr:from>
    <xdr:to>
      <xdr:col>4</xdr:col>
      <xdr:colOff>285355</xdr:colOff>
      <xdr:row>28</xdr:row>
      <xdr:rowOff>75871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CxnSpPr/>
      </xdr:nvCxnSpPr>
      <xdr:spPr>
        <a:xfrm>
          <a:off x="2138854" y="5574095"/>
          <a:ext cx="18288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102476</xdr:colOff>
      <xdr:row>30</xdr:row>
      <xdr:rowOff>118241</xdr:rowOff>
    </xdr:from>
    <xdr:to>
      <xdr:col>4</xdr:col>
      <xdr:colOff>285356</xdr:colOff>
      <xdr:row>30</xdr:row>
      <xdr:rowOff>118241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CxnSpPr/>
      </xdr:nvCxnSpPr>
      <xdr:spPr>
        <a:xfrm>
          <a:off x="2138855" y="5997465"/>
          <a:ext cx="18288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290022</xdr:colOff>
      <xdr:row>28</xdr:row>
      <xdr:rowOff>75872</xdr:rowOff>
    </xdr:from>
    <xdr:to>
      <xdr:col>4</xdr:col>
      <xdr:colOff>290022</xdr:colOff>
      <xdr:row>30</xdr:row>
      <xdr:rowOff>115496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CxnSpPr/>
      </xdr:nvCxnSpPr>
      <xdr:spPr>
        <a:xfrm>
          <a:off x="1575897" y="3581072"/>
          <a:ext cx="0" cy="42062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57150</xdr:colOff>
      <xdr:row>7</xdr:row>
      <xdr:rowOff>123825</xdr:rowOff>
    </xdr:from>
    <xdr:to>
      <xdr:col>9</xdr:col>
      <xdr:colOff>267462</xdr:colOff>
      <xdr:row>7</xdr:row>
      <xdr:rowOff>123825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CxnSpPr/>
      </xdr:nvCxnSpPr>
      <xdr:spPr>
        <a:xfrm>
          <a:off x="2476500" y="1685925"/>
          <a:ext cx="210312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266702</xdr:colOff>
      <xdr:row>7</xdr:row>
      <xdr:rowOff>123825</xdr:rowOff>
    </xdr:from>
    <xdr:to>
      <xdr:col>9</xdr:col>
      <xdr:colOff>266702</xdr:colOff>
      <xdr:row>14</xdr:row>
      <xdr:rowOff>104013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CxnSpPr/>
      </xdr:nvCxnSpPr>
      <xdr:spPr>
        <a:xfrm>
          <a:off x="2686052" y="1685925"/>
          <a:ext cx="0" cy="13136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57150</xdr:colOff>
      <xdr:row>14</xdr:row>
      <xdr:rowOff>104775</xdr:rowOff>
    </xdr:from>
    <xdr:to>
      <xdr:col>9</xdr:col>
      <xdr:colOff>267462</xdr:colOff>
      <xdr:row>14</xdr:row>
      <xdr:rowOff>104775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CxnSpPr/>
      </xdr:nvCxnSpPr>
      <xdr:spPr>
        <a:xfrm>
          <a:off x="2476500" y="3000375"/>
          <a:ext cx="210312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57150</xdr:colOff>
      <xdr:row>22</xdr:row>
      <xdr:rowOff>142875</xdr:rowOff>
    </xdr:from>
    <xdr:to>
      <xdr:col>9</xdr:col>
      <xdr:colOff>267462</xdr:colOff>
      <xdr:row>22</xdr:row>
      <xdr:rowOff>142875</xdr:rowOff>
    </xdr:to>
    <xdr:cxnSp macro="">
      <xdr:nvCxnSpPr>
        <xdr:cNvPr id="30" name="Straight Connector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CxnSpPr/>
      </xdr:nvCxnSpPr>
      <xdr:spPr>
        <a:xfrm>
          <a:off x="2476500" y="4562475"/>
          <a:ext cx="210312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266700</xdr:colOff>
      <xdr:row>22</xdr:row>
      <xdr:rowOff>142875</xdr:rowOff>
    </xdr:from>
    <xdr:to>
      <xdr:col>9</xdr:col>
      <xdr:colOff>266702</xdr:colOff>
      <xdr:row>29</xdr:row>
      <xdr:rowOff>75438</xdr:rowOff>
    </xdr:to>
    <xdr:cxnSp macro="">
      <xdr:nvCxnSpPr>
        <xdr:cNvPr id="31" name="Straight Connector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CxnSpPr/>
      </xdr:nvCxnSpPr>
      <xdr:spPr>
        <a:xfrm flipH="1">
          <a:off x="2686050" y="4562475"/>
          <a:ext cx="2" cy="126606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60106</xdr:colOff>
      <xdr:row>29</xdr:row>
      <xdr:rowOff>76200</xdr:rowOff>
    </xdr:from>
    <xdr:to>
      <xdr:col>9</xdr:col>
      <xdr:colOff>270418</xdr:colOff>
      <xdr:row>29</xdr:row>
      <xdr:rowOff>76200</xdr:rowOff>
    </xdr:to>
    <xdr:cxnSp macro="">
      <xdr:nvCxnSpPr>
        <xdr:cNvPr id="32" name="Straight Connector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CxnSpPr/>
      </xdr:nvCxnSpPr>
      <xdr:spPr>
        <a:xfrm>
          <a:off x="3127813" y="5764924"/>
          <a:ext cx="210312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54194</xdr:colOff>
      <xdr:row>10</xdr:row>
      <xdr:rowOff>95250</xdr:rowOff>
    </xdr:from>
    <xdr:to>
      <xdr:col>12</xdr:col>
      <xdr:colOff>273269</xdr:colOff>
      <xdr:row>10</xdr:row>
      <xdr:rowOff>95250</xdr:rowOff>
    </xdr:to>
    <xdr:cxnSp macro="">
      <xdr:nvCxnSpPr>
        <xdr:cNvPr id="34" name="Straight Connector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CxnSpPr/>
      </xdr:nvCxnSpPr>
      <xdr:spPr>
        <a:xfrm>
          <a:off x="4054694" y="2157905"/>
          <a:ext cx="21907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57150</xdr:colOff>
      <xdr:row>25</xdr:row>
      <xdr:rowOff>123825</xdr:rowOff>
    </xdr:from>
    <xdr:to>
      <xdr:col>12</xdr:col>
      <xdr:colOff>276606</xdr:colOff>
      <xdr:row>25</xdr:row>
      <xdr:rowOff>123825</xdr:rowOff>
    </xdr:to>
    <xdr:cxnSp macro="">
      <xdr:nvCxnSpPr>
        <xdr:cNvPr id="35" name="Straight Connector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CxnSpPr/>
      </xdr:nvCxnSpPr>
      <xdr:spPr>
        <a:xfrm>
          <a:off x="3476625" y="5114925"/>
          <a:ext cx="21945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276225</xdr:colOff>
      <xdr:row>10</xdr:row>
      <xdr:rowOff>95250</xdr:rowOff>
    </xdr:from>
    <xdr:to>
      <xdr:col>12</xdr:col>
      <xdr:colOff>276227</xdr:colOff>
      <xdr:row>25</xdr:row>
      <xdr:rowOff>123825</xdr:rowOff>
    </xdr:to>
    <xdr:cxnSp macro="">
      <xdr:nvCxnSpPr>
        <xdr:cNvPr id="36" name="Straight Connector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CxnSpPr/>
      </xdr:nvCxnSpPr>
      <xdr:spPr>
        <a:xfrm flipH="1">
          <a:off x="3695700" y="2228850"/>
          <a:ext cx="2" cy="2886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66675</xdr:colOff>
      <xdr:row>10</xdr:row>
      <xdr:rowOff>101819</xdr:rowOff>
    </xdr:from>
    <xdr:to>
      <xdr:col>25</xdr:col>
      <xdr:colOff>286131</xdr:colOff>
      <xdr:row>10</xdr:row>
      <xdr:rowOff>101819</xdr:rowOff>
    </xdr:to>
    <xdr:cxnSp macro="">
      <xdr:nvCxnSpPr>
        <xdr:cNvPr id="40" name="Straight Connector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CxnSpPr/>
      </xdr:nvCxnSpPr>
      <xdr:spPr>
        <a:xfrm>
          <a:off x="6024727" y="2164474"/>
          <a:ext cx="21945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66675</xdr:colOff>
      <xdr:row>25</xdr:row>
      <xdr:rowOff>126781</xdr:rowOff>
    </xdr:from>
    <xdr:to>
      <xdr:col>25</xdr:col>
      <xdr:colOff>286131</xdr:colOff>
      <xdr:row>25</xdr:row>
      <xdr:rowOff>126781</xdr:rowOff>
    </xdr:to>
    <xdr:cxnSp macro="">
      <xdr:nvCxnSpPr>
        <xdr:cNvPr id="41" name="Straight Connector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CxnSpPr/>
      </xdr:nvCxnSpPr>
      <xdr:spPr>
        <a:xfrm>
          <a:off x="6024727" y="5046936"/>
          <a:ext cx="21945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66675</xdr:colOff>
      <xdr:row>10</xdr:row>
      <xdr:rowOff>104775</xdr:rowOff>
    </xdr:from>
    <xdr:to>
      <xdr:col>25</xdr:col>
      <xdr:colOff>66675</xdr:colOff>
      <xdr:row>25</xdr:row>
      <xdr:rowOff>120015</xdr:rowOff>
    </xdr:to>
    <xdr:cxnSp macro="">
      <xdr:nvCxnSpPr>
        <xdr:cNvPr id="42" name="Straight Connector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CxnSpPr/>
      </xdr:nvCxnSpPr>
      <xdr:spPr>
        <a:xfrm flipH="1">
          <a:off x="5591175" y="2238375"/>
          <a:ext cx="0" cy="287274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47625</xdr:colOff>
      <xdr:row>7</xdr:row>
      <xdr:rowOff>123825</xdr:rowOff>
    </xdr:from>
    <xdr:to>
      <xdr:col>29</xdr:col>
      <xdr:colOff>257937</xdr:colOff>
      <xdr:row>7</xdr:row>
      <xdr:rowOff>123825</xdr:rowOff>
    </xdr:to>
    <xdr:cxnSp macro="">
      <xdr:nvCxnSpPr>
        <xdr:cNvPr id="43" name="Straight Connector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CxnSpPr/>
      </xdr:nvCxnSpPr>
      <xdr:spPr>
        <a:xfrm>
          <a:off x="6572250" y="1685925"/>
          <a:ext cx="210312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47627</xdr:colOff>
      <xdr:row>7</xdr:row>
      <xdr:rowOff>123825</xdr:rowOff>
    </xdr:from>
    <xdr:to>
      <xdr:col>29</xdr:col>
      <xdr:colOff>47627</xdr:colOff>
      <xdr:row>14</xdr:row>
      <xdr:rowOff>104013</xdr:rowOff>
    </xdr:to>
    <xdr:cxnSp macro="">
      <xdr:nvCxnSpPr>
        <xdr:cNvPr id="44" name="Straight Connector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CxnSpPr/>
      </xdr:nvCxnSpPr>
      <xdr:spPr>
        <a:xfrm>
          <a:off x="7362827" y="962025"/>
          <a:ext cx="0" cy="9326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50581</xdr:colOff>
      <xdr:row>14</xdr:row>
      <xdr:rowOff>104775</xdr:rowOff>
    </xdr:from>
    <xdr:to>
      <xdr:col>29</xdr:col>
      <xdr:colOff>260893</xdr:colOff>
      <xdr:row>14</xdr:row>
      <xdr:rowOff>104775</xdr:rowOff>
    </xdr:to>
    <xdr:cxnSp macro="">
      <xdr:nvCxnSpPr>
        <xdr:cNvPr id="45" name="Straight Connector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CxnSpPr/>
      </xdr:nvCxnSpPr>
      <xdr:spPr>
        <a:xfrm>
          <a:off x="6941426" y="2929430"/>
          <a:ext cx="210312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47625</xdr:colOff>
      <xdr:row>22</xdr:row>
      <xdr:rowOff>152400</xdr:rowOff>
    </xdr:from>
    <xdr:to>
      <xdr:col>29</xdr:col>
      <xdr:colOff>257937</xdr:colOff>
      <xdr:row>22</xdr:row>
      <xdr:rowOff>152400</xdr:rowOff>
    </xdr:to>
    <xdr:cxnSp macro="">
      <xdr:nvCxnSpPr>
        <xdr:cNvPr id="46" name="Straight Connector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CxnSpPr/>
      </xdr:nvCxnSpPr>
      <xdr:spPr>
        <a:xfrm>
          <a:off x="6572250" y="4572000"/>
          <a:ext cx="210312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47627</xdr:colOff>
      <xdr:row>22</xdr:row>
      <xdr:rowOff>152400</xdr:rowOff>
    </xdr:from>
    <xdr:to>
      <xdr:col>29</xdr:col>
      <xdr:colOff>47627</xdr:colOff>
      <xdr:row>29</xdr:row>
      <xdr:rowOff>84963</xdr:rowOff>
    </xdr:to>
    <xdr:cxnSp macro="">
      <xdr:nvCxnSpPr>
        <xdr:cNvPr id="47" name="Straight Connector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CxnSpPr/>
      </xdr:nvCxnSpPr>
      <xdr:spPr>
        <a:xfrm>
          <a:off x="7362827" y="2895600"/>
          <a:ext cx="0" cy="88506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50581</xdr:colOff>
      <xdr:row>29</xdr:row>
      <xdr:rowOff>85725</xdr:rowOff>
    </xdr:from>
    <xdr:to>
      <xdr:col>29</xdr:col>
      <xdr:colOff>260893</xdr:colOff>
      <xdr:row>29</xdr:row>
      <xdr:rowOff>85725</xdr:rowOff>
    </xdr:to>
    <xdr:cxnSp macro="">
      <xdr:nvCxnSpPr>
        <xdr:cNvPr id="48" name="Straight Connector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CxnSpPr/>
      </xdr:nvCxnSpPr>
      <xdr:spPr>
        <a:xfrm>
          <a:off x="6941426" y="5774449"/>
          <a:ext cx="210312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66675</xdr:colOff>
      <xdr:row>6</xdr:row>
      <xdr:rowOff>104775</xdr:rowOff>
    </xdr:from>
    <xdr:to>
      <xdr:col>33</xdr:col>
      <xdr:colOff>249555</xdr:colOff>
      <xdr:row>6</xdr:row>
      <xdr:rowOff>104775</xdr:rowOff>
    </xdr:to>
    <xdr:cxnSp macro="">
      <xdr:nvCxnSpPr>
        <xdr:cNvPr id="49" name="Straight Connector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CxnSpPr/>
      </xdr:nvCxnSpPr>
      <xdr:spPr>
        <a:xfrm>
          <a:off x="8296275" y="752475"/>
          <a:ext cx="18288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66677</xdr:colOff>
      <xdr:row>6</xdr:row>
      <xdr:rowOff>114300</xdr:rowOff>
    </xdr:from>
    <xdr:to>
      <xdr:col>33</xdr:col>
      <xdr:colOff>66677</xdr:colOff>
      <xdr:row>8</xdr:row>
      <xdr:rowOff>153924</xdr:rowOff>
    </xdr:to>
    <xdr:cxnSp macro="">
      <xdr:nvCxnSpPr>
        <xdr:cNvPr id="50" name="Straight Connector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CxnSpPr/>
      </xdr:nvCxnSpPr>
      <xdr:spPr>
        <a:xfrm>
          <a:off x="8763002" y="762000"/>
          <a:ext cx="0" cy="42062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66675</xdr:colOff>
      <xdr:row>8</xdr:row>
      <xdr:rowOff>155356</xdr:rowOff>
    </xdr:from>
    <xdr:to>
      <xdr:col>33</xdr:col>
      <xdr:colOff>249555</xdr:colOff>
      <xdr:row>8</xdr:row>
      <xdr:rowOff>155356</xdr:rowOff>
    </xdr:to>
    <xdr:cxnSp macro="">
      <xdr:nvCxnSpPr>
        <xdr:cNvPr id="51" name="Straight Connector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CxnSpPr/>
      </xdr:nvCxnSpPr>
      <xdr:spPr>
        <a:xfrm>
          <a:off x="7890313" y="1837011"/>
          <a:ext cx="18288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66675</xdr:colOff>
      <xdr:row>13</xdr:row>
      <xdr:rowOff>85725</xdr:rowOff>
    </xdr:from>
    <xdr:to>
      <xdr:col>33</xdr:col>
      <xdr:colOff>249555</xdr:colOff>
      <xdr:row>13</xdr:row>
      <xdr:rowOff>85725</xdr:rowOff>
    </xdr:to>
    <xdr:cxnSp macro="">
      <xdr:nvCxnSpPr>
        <xdr:cNvPr id="52" name="Straight Connector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CxnSpPr/>
      </xdr:nvCxnSpPr>
      <xdr:spPr>
        <a:xfrm>
          <a:off x="8296275" y="1685925"/>
          <a:ext cx="18288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66677</xdr:colOff>
      <xdr:row>13</xdr:row>
      <xdr:rowOff>95250</xdr:rowOff>
    </xdr:from>
    <xdr:to>
      <xdr:col>33</xdr:col>
      <xdr:colOff>66677</xdr:colOff>
      <xdr:row>15</xdr:row>
      <xdr:rowOff>134874</xdr:rowOff>
    </xdr:to>
    <xdr:cxnSp macro="">
      <xdr:nvCxnSpPr>
        <xdr:cNvPr id="53" name="Straight Connector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CxnSpPr/>
      </xdr:nvCxnSpPr>
      <xdr:spPr>
        <a:xfrm>
          <a:off x="8763002" y="1695450"/>
          <a:ext cx="0" cy="42062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66675</xdr:colOff>
      <xdr:row>15</xdr:row>
      <xdr:rowOff>136306</xdr:rowOff>
    </xdr:from>
    <xdr:to>
      <xdr:col>33</xdr:col>
      <xdr:colOff>249555</xdr:colOff>
      <xdr:row>15</xdr:row>
      <xdr:rowOff>136306</xdr:rowOff>
    </xdr:to>
    <xdr:cxnSp macro="">
      <xdr:nvCxnSpPr>
        <xdr:cNvPr id="54" name="Straight Connector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CxnSpPr/>
      </xdr:nvCxnSpPr>
      <xdr:spPr>
        <a:xfrm>
          <a:off x="7890313" y="3151461"/>
          <a:ext cx="18288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</xdr:colOff>
      <xdr:row>21</xdr:row>
      <xdr:rowOff>104775</xdr:rowOff>
    </xdr:from>
    <xdr:to>
      <xdr:col>33</xdr:col>
      <xdr:colOff>240030</xdr:colOff>
      <xdr:row>21</xdr:row>
      <xdr:rowOff>104775</xdr:rowOff>
    </xdr:to>
    <xdr:cxnSp macro="">
      <xdr:nvCxnSpPr>
        <xdr:cNvPr id="55" name="Straight Connector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CxnSpPr/>
      </xdr:nvCxnSpPr>
      <xdr:spPr>
        <a:xfrm>
          <a:off x="8286750" y="2657475"/>
          <a:ext cx="18288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57152</xdr:colOff>
      <xdr:row>21</xdr:row>
      <xdr:rowOff>114300</xdr:rowOff>
    </xdr:from>
    <xdr:to>
      <xdr:col>33</xdr:col>
      <xdr:colOff>57152</xdr:colOff>
      <xdr:row>23</xdr:row>
      <xdr:rowOff>106299</xdr:rowOff>
    </xdr:to>
    <xdr:cxnSp macro="">
      <xdr:nvCxnSpPr>
        <xdr:cNvPr id="56" name="Straight Connector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CxnSpPr/>
      </xdr:nvCxnSpPr>
      <xdr:spPr>
        <a:xfrm>
          <a:off x="8753477" y="2667000"/>
          <a:ext cx="0" cy="37299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</xdr:colOff>
      <xdr:row>23</xdr:row>
      <xdr:rowOff>114300</xdr:rowOff>
    </xdr:from>
    <xdr:to>
      <xdr:col>33</xdr:col>
      <xdr:colOff>240030</xdr:colOff>
      <xdr:row>23</xdr:row>
      <xdr:rowOff>114300</xdr:rowOff>
    </xdr:to>
    <xdr:cxnSp macro="">
      <xdr:nvCxnSpPr>
        <xdr:cNvPr id="57" name="Straight Connector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CxnSpPr/>
      </xdr:nvCxnSpPr>
      <xdr:spPr>
        <a:xfrm>
          <a:off x="8286750" y="3048000"/>
          <a:ext cx="18288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</xdr:colOff>
      <xdr:row>28</xdr:row>
      <xdr:rowOff>85725</xdr:rowOff>
    </xdr:from>
    <xdr:to>
      <xdr:col>33</xdr:col>
      <xdr:colOff>240030</xdr:colOff>
      <xdr:row>28</xdr:row>
      <xdr:rowOff>85725</xdr:rowOff>
    </xdr:to>
    <xdr:cxnSp macro="">
      <xdr:nvCxnSpPr>
        <xdr:cNvPr id="58" name="Straight Connector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CxnSpPr/>
      </xdr:nvCxnSpPr>
      <xdr:spPr>
        <a:xfrm>
          <a:off x="8286750" y="3590925"/>
          <a:ext cx="18288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57152</xdr:colOff>
      <xdr:row>28</xdr:row>
      <xdr:rowOff>95250</xdr:rowOff>
    </xdr:from>
    <xdr:to>
      <xdr:col>33</xdr:col>
      <xdr:colOff>57152</xdr:colOff>
      <xdr:row>30</xdr:row>
      <xdr:rowOff>134874</xdr:rowOff>
    </xdr:to>
    <xdr:cxnSp macro="">
      <xdr:nvCxnSpPr>
        <xdr:cNvPr id="59" name="Straight Connector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CxnSpPr/>
      </xdr:nvCxnSpPr>
      <xdr:spPr>
        <a:xfrm>
          <a:off x="8753477" y="3600450"/>
          <a:ext cx="0" cy="42062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</xdr:colOff>
      <xdr:row>30</xdr:row>
      <xdr:rowOff>136306</xdr:rowOff>
    </xdr:from>
    <xdr:to>
      <xdr:col>33</xdr:col>
      <xdr:colOff>240030</xdr:colOff>
      <xdr:row>30</xdr:row>
      <xdr:rowOff>136306</xdr:rowOff>
    </xdr:to>
    <xdr:cxnSp macro="">
      <xdr:nvCxnSpPr>
        <xdr:cNvPr id="60" name="Straight Connector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CxnSpPr/>
      </xdr:nvCxnSpPr>
      <xdr:spPr>
        <a:xfrm>
          <a:off x="7880788" y="6015530"/>
          <a:ext cx="18288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34</xdr:col>
      <xdr:colOff>190501</xdr:colOff>
      <xdr:row>36</xdr:row>
      <xdr:rowOff>171450</xdr:rowOff>
    </xdr:from>
    <xdr:to>
      <xdr:col>37</xdr:col>
      <xdr:colOff>295276</xdr:colOff>
      <xdr:row>37</xdr:row>
      <xdr:rowOff>173480</xdr:rowOff>
    </xdr:to>
    <xdr:pic>
      <xdr:nvPicPr>
        <xdr:cNvPr id="61" name="Picture 60" descr="howtoexcellogo.jpg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8048626" y="7258050"/>
          <a:ext cx="1285875" cy="1925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</xdr:row>
          <xdr:rowOff>85725</xdr:rowOff>
        </xdr:from>
        <xdr:to>
          <xdr:col>2</xdr:col>
          <xdr:colOff>0</xdr:colOff>
          <xdr:row>7</xdr:row>
          <xdr:rowOff>85725</xdr:rowOff>
        </xdr:to>
        <xdr:pic>
          <xdr:nvPicPr>
            <xdr:cNvPr id="6524" name="Picture 1">
              <a:extLst>
                <a:ext uri="{FF2B5EF4-FFF2-40B4-BE49-F238E27FC236}">
                  <a16:creationId xmlns:a16="http://schemas.microsoft.com/office/drawing/2014/main" id="{00000000-0008-0000-0200-00007C19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Team_1" spid="_x0000_s6969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809625" y="1190625"/>
              <a:ext cx="742950" cy="381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</xdr:row>
          <xdr:rowOff>95250</xdr:rowOff>
        </xdr:from>
        <xdr:to>
          <xdr:col>2</xdr:col>
          <xdr:colOff>0</xdr:colOff>
          <xdr:row>9</xdr:row>
          <xdr:rowOff>95250</xdr:rowOff>
        </xdr:to>
        <xdr:pic>
          <xdr:nvPicPr>
            <xdr:cNvPr id="6494" name="Picture 2">
              <a:extLst>
                <a:ext uri="{FF2B5EF4-FFF2-40B4-BE49-F238E27FC236}">
                  <a16:creationId xmlns:a16="http://schemas.microsoft.com/office/drawing/2014/main" id="{00000000-0008-0000-0200-00005E19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Team_2" spid="_x0000_s6970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809625" y="1581150"/>
              <a:ext cx="742950" cy="381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85725</xdr:rowOff>
        </xdr:from>
        <xdr:to>
          <xdr:col>2</xdr:col>
          <xdr:colOff>0</xdr:colOff>
          <xdr:row>14</xdr:row>
          <xdr:rowOff>85725</xdr:rowOff>
        </xdr:to>
        <xdr:pic>
          <xdr:nvPicPr>
            <xdr:cNvPr id="6495" name="Picture 3">
              <a:extLst>
                <a:ext uri="{FF2B5EF4-FFF2-40B4-BE49-F238E27FC236}">
                  <a16:creationId xmlns:a16="http://schemas.microsoft.com/office/drawing/2014/main" id="{00000000-0008-0000-0200-00005F19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Team_3" spid="_x0000_s6971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809625" y="2524125"/>
              <a:ext cx="742950" cy="381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95250</xdr:rowOff>
        </xdr:from>
        <xdr:to>
          <xdr:col>2</xdr:col>
          <xdr:colOff>0</xdr:colOff>
          <xdr:row>16</xdr:row>
          <xdr:rowOff>95250</xdr:rowOff>
        </xdr:to>
        <xdr:pic>
          <xdr:nvPicPr>
            <xdr:cNvPr id="6496" name="Picture 4">
              <a:extLst>
                <a:ext uri="{FF2B5EF4-FFF2-40B4-BE49-F238E27FC236}">
                  <a16:creationId xmlns:a16="http://schemas.microsoft.com/office/drawing/2014/main" id="{00000000-0008-0000-0200-00006019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Team_4" spid="_x0000_s6972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809625" y="2914650"/>
              <a:ext cx="742950" cy="381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104775</xdr:rowOff>
        </xdr:from>
        <xdr:to>
          <xdr:col>2</xdr:col>
          <xdr:colOff>0</xdr:colOff>
          <xdr:row>22</xdr:row>
          <xdr:rowOff>104775</xdr:rowOff>
        </xdr:to>
        <xdr:pic>
          <xdr:nvPicPr>
            <xdr:cNvPr id="6497" name="Picture 5">
              <a:extLst>
                <a:ext uri="{FF2B5EF4-FFF2-40B4-BE49-F238E27FC236}">
                  <a16:creationId xmlns:a16="http://schemas.microsoft.com/office/drawing/2014/main" id="{00000000-0008-0000-0200-00006119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Team_5" spid="_x0000_s6973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809625" y="4067175"/>
              <a:ext cx="742950" cy="381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114300</xdr:rowOff>
        </xdr:from>
        <xdr:to>
          <xdr:col>2</xdr:col>
          <xdr:colOff>0</xdr:colOff>
          <xdr:row>24</xdr:row>
          <xdr:rowOff>114300</xdr:rowOff>
        </xdr:to>
        <xdr:pic>
          <xdr:nvPicPr>
            <xdr:cNvPr id="6498" name="Picture 6">
              <a:extLst>
                <a:ext uri="{FF2B5EF4-FFF2-40B4-BE49-F238E27FC236}">
                  <a16:creationId xmlns:a16="http://schemas.microsoft.com/office/drawing/2014/main" id="{00000000-0008-0000-0200-00006219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Team_6" spid="_x0000_s6974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809625" y="4457700"/>
              <a:ext cx="742950" cy="381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95250</xdr:rowOff>
        </xdr:from>
        <xdr:to>
          <xdr:col>2</xdr:col>
          <xdr:colOff>0</xdr:colOff>
          <xdr:row>29</xdr:row>
          <xdr:rowOff>95250</xdr:rowOff>
        </xdr:to>
        <xdr:pic>
          <xdr:nvPicPr>
            <xdr:cNvPr id="6499" name="Picture 7">
              <a:extLst>
                <a:ext uri="{FF2B5EF4-FFF2-40B4-BE49-F238E27FC236}">
                  <a16:creationId xmlns:a16="http://schemas.microsoft.com/office/drawing/2014/main" id="{00000000-0008-0000-0200-00006319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Team_7" spid="_x0000_s6975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>
              <a:off x="809625" y="5400675"/>
              <a:ext cx="742950" cy="381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104775</xdr:rowOff>
        </xdr:from>
        <xdr:to>
          <xdr:col>2</xdr:col>
          <xdr:colOff>0</xdr:colOff>
          <xdr:row>31</xdr:row>
          <xdr:rowOff>104775</xdr:rowOff>
        </xdr:to>
        <xdr:pic>
          <xdr:nvPicPr>
            <xdr:cNvPr id="6500" name="Picture 8">
              <a:extLst>
                <a:ext uri="{FF2B5EF4-FFF2-40B4-BE49-F238E27FC236}">
                  <a16:creationId xmlns:a16="http://schemas.microsoft.com/office/drawing/2014/main" id="{00000000-0008-0000-0200-00006419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Team_8" spid="_x0000_s6976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809625" y="5791200"/>
              <a:ext cx="742950" cy="381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4</xdr:row>
          <xdr:rowOff>180975</xdr:rowOff>
        </xdr:from>
        <xdr:to>
          <xdr:col>9</xdr:col>
          <xdr:colOff>114300</xdr:colOff>
          <xdr:row>6</xdr:row>
          <xdr:rowOff>180975</xdr:rowOff>
        </xdr:to>
        <xdr:pic>
          <xdr:nvPicPr>
            <xdr:cNvPr id="6501" name="Picture 9">
              <a:extLst>
                <a:ext uri="{FF2B5EF4-FFF2-40B4-BE49-F238E27FC236}">
                  <a16:creationId xmlns:a16="http://schemas.microsoft.com/office/drawing/2014/main" id="{00000000-0008-0000-0200-00006519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Team_9" spid="_x0000_s6977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>
              <a:off x="2438400" y="1095375"/>
              <a:ext cx="742950" cy="381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180975</xdr:rowOff>
        </xdr:from>
        <xdr:to>
          <xdr:col>9</xdr:col>
          <xdr:colOff>66675</xdr:colOff>
          <xdr:row>13</xdr:row>
          <xdr:rowOff>180975</xdr:rowOff>
        </xdr:to>
        <xdr:pic>
          <xdr:nvPicPr>
            <xdr:cNvPr id="6502" name="Picture 16">
              <a:extLst>
                <a:ext uri="{FF2B5EF4-FFF2-40B4-BE49-F238E27FC236}">
                  <a16:creationId xmlns:a16="http://schemas.microsoft.com/office/drawing/2014/main" id="{00000000-0008-0000-0200-00006619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Team_10" spid="_x0000_s6978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>
              <a:off x="2400300" y="2428875"/>
              <a:ext cx="733425" cy="381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19</xdr:row>
          <xdr:rowOff>190500</xdr:rowOff>
        </xdr:from>
        <xdr:to>
          <xdr:col>9</xdr:col>
          <xdr:colOff>85725</xdr:colOff>
          <xdr:row>21</xdr:row>
          <xdr:rowOff>190500</xdr:rowOff>
        </xdr:to>
        <xdr:pic>
          <xdr:nvPicPr>
            <xdr:cNvPr id="6503" name="Picture 23">
              <a:extLst>
                <a:ext uri="{FF2B5EF4-FFF2-40B4-BE49-F238E27FC236}">
                  <a16:creationId xmlns:a16="http://schemas.microsoft.com/office/drawing/2014/main" id="{00000000-0008-0000-0200-00006719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Team_11" spid="_x0000_s6979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>
              <a:off x="2419350" y="3962400"/>
              <a:ext cx="733425" cy="381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26</xdr:row>
          <xdr:rowOff>161925</xdr:rowOff>
        </xdr:from>
        <xdr:to>
          <xdr:col>9</xdr:col>
          <xdr:colOff>76200</xdr:colOff>
          <xdr:row>28</xdr:row>
          <xdr:rowOff>152400</xdr:rowOff>
        </xdr:to>
        <xdr:pic>
          <xdr:nvPicPr>
            <xdr:cNvPr id="6504" name="Picture 24">
              <a:extLst>
                <a:ext uri="{FF2B5EF4-FFF2-40B4-BE49-F238E27FC236}">
                  <a16:creationId xmlns:a16="http://schemas.microsoft.com/office/drawing/2014/main" id="{00000000-0008-0000-0200-00006819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Team_12" spid="_x0000_s6980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>
              <a:off x="2409825" y="5267325"/>
              <a:ext cx="733425" cy="381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266700</xdr:colOff>
          <xdr:row>7</xdr:row>
          <xdr:rowOff>161925</xdr:rowOff>
        </xdr:from>
        <xdr:to>
          <xdr:col>12</xdr:col>
          <xdr:colOff>57150</xdr:colOff>
          <xdr:row>9</xdr:row>
          <xdr:rowOff>161925</xdr:rowOff>
        </xdr:to>
        <xdr:pic>
          <xdr:nvPicPr>
            <xdr:cNvPr id="6505" name="Picture 28">
              <a:extLst>
                <a:ext uri="{FF2B5EF4-FFF2-40B4-BE49-F238E27FC236}">
                  <a16:creationId xmlns:a16="http://schemas.microsoft.com/office/drawing/2014/main" id="{00000000-0008-0000-0200-00006919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Team_13" spid="_x0000_s6981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>
              <a:off x="3333750" y="1647825"/>
              <a:ext cx="723900" cy="381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285750</xdr:colOff>
          <xdr:row>22</xdr:row>
          <xdr:rowOff>161925</xdr:rowOff>
        </xdr:from>
        <xdr:to>
          <xdr:col>12</xdr:col>
          <xdr:colOff>104775</xdr:colOff>
          <xdr:row>24</xdr:row>
          <xdr:rowOff>171450</xdr:rowOff>
        </xdr:to>
        <xdr:pic>
          <xdr:nvPicPr>
            <xdr:cNvPr id="6506" name="Picture 32">
              <a:extLst>
                <a:ext uri="{FF2B5EF4-FFF2-40B4-BE49-F238E27FC236}">
                  <a16:creationId xmlns:a16="http://schemas.microsoft.com/office/drawing/2014/main" id="{00000000-0008-0000-0200-00006A19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Team_14" spid="_x0000_s6982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>
              <a:off x="3352800" y="4505325"/>
              <a:ext cx="752475" cy="3905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14</xdr:row>
          <xdr:rowOff>104775</xdr:rowOff>
        </xdr:from>
        <xdr:to>
          <xdr:col>19</xdr:col>
          <xdr:colOff>28575</xdr:colOff>
          <xdr:row>16</xdr:row>
          <xdr:rowOff>161925</xdr:rowOff>
        </xdr:to>
        <xdr:pic>
          <xdr:nvPicPr>
            <xdr:cNvPr id="6507" name="Picture 36">
              <a:extLst>
                <a:ext uri="{FF2B5EF4-FFF2-40B4-BE49-F238E27FC236}">
                  <a16:creationId xmlns:a16="http://schemas.microsoft.com/office/drawing/2014/main" id="{00000000-0008-0000-0200-00006B19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Team_15" spid="_x0000_s6983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>
              <a:off x="4276725" y="2924175"/>
              <a:ext cx="828675" cy="4381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114300</xdr:colOff>
          <xdr:row>27</xdr:row>
          <xdr:rowOff>38099</xdr:rowOff>
        </xdr:from>
        <xdr:to>
          <xdr:col>23</xdr:col>
          <xdr:colOff>371475</xdr:colOff>
          <xdr:row>30</xdr:row>
          <xdr:rowOff>180974</xdr:rowOff>
        </xdr:to>
        <xdr:pic>
          <xdr:nvPicPr>
            <xdr:cNvPr id="6508" name="Picture 37">
              <a:extLst>
                <a:ext uri="{FF2B5EF4-FFF2-40B4-BE49-F238E27FC236}">
                  <a16:creationId xmlns:a16="http://schemas.microsoft.com/office/drawing/2014/main" id="{00000000-0008-0000-0200-00006C19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Team_16" spid="_x0000_s6984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>
              <a:off x="4562475" y="5343524"/>
              <a:ext cx="1285875" cy="7143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14</xdr:row>
          <xdr:rowOff>104775</xdr:rowOff>
        </xdr:from>
        <xdr:to>
          <xdr:col>25</xdr:col>
          <xdr:colOff>72258</xdr:colOff>
          <xdr:row>16</xdr:row>
          <xdr:rowOff>161925</xdr:rowOff>
        </xdr:to>
        <xdr:pic>
          <xdr:nvPicPr>
            <xdr:cNvPr id="6509" name="Picture 38">
              <a:extLst>
                <a:ext uri="{FF2B5EF4-FFF2-40B4-BE49-F238E27FC236}">
                  <a16:creationId xmlns:a16="http://schemas.microsoft.com/office/drawing/2014/main" id="{00000000-0008-0000-0200-00006D19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Team_17" spid="_x0000_s6985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>
              <a:off x="5244334" y="2929430"/>
              <a:ext cx="785976" cy="4381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219075</xdr:colOff>
          <xdr:row>7</xdr:row>
          <xdr:rowOff>171450</xdr:rowOff>
        </xdr:from>
        <xdr:to>
          <xdr:col>29</xdr:col>
          <xdr:colOff>38100</xdr:colOff>
          <xdr:row>9</xdr:row>
          <xdr:rowOff>180975</xdr:rowOff>
        </xdr:to>
        <xdr:pic>
          <xdr:nvPicPr>
            <xdr:cNvPr id="6510" name="Picture 60">
              <a:extLst>
                <a:ext uri="{FF2B5EF4-FFF2-40B4-BE49-F238E27FC236}">
                  <a16:creationId xmlns:a16="http://schemas.microsoft.com/office/drawing/2014/main" id="{00000000-0008-0000-0200-00006E19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Team_18" spid="_x0000_s6986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>
              <a:off x="6181725" y="1657350"/>
              <a:ext cx="752475" cy="3905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228600</xdr:colOff>
          <xdr:row>22</xdr:row>
          <xdr:rowOff>180975</xdr:rowOff>
        </xdr:from>
        <xdr:to>
          <xdr:col>29</xdr:col>
          <xdr:colOff>47625</xdr:colOff>
          <xdr:row>24</xdr:row>
          <xdr:rowOff>190500</xdr:rowOff>
        </xdr:to>
        <xdr:pic>
          <xdr:nvPicPr>
            <xdr:cNvPr id="6511" name="Picture 61">
              <a:extLst>
                <a:ext uri="{FF2B5EF4-FFF2-40B4-BE49-F238E27FC236}">
                  <a16:creationId xmlns:a16="http://schemas.microsoft.com/office/drawing/2014/main" id="{00000000-0008-0000-0200-00006F19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Team_19" spid="_x0000_s6987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>
              <a:off x="6191250" y="4524375"/>
              <a:ext cx="752475" cy="3905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247650</xdr:colOff>
          <xdr:row>4</xdr:row>
          <xdr:rowOff>180975</xdr:rowOff>
        </xdr:from>
        <xdr:to>
          <xdr:col>33</xdr:col>
          <xdr:colOff>66675</xdr:colOff>
          <xdr:row>6</xdr:row>
          <xdr:rowOff>190500</xdr:rowOff>
        </xdr:to>
        <xdr:pic>
          <xdr:nvPicPr>
            <xdr:cNvPr id="6512" name="Picture 62">
              <a:extLst>
                <a:ext uri="{FF2B5EF4-FFF2-40B4-BE49-F238E27FC236}">
                  <a16:creationId xmlns:a16="http://schemas.microsoft.com/office/drawing/2014/main" id="{00000000-0008-0000-0200-00007019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Team_20" spid="_x0000_s6988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>
              <a:off x="7143750" y="1095375"/>
              <a:ext cx="752475" cy="3905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238125</xdr:colOff>
          <xdr:row>11</xdr:row>
          <xdr:rowOff>171450</xdr:rowOff>
        </xdr:from>
        <xdr:to>
          <xdr:col>33</xdr:col>
          <xdr:colOff>57150</xdr:colOff>
          <xdr:row>13</xdr:row>
          <xdr:rowOff>180975</xdr:rowOff>
        </xdr:to>
        <xdr:pic>
          <xdr:nvPicPr>
            <xdr:cNvPr id="6513" name="Picture 63">
              <a:extLst>
                <a:ext uri="{FF2B5EF4-FFF2-40B4-BE49-F238E27FC236}">
                  <a16:creationId xmlns:a16="http://schemas.microsoft.com/office/drawing/2014/main" id="{00000000-0008-0000-0200-00007119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Team_21" spid="_x0000_s6989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>
              <a:off x="7134225" y="2419350"/>
              <a:ext cx="752475" cy="3905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247650</xdr:colOff>
          <xdr:row>19</xdr:row>
          <xdr:rowOff>180975</xdr:rowOff>
        </xdr:from>
        <xdr:to>
          <xdr:col>33</xdr:col>
          <xdr:colOff>66675</xdr:colOff>
          <xdr:row>21</xdr:row>
          <xdr:rowOff>190500</xdr:rowOff>
        </xdr:to>
        <xdr:pic>
          <xdr:nvPicPr>
            <xdr:cNvPr id="6514" name="Picture 64">
              <a:extLst>
                <a:ext uri="{FF2B5EF4-FFF2-40B4-BE49-F238E27FC236}">
                  <a16:creationId xmlns:a16="http://schemas.microsoft.com/office/drawing/2014/main" id="{00000000-0008-0000-0200-00007219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Team_22" spid="_x0000_s6990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>
              <a:off x="7143750" y="3952875"/>
              <a:ext cx="752475" cy="3905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247650</xdr:colOff>
          <xdr:row>27</xdr:row>
          <xdr:rowOff>0</xdr:rowOff>
        </xdr:from>
        <xdr:to>
          <xdr:col>33</xdr:col>
          <xdr:colOff>66675</xdr:colOff>
          <xdr:row>29</xdr:row>
          <xdr:rowOff>9525</xdr:rowOff>
        </xdr:to>
        <xdr:pic>
          <xdr:nvPicPr>
            <xdr:cNvPr id="6515" name="Picture 65">
              <a:extLst>
                <a:ext uri="{FF2B5EF4-FFF2-40B4-BE49-F238E27FC236}">
                  <a16:creationId xmlns:a16="http://schemas.microsoft.com/office/drawing/2014/main" id="{00000000-0008-0000-0200-00007319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Team_23" spid="_x0000_s6991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>
              <a:off x="7143750" y="5305425"/>
              <a:ext cx="752475" cy="3905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133350</xdr:colOff>
          <xdr:row>5</xdr:row>
          <xdr:rowOff>85725</xdr:rowOff>
        </xdr:from>
        <xdr:to>
          <xdr:col>37</xdr:col>
          <xdr:colOff>266700</xdr:colOff>
          <xdr:row>7</xdr:row>
          <xdr:rowOff>85725</xdr:rowOff>
        </xdr:to>
        <xdr:pic>
          <xdr:nvPicPr>
            <xdr:cNvPr id="6516" name="Picture 66">
              <a:extLst>
                <a:ext uri="{FF2B5EF4-FFF2-40B4-BE49-F238E27FC236}">
                  <a16:creationId xmlns:a16="http://schemas.microsoft.com/office/drawing/2014/main" id="{00000000-0008-0000-0200-00007419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Team_24" spid="_x0000_s6992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763000" y="1190625"/>
              <a:ext cx="742950" cy="381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133350</xdr:colOff>
          <xdr:row>7</xdr:row>
          <xdr:rowOff>95250</xdr:rowOff>
        </xdr:from>
        <xdr:to>
          <xdr:col>37</xdr:col>
          <xdr:colOff>266700</xdr:colOff>
          <xdr:row>9</xdr:row>
          <xdr:rowOff>95250</xdr:rowOff>
        </xdr:to>
        <xdr:pic>
          <xdr:nvPicPr>
            <xdr:cNvPr id="6517" name="Picture 67">
              <a:extLst>
                <a:ext uri="{FF2B5EF4-FFF2-40B4-BE49-F238E27FC236}">
                  <a16:creationId xmlns:a16="http://schemas.microsoft.com/office/drawing/2014/main" id="{00000000-0008-0000-0200-00007519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Team_25" spid="_x0000_s6993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8763000" y="1581150"/>
              <a:ext cx="742950" cy="381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142875</xdr:colOff>
          <xdr:row>12</xdr:row>
          <xdr:rowOff>85725</xdr:rowOff>
        </xdr:from>
        <xdr:to>
          <xdr:col>37</xdr:col>
          <xdr:colOff>276225</xdr:colOff>
          <xdr:row>14</xdr:row>
          <xdr:rowOff>85725</xdr:rowOff>
        </xdr:to>
        <xdr:pic>
          <xdr:nvPicPr>
            <xdr:cNvPr id="6518" name="Picture 68">
              <a:extLst>
                <a:ext uri="{FF2B5EF4-FFF2-40B4-BE49-F238E27FC236}">
                  <a16:creationId xmlns:a16="http://schemas.microsoft.com/office/drawing/2014/main" id="{00000000-0008-0000-0200-00007619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Team_26" spid="_x0000_s6994"/>
                </a:ext>
              </a:extLst>
            </xdr:cNvPicPr>
          </xdr:nvPicPr>
          <xdr:blipFill>
            <a:blip xmlns:r="http://schemas.openxmlformats.org/officeDocument/2006/relationships" r:embed="rId13"/>
            <a:srcRect/>
            <a:stretch>
              <a:fillRect/>
            </a:stretch>
          </xdr:blipFill>
          <xdr:spPr bwMode="auto">
            <a:xfrm>
              <a:off x="8772525" y="2524125"/>
              <a:ext cx="742950" cy="381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142875</xdr:colOff>
          <xdr:row>14</xdr:row>
          <xdr:rowOff>95250</xdr:rowOff>
        </xdr:from>
        <xdr:to>
          <xdr:col>37</xdr:col>
          <xdr:colOff>276225</xdr:colOff>
          <xdr:row>16</xdr:row>
          <xdr:rowOff>95250</xdr:rowOff>
        </xdr:to>
        <xdr:pic>
          <xdr:nvPicPr>
            <xdr:cNvPr id="6519" name="Picture 69">
              <a:extLst>
                <a:ext uri="{FF2B5EF4-FFF2-40B4-BE49-F238E27FC236}">
                  <a16:creationId xmlns:a16="http://schemas.microsoft.com/office/drawing/2014/main" id="{00000000-0008-0000-0200-00007719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Team_27" spid="_x0000_s6995"/>
                </a:ext>
              </a:extLst>
            </xdr:cNvPicPr>
          </xdr:nvPicPr>
          <xdr:blipFill>
            <a:blip xmlns:r="http://schemas.openxmlformats.org/officeDocument/2006/relationships" r:embed="rId14"/>
            <a:srcRect/>
            <a:stretch>
              <a:fillRect/>
            </a:stretch>
          </xdr:blipFill>
          <xdr:spPr bwMode="auto">
            <a:xfrm>
              <a:off x="8772525" y="2914650"/>
              <a:ext cx="742950" cy="381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142875</xdr:colOff>
          <xdr:row>20</xdr:row>
          <xdr:rowOff>104775</xdr:rowOff>
        </xdr:from>
        <xdr:to>
          <xdr:col>37</xdr:col>
          <xdr:colOff>276225</xdr:colOff>
          <xdr:row>22</xdr:row>
          <xdr:rowOff>104775</xdr:rowOff>
        </xdr:to>
        <xdr:pic>
          <xdr:nvPicPr>
            <xdr:cNvPr id="6520" name="Picture 70">
              <a:extLst>
                <a:ext uri="{FF2B5EF4-FFF2-40B4-BE49-F238E27FC236}">
                  <a16:creationId xmlns:a16="http://schemas.microsoft.com/office/drawing/2014/main" id="{00000000-0008-0000-0200-00007819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Team_28" spid="_x0000_s6996"/>
                </a:ext>
              </a:extLst>
            </xdr:cNvPicPr>
          </xdr:nvPicPr>
          <xdr:blipFill>
            <a:blip xmlns:r="http://schemas.openxmlformats.org/officeDocument/2006/relationships" r:embed="rId15"/>
            <a:srcRect/>
            <a:stretch>
              <a:fillRect/>
            </a:stretch>
          </xdr:blipFill>
          <xdr:spPr bwMode="auto">
            <a:xfrm>
              <a:off x="8772525" y="4067175"/>
              <a:ext cx="742950" cy="381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133350</xdr:colOff>
          <xdr:row>22</xdr:row>
          <xdr:rowOff>114300</xdr:rowOff>
        </xdr:from>
        <xdr:to>
          <xdr:col>37</xdr:col>
          <xdr:colOff>266700</xdr:colOff>
          <xdr:row>24</xdr:row>
          <xdr:rowOff>114300</xdr:rowOff>
        </xdr:to>
        <xdr:pic>
          <xdr:nvPicPr>
            <xdr:cNvPr id="6521" name="Picture 71">
              <a:extLst>
                <a:ext uri="{FF2B5EF4-FFF2-40B4-BE49-F238E27FC236}">
                  <a16:creationId xmlns:a16="http://schemas.microsoft.com/office/drawing/2014/main" id="{00000000-0008-0000-0200-00007919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Team_29" spid="_x0000_s6997"/>
                </a:ext>
              </a:extLst>
            </xdr:cNvPicPr>
          </xdr:nvPicPr>
          <xdr:blipFill>
            <a:blip xmlns:r="http://schemas.openxmlformats.org/officeDocument/2006/relationships" r:embed="rId16"/>
            <a:srcRect/>
            <a:stretch>
              <a:fillRect/>
            </a:stretch>
          </xdr:blipFill>
          <xdr:spPr bwMode="auto">
            <a:xfrm>
              <a:off x="8763000" y="4457700"/>
              <a:ext cx="742950" cy="381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133350</xdr:colOff>
          <xdr:row>27</xdr:row>
          <xdr:rowOff>95250</xdr:rowOff>
        </xdr:from>
        <xdr:to>
          <xdr:col>37</xdr:col>
          <xdr:colOff>266700</xdr:colOff>
          <xdr:row>29</xdr:row>
          <xdr:rowOff>95250</xdr:rowOff>
        </xdr:to>
        <xdr:pic>
          <xdr:nvPicPr>
            <xdr:cNvPr id="6522" name="Picture 72">
              <a:extLst>
                <a:ext uri="{FF2B5EF4-FFF2-40B4-BE49-F238E27FC236}">
                  <a16:creationId xmlns:a16="http://schemas.microsoft.com/office/drawing/2014/main" id="{00000000-0008-0000-0200-00007A19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Team_30" spid="_x0000_s6998"/>
                </a:ext>
              </a:extLst>
            </xdr:cNvPicPr>
          </xdr:nvPicPr>
          <xdr:blipFill>
            <a:blip xmlns:r="http://schemas.openxmlformats.org/officeDocument/2006/relationships" r:embed="rId17"/>
            <a:srcRect/>
            <a:stretch>
              <a:fillRect/>
            </a:stretch>
          </xdr:blipFill>
          <xdr:spPr bwMode="auto">
            <a:xfrm>
              <a:off x="8763000" y="5400675"/>
              <a:ext cx="742950" cy="381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133350</xdr:colOff>
          <xdr:row>29</xdr:row>
          <xdr:rowOff>85725</xdr:rowOff>
        </xdr:from>
        <xdr:to>
          <xdr:col>37</xdr:col>
          <xdr:colOff>266700</xdr:colOff>
          <xdr:row>31</xdr:row>
          <xdr:rowOff>85725</xdr:rowOff>
        </xdr:to>
        <xdr:pic>
          <xdr:nvPicPr>
            <xdr:cNvPr id="6523" name="Picture 73">
              <a:extLst>
                <a:ext uri="{FF2B5EF4-FFF2-40B4-BE49-F238E27FC236}">
                  <a16:creationId xmlns:a16="http://schemas.microsoft.com/office/drawing/2014/main" id="{00000000-0008-0000-0200-00007B19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Team_31" spid="_x0000_s6999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8763000" y="5772150"/>
              <a:ext cx="742950" cy="381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38</xdr:col>
      <xdr:colOff>152400</xdr:colOff>
      <xdr:row>5</xdr:row>
      <xdr:rowOff>95250</xdr:rowOff>
    </xdr:from>
    <xdr:to>
      <xdr:col>40</xdr:col>
      <xdr:colOff>495299</xdr:colOff>
      <xdr:row>7</xdr:row>
      <xdr:rowOff>47625</xdr:rowOff>
    </xdr:to>
    <xdr:sp macro="[0]!resee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5DCECAD-9554-442A-8A95-912AE8AE184D}"/>
            </a:ext>
          </a:extLst>
        </xdr:cNvPr>
        <xdr:cNvSpPr/>
      </xdr:nvSpPr>
      <xdr:spPr>
        <a:xfrm>
          <a:off x="10001250" y="1200150"/>
          <a:ext cx="1562099" cy="3333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100"/>
            <a:t>Re-Seed Semifinals</a:t>
          </a:r>
        </a:p>
      </xdr:txBody>
    </xdr:sp>
    <xdr:clientData/>
  </xdr:twoCellAnchor>
  <xdr:twoCellAnchor>
    <xdr:from>
      <xdr:col>38</xdr:col>
      <xdr:colOff>152400</xdr:colOff>
      <xdr:row>7</xdr:row>
      <xdr:rowOff>123825</xdr:rowOff>
    </xdr:from>
    <xdr:to>
      <xdr:col>40</xdr:col>
      <xdr:colOff>495299</xdr:colOff>
      <xdr:row>9</xdr:row>
      <xdr:rowOff>76200</xdr:rowOff>
    </xdr:to>
    <xdr:sp macro="[0]!resetpicks" textlink="">
      <xdr:nvSpPr>
        <xdr:cNvPr id="77" name="Rectangle: Rounded Corners 76">
          <a:extLst>
            <a:ext uri="{FF2B5EF4-FFF2-40B4-BE49-F238E27FC236}">
              <a16:creationId xmlns:a16="http://schemas.microsoft.com/office/drawing/2014/main" id="{7C534F4F-6DCF-47B5-AD9E-5DBB0593D3EF}"/>
            </a:ext>
          </a:extLst>
        </xdr:cNvPr>
        <xdr:cNvSpPr/>
      </xdr:nvSpPr>
      <xdr:spPr>
        <a:xfrm>
          <a:off x="10001250" y="1609725"/>
          <a:ext cx="1562099" cy="3333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100"/>
            <a:t>Reset Selections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32"/>
  <sheetViews>
    <sheetView topLeftCell="A10" workbookViewId="0">
      <selection activeCell="D24" sqref="D24"/>
    </sheetView>
  </sheetViews>
  <sheetFormatPr defaultColWidth="18.140625" defaultRowHeight="30" customHeight="1" x14ac:dyDescent="0.25"/>
  <cols>
    <col min="1" max="2" width="18.140625" style="4"/>
    <col min="3" max="3" width="11.140625" style="12" customWidth="1"/>
    <col min="4" max="16384" width="18.140625" style="1"/>
  </cols>
  <sheetData>
    <row r="1" spans="1:4" ht="30" customHeight="1" x14ac:dyDescent="0.25">
      <c r="A1" s="4" t="s">
        <v>0</v>
      </c>
      <c r="B1" s="4" t="s">
        <v>0</v>
      </c>
    </row>
    <row r="2" spans="1:4" ht="30" customHeight="1" x14ac:dyDescent="0.25">
      <c r="A2" s="4" t="s">
        <v>30</v>
      </c>
      <c r="B2" s="4" t="s">
        <v>30</v>
      </c>
    </row>
    <row r="3" spans="1:4" ht="30" customHeight="1" x14ac:dyDescent="0.25">
      <c r="A3" s="4" t="s">
        <v>1</v>
      </c>
      <c r="B3" s="4" t="s">
        <v>1</v>
      </c>
      <c r="D3" s="5"/>
    </row>
    <row r="4" spans="1:4" ht="30" customHeight="1" x14ac:dyDescent="0.25">
      <c r="A4" s="4" t="s">
        <v>2</v>
      </c>
      <c r="B4" s="4" t="s">
        <v>2</v>
      </c>
      <c r="D4" s="5"/>
    </row>
    <row r="5" spans="1:4" ht="30" customHeight="1" x14ac:dyDescent="0.25">
      <c r="A5" s="4" t="s">
        <v>3</v>
      </c>
      <c r="B5" s="4" t="s">
        <v>3</v>
      </c>
      <c r="D5" s="5"/>
    </row>
    <row r="6" spans="1:4" ht="30" customHeight="1" x14ac:dyDescent="0.25">
      <c r="A6" s="4" t="s">
        <v>4</v>
      </c>
      <c r="B6" s="4" t="s">
        <v>4</v>
      </c>
      <c r="D6" s="5"/>
    </row>
    <row r="7" spans="1:4" ht="30" customHeight="1" x14ac:dyDescent="0.25">
      <c r="A7" s="4" t="s">
        <v>5</v>
      </c>
      <c r="B7" s="4" t="s">
        <v>5</v>
      </c>
      <c r="D7" s="5"/>
    </row>
    <row r="8" spans="1:4" ht="30" customHeight="1" x14ac:dyDescent="0.25">
      <c r="A8" s="4" t="s">
        <v>6</v>
      </c>
      <c r="B8" s="4" t="s">
        <v>6</v>
      </c>
      <c r="D8" s="5"/>
    </row>
    <row r="9" spans="1:4" ht="30" customHeight="1" x14ac:dyDescent="0.25">
      <c r="A9" s="4" t="s">
        <v>28</v>
      </c>
      <c r="B9" s="4" t="s">
        <v>28</v>
      </c>
      <c r="D9" s="5"/>
    </row>
    <row r="10" spans="1:4" ht="30" customHeight="1" x14ac:dyDescent="0.25">
      <c r="A10" s="4" t="s">
        <v>7</v>
      </c>
      <c r="B10" s="4" t="s">
        <v>7</v>
      </c>
      <c r="D10" s="5"/>
    </row>
    <row r="11" spans="1:4" ht="30" customHeight="1" x14ac:dyDescent="0.25">
      <c r="A11" s="4" t="s">
        <v>8</v>
      </c>
      <c r="B11" s="4" t="s">
        <v>8</v>
      </c>
      <c r="D11" s="5"/>
    </row>
    <row r="12" spans="1:4" ht="30" customHeight="1" x14ac:dyDescent="0.25">
      <c r="A12" s="4" t="s">
        <v>9</v>
      </c>
      <c r="B12" s="4" t="s">
        <v>9</v>
      </c>
    </row>
    <row r="13" spans="1:4" ht="30" customHeight="1" x14ac:dyDescent="0.25">
      <c r="A13" s="4" t="s">
        <v>10</v>
      </c>
      <c r="B13" s="4" t="s">
        <v>10</v>
      </c>
    </row>
    <row r="14" spans="1:4" ht="30" customHeight="1" x14ac:dyDescent="0.25">
      <c r="A14" s="4" t="s">
        <v>71</v>
      </c>
      <c r="B14" s="4" t="s">
        <v>72</v>
      </c>
    </row>
    <row r="15" spans="1:4" ht="30" customHeight="1" x14ac:dyDescent="0.25">
      <c r="A15" s="4" t="s">
        <v>11</v>
      </c>
      <c r="B15" s="4" t="s">
        <v>12</v>
      </c>
    </row>
    <row r="16" spans="1:4" ht="30" customHeight="1" x14ac:dyDescent="0.25">
      <c r="A16" s="4" t="s">
        <v>29</v>
      </c>
      <c r="B16" s="4" t="s">
        <v>29</v>
      </c>
    </row>
    <row r="17" spans="1:2" ht="30" customHeight="1" x14ac:dyDescent="0.25">
      <c r="A17" s="4" t="s">
        <v>13</v>
      </c>
      <c r="B17" s="4" t="s">
        <v>13</v>
      </c>
    </row>
    <row r="18" spans="1:2" ht="30" customHeight="1" x14ac:dyDescent="0.25">
      <c r="A18" s="4" t="s">
        <v>14</v>
      </c>
      <c r="B18" s="4" t="s">
        <v>14</v>
      </c>
    </row>
    <row r="19" spans="1:2" ht="30" customHeight="1" x14ac:dyDescent="0.25">
      <c r="A19" s="4" t="s">
        <v>15</v>
      </c>
      <c r="B19" s="4" t="s">
        <v>31</v>
      </c>
    </row>
    <row r="20" spans="1:2" ht="30" customHeight="1" x14ac:dyDescent="0.25">
      <c r="A20" s="4" t="s">
        <v>16</v>
      </c>
      <c r="B20" s="4" t="s">
        <v>16</v>
      </c>
    </row>
    <row r="21" spans="1:2" ht="30" customHeight="1" x14ac:dyDescent="0.25">
      <c r="A21" s="4" t="s">
        <v>17</v>
      </c>
      <c r="B21" s="4" t="s">
        <v>17</v>
      </c>
    </row>
    <row r="22" spans="1:2" ht="30" customHeight="1" x14ac:dyDescent="0.25">
      <c r="A22" s="4" t="s">
        <v>18</v>
      </c>
      <c r="B22" s="4" t="s">
        <v>18</v>
      </c>
    </row>
    <row r="23" spans="1:2" ht="30" customHeight="1" x14ac:dyDescent="0.25">
      <c r="A23" s="4" t="s">
        <v>19</v>
      </c>
      <c r="B23" s="4" t="s">
        <v>19</v>
      </c>
    </row>
    <row r="24" spans="1:2" ht="30" customHeight="1" x14ac:dyDescent="0.25">
      <c r="A24" s="4" t="s">
        <v>20</v>
      </c>
      <c r="B24" s="4" t="s">
        <v>20</v>
      </c>
    </row>
    <row r="25" spans="1:2" ht="30" customHeight="1" x14ac:dyDescent="0.25">
      <c r="A25" s="4" t="s">
        <v>21</v>
      </c>
      <c r="B25" s="4" t="s">
        <v>32</v>
      </c>
    </row>
    <row r="26" spans="1:2" ht="30" customHeight="1" x14ac:dyDescent="0.25">
      <c r="A26" s="4" t="s">
        <v>22</v>
      </c>
      <c r="B26" s="4" t="s">
        <v>34</v>
      </c>
    </row>
    <row r="27" spans="1:2" ht="30" customHeight="1" x14ac:dyDescent="0.25">
      <c r="A27" s="4" t="s">
        <v>23</v>
      </c>
      <c r="B27" s="4" t="s">
        <v>33</v>
      </c>
    </row>
    <row r="28" spans="1:2" ht="30" customHeight="1" x14ac:dyDescent="0.25">
      <c r="A28" s="4" t="s">
        <v>24</v>
      </c>
      <c r="B28" s="4" t="s">
        <v>24</v>
      </c>
    </row>
    <row r="29" spans="1:2" ht="30" customHeight="1" x14ac:dyDescent="0.25">
      <c r="A29" s="4" t="s">
        <v>25</v>
      </c>
      <c r="B29" s="4" t="s">
        <v>25</v>
      </c>
    </row>
    <row r="30" spans="1:2" ht="30" customHeight="1" x14ac:dyDescent="0.25">
      <c r="A30" s="4" t="s">
        <v>26</v>
      </c>
      <c r="B30" s="4" t="s">
        <v>26</v>
      </c>
    </row>
    <row r="31" spans="1:2" ht="30" customHeight="1" x14ac:dyDescent="0.25">
      <c r="A31" s="4" t="s">
        <v>27</v>
      </c>
      <c r="B31" s="4" t="s">
        <v>27</v>
      </c>
    </row>
    <row r="32" spans="1:2" ht="30" customHeight="1" x14ac:dyDescent="0.25">
      <c r="A32" s="4" t="s">
        <v>69</v>
      </c>
      <c r="B32" s="4" t="s">
        <v>69</v>
      </c>
    </row>
  </sheetData>
  <dataValidations count="1">
    <dataValidation type="list" allowBlank="1" showInputMessage="1" showErrorMessage="1" sqref="E15:E17" xr:uid="{00000000-0002-0000-0000-000000000000}">
      <formula1>$B$1:$B$3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31"/>
  <sheetViews>
    <sheetView topLeftCell="A10" workbookViewId="0">
      <selection activeCell="F39" sqref="F39"/>
    </sheetView>
  </sheetViews>
  <sheetFormatPr defaultRowHeight="15" x14ac:dyDescent="0.25"/>
  <cols>
    <col min="1" max="1" width="11.42578125" bestFit="1" customWidth="1"/>
  </cols>
  <sheetData>
    <row r="1" spans="1:2" x14ac:dyDescent="0.25">
      <c r="A1" t="s">
        <v>36</v>
      </c>
      <c r="B1" t="s">
        <v>42</v>
      </c>
    </row>
    <row r="2" spans="1:2" x14ac:dyDescent="0.25">
      <c r="A2" t="str">
        <f>PlayoffTree!C7</f>
        <v>Toronto</v>
      </c>
      <c r="B2" t="str">
        <f>PlayoffTree!AI7</f>
        <v>Carolina</v>
      </c>
    </row>
    <row r="3" spans="1:2" x14ac:dyDescent="0.25">
      <c r="A3" t="str">
        <f>PlayoffTree!C9</f>
        <v>Montreal</v>
      </c>
      <c r="B3" t="str">
        <f>PlayoffTree!AI9</f>
        <v>Nashville</v>
      </c>
    </row>
    <row r="5" spans="1:2" x14ac:dyDescent="0.25">
      <c r="A5" t="s">
        <v>37</v>
      </c>
      <c r="B5" t="s">
        <v>43</v>
      </c>
    </row>
    <row r="6" spans="1:2" x14ac:dyDescent="0.25">
      <c r="A6" t="str">
        <f>PlayoffTree!C14</f>
        <v>Edmonton</v>
      </c>
      <c r="B6" t="str">
        <f>PlayoffTree!AI14</f>
        <v>Florida</v>
      </c>
    </row>
    <row r="7" spans="1:2" x14ac:dyDescent="0.25">
      <c r="A7" t="str">
        <f>PlayoffTree!C16</f>
        <v>Winnipeg</v>
      </c>
      <c r="B7" t="str">
        <f>PlayoffTree!AI16</f>
        <v>Tampa Bay</v>
      </c>
    </row>
    <row r="9" spans="1:2" x14ac:dyDescent="0.25">
      <c r="A9" t="s">
        <v>38</v>
      </c>
      <c r="B9" t="s">
        <v>44</v>
      </c>
    </row>
    <row r="10" spans="1:2" x14ac:dyDescent="0.25">
      <c r="A10" t="str">
        <f>PlayoffTree!C22</f>
        <v>Pittsburgh</v>
      </c>
      <c r="B10" t="str">
        <f>PlayoffTree!AI22</f>
        <v>Las Vegas</v>
      </c>
    </row>
    <row r="11" spans="1:2" x14ac:dyDescent="0.25">
      <c r="A11" t="str">
        <f>PlayoffTree!C24</f>
        <v>NYI</v>
      </c>
      <c r="B11" t="str">
        <f>PlayoffTree!AI24</f>
        <v>St. Louis</v>
      </c>
    </row>
    <row r="13" spans="1:2" x14ac:dyDescent="0.25">
      <c r="A13" t="s">
        <v>39</v>
      </c>
      <c r="B13" t="s">
        <v>45</v>
      </c>
    </row>
    <row r="14" spans="1:2" x14ac:dyDescent="0.25">
      <c r="A14" t="str">
        <f>PlayoffTree!C29</f>
        <v>Washington</v>
      </c>
      <c r="B14" t="str">
        <f>PlayoffTree!AI29</f>
        <v>Colorado</v>
      </c>
    </row>
    <row r="15" spans="1:2" x14ac:dyDescent="0.25">
      <c r="A15" t="str">
        <f>PlayoffTree!C31</f>
        <v>Boston</v>
      </c>
      <c r="B15" t="str">
        <f>PlayoffTree!AI31</f>
        <v>Minnesota</v>
      </c>
    </row>
    <row r="17" spans="1:2" x14ac:dyDescent="0.25">
      <c r="A17" t="s">
        <v>40</v>
      </c>
      <c r="B17" t="s">
        <v>46</v>
      </c>
    </row>
    <row r="18" spans="1:2" x14ac:dyDescent="0.25">
      <c r="A18">
        <f>PlayoffTree!G8</f>
        <v>0</v>
      </c>
      <c r="B18">
        <f>PlayoffTree!AE8</f>
        <v>0</v>
      </c>
    </row>
    <row r="19" spans="1:2" x14ac:dyDescent="0.25">
      <c r="A19">
        <f>PlayoffTree!G15</f>
        <v>0</v>
      </c>
      <c r="B19">
        <f>PlayoffTree!AE15</f>
        <v>0</v>
      </c>
    </row>
    <row r="21" spans="1:2" x14ac:dyDescent="0.25">
      <c r="A21" t="s">
        <v>41</v>
      </c>
      <c r="B21" t="s">
        <v>47</v>
      </c>
    </row>
    <row r="22" spans="1:2" x14ac:dyDescent="0.25">
      <c r="A22">
        <f>PlayoffTree!G23</f>
        <v>0</v>
      </c>
      <c r="B22">
        <f>PlayoffTree!AE23</f>
        <v>0</v>
      </c>
    </row>
    <row r="23" spans="1:2" x14ac:dyDescent="0.25">
      <c r="A23">
        <f>PlayoffTree!G30</f>
        <v>0</v>
      </c>
      <c r="B23">
        <f>PlayoffTree!AE30</f>
        <v>0</v>
      </c>
    </row>
    <row r="25" spans="1:2" x14ac:dyDescent="0.25">
      <c r="A25" t="s">
        <v>48</v>
      </c>
      <c r="B25" t="s">
        <v>49</v>
      </c>
    </row>
    <row r="26" spans="1:2" x14ac:dyDescent="0.25">
      <c r="A26">
        <f>PlayoffTree!K11</f>
        <v>0</v>
      </c>
      <c r="B26">
        <f>PlayoffTree!AA11</f>
        <v>0</v>
      </c>
    </row>
    <row r="27" spans="1:2" x14ac:dyDescent="0.25">
      <c r="A27">
        <f>PlayoffTree!K26</f>
        <v>0</v>
      </c>
      <c r="B27">
        <f>PlayoffTree!AA26</f>
        <v>0</v>
      </c>
    </row>
    <row r="29" spans="1:2" x14ac:dyDescent="0.25">
      <c r="A29" t="s">
        <v>50</v>
      </c>
    </row>
    <row r="30" spans="1:2" x14ac:dyDescent="0.25">
      <c r="A30">
        <f>PlayoffTree!O18</f>
        <v>0</v>
      </c>
    </row>
    <row r="31" spans="1:2" x14ac:dyDescent="0.25">
      <c r="A31">
        <f>PlayoffTree!W18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1:AL37"/>
  <sheetViews>
    <sheetView showGridLines="0" showRowColHeaders="0" tabSelected="1" showRuler="0" topLeftCell="A2" zoomScale="130" zoomScaleNormal="130" workbookViewId="0">
      <selection activeCell="P32" sqref="P32:X32"/>
    </sheetView>
  </sheetViews>
  <sheetFormatPr defaultRowHeight="15" x14ac:dyDescent="0.25"/>
  <cols>
    <col min="1" max="1" width="11.42578125" style="1" customWidth="1"/>
    <col min="2" max="2" width="11.85546875" style="3" customWidth="1"/>
    <col min="3" max="3" width="7.28515625" style="24" customWidth="1"/>
    <col min="4" max="4" width="9.85546875" style="3" hidden="1" customWidth="1"/>
    <col min="5" max="5" width="4.7109375" style="1" customWidth="1"/>
    <col min="6" max="6" width="0.85546875" style="1" customWidth="1"/>
    <col min="7" max="7" width="2.5703125" style="21" customWidth="1"/>
    <col min="8" max="8" width="7.28515625" style="22" customWidth="1"/>
    <col min="9" max="9" width="4.85546875" style="1" hidden="1" customWidth="1"/>
    <col min="10" max="10" width="4.7109375" style="1" customWidth="1"/>
    <col min="11" max="11" width="2" style="21" bestFit="1" customWidth="1"/>
    <col min="12" max="12" width="7.28515625" style="21" customWidth="1"/>
    <col min="13" max="13" width="4.7109375" style="1" customWidth="1"/>
    <col min="14" max="14" width="9.140625" style="1" hidden="1" customWidth="1"/>
    <col min="15" max="15" width="2" style="21" bestFit="1" customWidth="1"/>
    <col min="16" max="16" width="7.28515625" style="21" customWidth="1"/>
    <col min="17" max="17" width="9.140625" style="1" hidden="1" customWidth="1"/>
    <col min="18" max="18" width="0.140625" style="1" customWidth="1"/>
    <col min="19" max="19" width="2" style="21" bestFit="1" customWidth="1"/>
    <col min="20" max="20" width="2.140625" style="21" customWidth="1"/>
    <col min="21" max="21" width="9.140625" style="1" hidden="1" customWidth="1"/>
    <col min="22" max="22" width="1.85546875" style="1" customWidth="1"/>
    <col min="23" max="23" width="2" style="21" bestFit="1" customWidth="1"/>
    <col min="24" max="24" width="7.28515625" style="21" customWidth="1"/>
    <col min="25" max="25" width="9.140625" style="1" hidden="1" customWidth="1"/>
    <col min="26" max="26" width="4.7109375" style="1" customWidth="1"/>
    <col min="27" max="27" width="2" style="21" bestFit="1" customWidth="1"/>
    <col min="28" max="28" width="7.28515625" style="21" customWidth="1"/>
    <col min="29" max="29" width="9.140625" style="1" hidden="1" customWidth="1"/>
    <col min="30" max="30" width="4.7109375" style="1" customWidth="1"/>
    <col min="31" max="31" width="2" style="21" bestFit="1" customWidth="1"/>
    <col min="32" max="32" width="7.28515625" style="21" customWidth="1"/>
    <col min="33" max="33" width="9.140625" style="1" hidden="1" customWidth="1"/>
    <col min="34" max="34" width="4.7109375" style="1" customWidth="1"/>
    <col min="35" max="35" width="7.28515625" style="21" customWidth="1"/>
    <col min="36" max="36" width="9.140625" style="1" hidden="1" customWidth="1"/>
    <col min="37" max="16384" width="9.140625" style="1"/>
  </cols>
  <sheetData>
    <row r="1" spans="2:38" hidden="1" x14ac:dyDescent="0.25">
      <c r="C1" s="23"/>
      <c r="D1" s="8"/>
      <c r="E1" s="8"/>
      <c r="F1" s="8"/>
      <c r="G1" s="18"/>
      <c r="H1" s="18"/>
      <c r="I1" s="8"/>
      <c r="J1" s="8"/>
      <c r="K1" s="18"/>
      <c r="L1" s="18"/>
      <c r="O1" s="1"/>
      <c r="P1" s="1"/>
      <c r="S1" s="1"/>
      <c r="T1" s="1"/>
      <c r="W1" s="1"/>
      <c r="X1" s="1"/>
      <c r="AA1" s="18"/>
      <c r="AB1" s="18"/>
      <c r="AC1" s="8"/>
      <c r="AD1" s="8"/>
    </row>
    <row r="2" spans="2:38" s="26" customFormat="1" ht="21" x14ac:dyDescent="0.35">
      <c r="B2" s="30"/>
      <c r="C2" s="31"/>
      <c r="D2" s="32"/>
      <c r="E2" s="32"/>
      <c r="F2" s="32"/>
      <c r="G2" s="33"/>
      <c r="H2" s="33"/>
      <c r="I2" s="32"/>
      <c r="J2" s="32"/>
      <c r="K2" s="33"/>
      <c r="L2" s="33"/>
      <c r="M2" s="41" t="s">
        <v>70</v>
      </c>
      <c r="N2" s="41"/>
      <c r="O2" s="41"/>
      <c r="P2" s="41"/>
      <c r="Q2" s="41"/>
      <c r="R2" s="41"/>
      <c r="S2" s="41"/>
      <c r="T2" s="41"/>
      <c r="U2" s="41"/>
      <c r="V2" s="41"/>
      <c r="W2" s="41"/>
      <c r="X2" s="41"/>
      <c r="Y2" s="41"/>
      <c r="Z2" s="41"/>
      <c r="AA2" s="33"/>
      <c r="AB2" s="33"/>
      <c r="AC2" s="32"/>
      <c r="AD2" s="32"/>
      <c r="AE2" s="34"/>
      <c r="AF2" s="34"/>
      <c r="AG2" s="30"/>
      <c r="AH2" s="30"/>
      <c r="AI2" s="34"/>
      <c r="AJ2" s="30"/>
      <c r="AK2" s="30"/>
      <c r="AL2" s="30"/>
    </row>
    <row r="4" spans="2:38" ht="21" x14ac:dyDescent="0.35"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36"/>
    </row>
    <row r="5" spans="2:38" x14ac:dyDescent="0.25">
      <c r="C5" s="23"/>
      <c r="D5" s="8"/>
      <c r="E5" s="8"/>
      <c r="F5" s="8"/>
      <c r="G5" s="18"/>
      <c r="H5" s="18"/>
      <c r="I5" s="8"/>
      <c r="J5" s="8"/>
      <c r="K5" s="18"/>
      <c r="L5" s="18"/>
      <c r="M5" s="8"/>
      <c r="N5" s="8"/>
      <c r="O5" s="18"/>
      <c r="P5" s="18"/>
      <c r="Q5" s="8"/>
      <c r="R5" s="8"/>
      <c r="S5" s="18"/>
      <c r="T5" s="18"/>
      <c r="U5" s="8"/>
      <c r="V5" s="8"/>
      <c r="W5" s="18"/>
      <c r="X5" s="18"/>
      <c r="Y5" s="8"/>
      <c r="Z5" s="8"/>
      <c r="AA5" s="18"/>
      <c r="AB5" s="18"/>
      <c r="AC5" s="8"/>
      <c r="AD5" s="8"/>
    </row>
    <row r="6" spans="2:38" x14ac:dyDescent="0.25">
      <c r="C6" s="23"/>
      <c r="D6" s="8"/>
      <c r="E6" s="8"/>
      <c r="F6" s="8"/>
      <c r="G6" s="18"/>
      <c r="H6" s="18"/>
      <c r="I6" s="8"/>
      <c r="J6" s="8"/>
      <c r="K6" s="18"/>
      <c r="L6" s="18"/>
    </row>
    <row r="7" spans="2:38" s="2" customFormat="1" x14ac:dyDescent="0.25">
      <c r="B7" s="6"/>
      <c r="C7" s="20" t="str">
        <f>Standings!D3</f>
        <v>Toronto</v>
      </c>
      <c r="D7" s="3" t="str">
        <f>Standings!D3</f>
        <v>Toronto</v>
      </c>
      <c r="E7" s="1"/>
      <c r="F7" s="1"/>
      <c r="G7" s="19"/>
      <c r="H7" s="19"/>
      <c r="I7" s="1"/>
      <c r="J7" s="1"/>
      <c r="K7" s="21"/>
      <c r="L7" s="21"/>
      <c r="M7" s="1"/>
      <c r="N7" s="1"/>
      <c r="O7" s="21"/>
      <c r="P7" s="21"/>
      <c r="Q7" s="1"/>
      <c r="R7" s="1"/>
      <c r="S7" s="21"/>
      <c r="T7" s="19"/>
      <c r="W7" s="19"/>
      <c r="X7" s="19"/>
      <c r="AA7" s="19"/>
      <c r="AB7" s="19"/>
      <c r="AE7" s="19"/>
      <c r="AF7" s="19"/>
      <c r="AI7" s="20" t="str">
        <f>Standings!D15</f>
        <v>Carolina</v>
      </c>
      <c r="AJ7" s="2" t="str">
        <f>IF(AI7="","BLANK",VLOOKUP(AI7,TeamList,2,FALSE))</f>
        <v>Carolina</v>
      </c>
    </row>
    <row r="8" spans="2:38" x14ac:dyDescent="0.25">
      <c r="C8" s="20"/>
      <c r="G8" s="48"/>
      <c r="H8" s="48"/>
      <c r="I8" s="1" t="str">
        <f>IF(G8="","BLANK",VLOOKUP(G8,Teams!A:B,2,FALSE))</f>
        <v>BLANK</v>
      </c>
      <c r="AE8" s="45"/>
      <c r="AF8" s="46"/>
      <c r="AG8" s="11" t="str">
        <f>IF(AE8="","BLANK",VLOOKUP(AE8,TeamList,2,FALSE))</f>
        <v>BLANK</v>
      </c>
      <c r="AI8" s="20"/>
    </row>
    <row r="9" spans="2:38" x14ac:dyDescent="0.25">
      <c r="C9" s="20" t="str">
        <f>Standings!D6</f>
        <v>Montreal</v>
      </c>
      <c r="D9" s="3" t="str">
        <f>VLOOKUP(C9,Teams!A:B,2,FALSE)</f>
        <v>Montreal</v>
      </c>
      <c r="G9" s="27"/>
      <c r="H9" s="20" t="s">
        <v>35</v>
      </c>
      <c r="AE9" s="27"/>
      <c r="AF9" s="20" t="s">
        <v>35</v>
      </c>
      <c r="AG9" s="10"/>
      <c r="AI9" s="20" t="str">
        <f>Standings!D18</f>
        <v>Nashville</v>
      </c>
      <c r="AJ9" s="2" t="str">
        <f>IF(AI9="","BLANK",VLOOKUP(AI9,TeamList,2,FALSE))</f>
        <v>Nashville</v>
      </c>
    </row>
    <row r="10" spans="2:38" x14ac:dyDescent="0.25">
      <c r="C10" s="20"/>
      <c r="G10" s="25"/>
      <c r="H10" s="20"/>
      <c r="AE10" s="25"/>
      <c r="AF10" s="20"/>
      <c r="AG10" s="10"/>
      <c r="AI10" s="20"/>
      <c r="AJ10" s="2"/>
    </row>
    <row r="11" spans="2:38" x14ac:dyDescent="0.25">
      <c r="C11" s="20"/>
      <c r="H11" s="21"/>
      <c r="K11" s="45"/>
      <c r="L11" s="46"/>
      <c r="AA11" s="45"/>
      <c r="AB11" s="46"/>
      <c r="AI11" s="20"/>
    </row>
    <row r="12" spans="2:38" x14ac:dyDescent="0.25">
      <c r="C12" s="20"/>
      <c r="H12" s="21"/>
      <c r="K12" s="27"/>
      <c r="L12" s="19" t="s">
        <v>35</v>
      </c>
      <c r="AA12" s="28"/>
      <c r="AB12" s="19" t="s">
        <v>35</v>
      </c>
      <c r="AI12" s="20"/>
    </row>
    <row r="13" spans="2:38" x14ac:dyDescent="0.25">
      <c r="C13" s="20"/>
      <c r="K13" s="1"/>
      <c r="L13" s="1"/>
      <c r="N13" s="1" t="str">
        <f>IF(K11="","BLANK",VLOOKUP(K11,Teams!A:B,2,FALSE))</f>
        <v>BLANK</v>
      </c>
      <c r="AC13" s="11" t="str">
        <f>IF(AA11="","BLANK",VLOOKUP(AA11,TeamList,2,FALSE))</f>
        <v>BLANK</v>
      </c>
      <c r="AF13" s="22"/>
      <c r="AG13" s="7"/>
      <c r="AI13" s="20"/>
    </row>
    <row r="14" spans="2:38" x14ac:dyDescent="0.25">
      <c r="C14" s="20" t="str">
        <f>Standings!D4</f>
        <v>Edmonton</v>
      </c>
      <c r="D14" s="3" t="str">
        <f>VLOOKUP(C14,Teams!A:B,2,FALSE)</f>
        <v>Edmonton</v>
      </c>
      <c r="H14" s="21"/>
      <c r="K14" s="1"/>
      <c r="L14" s="1"/>
      <c r="AC14" s="9"/>
      <c r="AI14" s="20" t="str">
        <f>Standings!D16</f>
        <v>Florida</v>
      </c>
      <c r="AJ14" s="2" t="str">
        <f>IF(AI14="","BLANK",VLOOKUP(AI14,TeamList,2,FALSE))</f>
        <v>Florida</v>
      </c>
    </row>
    <row r="15" spans="2:38" x14ac:dyDescent="0.25">
      <c r="C15" s="20"/>
      <c r="G15" s="45"/>
      <c r="H15" s="46"/>
      <c r="AE15" s="45"/>
      <c r="AF15" s="46"/>
      <c r="AG15" s="11" t="str">
        <f>IF(AE15="","BLANK",VLOOKUP(AE15,TeamList,2,FALSE))</f>
        <v>BLANK</v>
      </c>
      <c r="AI15" s="20"/>
    </row>
    <row r="16" spans="2:38" x14ac:dyDescent="0.25">
      <c r="C16" s="20" t="str">
        <f>Standings!D5</f>
        <v>Winnipeg</v>
      </c>
      <c r="D16" s="3" t="str">
        <f>VLOOKUP(C16,Teams!A:B,2,FALSE)</f>
        <v>Winnipeg</v>
      </c>
      <c r="G16" s="27"/>
      <c r="H16" s="19" t="s">
        <v>35</v>
      </c>
      <c r="AE16" s="27"/>
      <c r="AF16" s="19" t="s">
        <v>35</v>
      </c>
      <c r="AG16" s="9"/>
      <c r="AI16" s="20" t="str">
        <f>Standings!D17</f>
        <v>Tampa Bay</v>
      </c>
      <c r="AJ16" s="2" t="str">
        <f>IF(AI16="","BLANK",VLOOKUP(AI16,TeamList,2,FALSE))</f>
        <v>TB</v>
      </c>
    </row>
    <row r="17" spans="3:36" x14ac:dyDescent="0.25">
      <c r="C17" s="20"/>
      <c r="G17" s="25"/>
      <c r="H17" s="19"/>
      <c r="AE17" s="25"/>
      <c r="AF17" s="19"/>
      <c r="AG17" s="9"/>
      <c r="AI17" s="20"/>
      <c r="AJ17" s="2"/>
    </row>
    <row r="18" spans="3:36" x14ac:dyDescent="0.25">
      <c r="C18" s="20"/>
      <c r="G18" s="25"/>
      <c r="H18" s="19"/>
      <c r="O18" s="45"/>
      <c r="P18" s="46"/>
      <c r="W18" s="45"/>
      <c r="X18" s="46"/>
      <c r="AE18" s="25"/>
      <c r="AF18" s="19"/>
      <c r="AG18" s="9"/>
      <c r="AI18" s="20"/>
      <c r="AJ18" s="2"/>
    </row>
    <row r="19" spans="3:36" x14ac:dyDescent="0.25">
      <c r="C19" s="20"/>
      <c r="G19" s="25"/>
      <c r="H19" s="19"/>
      <c r="O19" s="28"/>
      <c r="P19" s="19" t="s">
        <v>35</v>
      </c>
      <c r="W19" s="28"/>
      <c r="X19" s="19" t="s">
        <v>35</v>
      </c>
      <c r="AE19" s="25"/>
      <c r="AF19" s="19"/>
      <c r="AG19" s="9"/>
      <c r="AI19" s="20"/>
      <c r="AJ19" s="2"/>
    </row>
    <row r="20" spans="3:36" x14ac:dyDescent="0.25">
      <c r="C20" s="20"/>
      <c r="H20" s="21"/>
      <c r="I20" s="1" t="str">
        <f>IF(G15="","BLANK",VLOOKUP(G15,Teams!A:B,2,FALSE))</f>
        <v>BLANK</v>
      </c>
      <c r="AI20" s="20"/>
    </row>
    <row r="21" spans="3:36" x14ac:dyDescent="0.25">
      <c r="H21" s="21"/>
      <c r="Q21" s="1" t="str">
        <f>IF(O18="","Blank",VLOOKUP(O18,Teams!A:B,2,FALSE))</f>
        <v>Blank</v>
      </c>
      <c r="Y21" s="1" t="str">
        <f>IF(W18="","BLANK",VLOOKUP(W18,TeamList,2,FALSE))</f>
        <v>BLANK</v>
      </c>
      <c r="AI21" s="24"/>
    </row>
    <row r="22" spans="3:36" x14ac:dyDescent="0.25">
      <c r="C22" s="20" t="str">
        <f>Standings!D9</f>
        <v>Pittsburgh</v>
      </c>
      <c r="D22" s="3" t="str">
        <f>VLOOKUP(C22,Teams!A:B,2,FALSE)</f>
        <v>Pittsburgh</v>
      </c>
      <c r="H22" s="21"/>
      <c r="AI22" s="20" t="str">
        <f>Standings!D21</f>
        <v>Las Vegas</v>
      </c>
      <c r="AJ22" s="2" t="str">
        <f>IF(AI22="","BLANK",VLOOKUP(AI22,TeamList,2,FALSE))</f>
        <v>LV</v>
      </c>
    </row>
    <row r="23" spans="3:36" x14ac:dyDescent="0.25">
      <c r="C23" s="20"/>
      <c r="G23" s="45"/>
      <c r="H23" s="46"/>
      <c r="AE23" s="45"/>
      <c r="AF23" s="46"/>
      <c r="AG23" s="11" t="str">
        <f>IF(AE23="","BLANK",VLOOKUP(AE23,TeamList,2,FALSE))</f>
        <v>BLANK</v>
      </c>
      <c r="AI23" s="20"/>
    </row>
    <row r="24" spans="3:36" x14ac:dyDescent="0.25">
      <c r="C24" s="20" t="str">
        <f>Standings!D12</f>
        <v>NYI</v>
      </c>
      <c r="D24" s="3" t="str">
        <f>VLOOKUP(C24,Teams!A:B,2,FALSE)</f>
        <v>NYI</v>
      </c>
      <c r="G24" s="27"/>
      <c r="H24" s="19" t="s">
        <v>35</v>
      </c>
      <c r="AE24" s="27"/>
      <c r="AF24" s="19" t="s">
        <v>35</v>
      </c>
      <c r="AG24" s="9"/>
      <c r="AI24" s="20" t="str">
        <f>Standings!D24</f>
        <v>St. Louis</v>
      </c>
      <c r="AJ24" s="2" t="str">
        <f>IF(AI24="","BLANK",VLOOKUP(AI24,TeamList,2,FALSE))</f>
        <v>St.Louis</v>
      </c>
    </row>
    <row r="25" spans="3:36" x14ac:dyDescent="0.25">
      <c r="C25" s="20"/>
      <c r="G25" s="25"/>
      <c r="H25" s="19"/>
      <c r="AE25" s="25"/>
      <c r="AF25" s="19"/>
      <c r="AG25" s="9"/>
      <c r="AI25" s="20"/>
      <c r="AJ25" s="2"/>
    </row>
    <row r="26" spans="3:36" x14ac:dyDescent="0.25">
      <c r="C26" s="20"/>
      <c r="K26" s="45"/>
      <c r="L26" s="46"/>
      <c r="AA26" s="45"/>
      <c r="AB26" s="46"/>
      <c r="AF26" s="22"/>
      <c r="AG26" s="7"/>
      <c r="AI26" s="20"/>
    </row>
    <row r="27" spans="3:36" ht="15.75" x14ac:dyDescent="0.25">
      <c r="C27" s="20"/>
      <c r="K27" s="28"/>
      <c r="L27" s="19" t="s">
        <v>35</v>
      </c>
      <c r="O27" s="44" t="s">
        <v>51</v>
      </c>
      <c r="P27" s="44"/>
      <c r="Q27" s="44"/>
      <c r="R27" s="44"/>
      <c r="S27" s="44"/>
      <c r="T27" s="44"/>
      <c r="U27" s="44"/>
      <c r="V27" s="44"/>
      <c r="W27" s="44"/>
      <c r="X27" s="44"/>
      <c r="AA27" s="28"/>
      <c r="AB27" s="19" t="s">
        <v>35</v>
      </c>
      <c r="AF27" s="22"/>
      <c r="AG27" s="7"/>
      <c r="AI27" s="20"/>
    </row>
    <row r="28" spans="3:36" ht="15" customHeight="1" x14ac:dyDescent="0.25">
      <c r="K28" s="1"/>
      <c r="L28" s="1"/>
      <c r="AC28" s="11" t="str">
        <f>IF(AA26="","BLANK",VLOOKUP(AA26,TeamList,2,FALSE))</f>
        <v>BLANK</v>
      </c>
      <c r="AF28" s="22"/>
      <c r="AG28" s="7"/>
      <c r="AI28" s="24"/>
    </row>
    <row r="29" spans="3:36" x14ac:dyDescent="0.25">
      <c r="C29" s="20" t="str">
        <f>Standings!D10</f>
        <v>Washington</v>
      </c>
      <c r="D29" s="3" t="str">
        <f>VLOOKUP(C29,Teams!A:B,2,FALSE)</f>
        <v>Washington</v>
      </c>
      <c r="H29" s="21"/>
      <c r="I29" s="1" t="str">
        <f>IF(G23="","BLANK",VLOOKUP(G23,Teams!A:B,2,FALSE))</f>
        <v>BLANK</v>
      </c>
      <c r="K29" s="1"/>
      <c r="L29" s="1"/>
      <c r="AC29" s="9"/>
      <c r="AI29" s="20" t="str">
        <f>Standings!D22</f>
        <v>Colorado</v>
      </c>
      <c r="AJ29" s="2" t="str">
        <f>IF(AI29="","BLANK",VLOOKUP(AI29,TeamList,2,FALSE))</f>
        <v>Colorado</v>
      </c>
    </row>
    <row r="30" spans="3:36" x14ac:dyDescent="0.25">
      <c r="G30" s="45"/>
      <c r="H30" s="46"/>
      <c r="AE30" s="45"/>
      <c r="AF30" s="46"/>
      <c r="AG30" s="11" t="str">
        <f>IF(AE30="","BLANK",VLOOKUP(AE30,TeamList,2,FALSE))</f>
        <v>BLANK</v>
      </c>
      <c r="AI30" s="24"/>
    </row>
    <row r="31" spans="3:36" x14ac:dyDescent="0.25">
      <c r="C31" s="20" t="str">
        <f>Standings!D11</f>
        <v>Boston</v>
      </c>
      <c r="D31" s="3" t="str">
        <f>VLOOKUP(C31,Teams!A:B,2,FALSE)</f>
        <v>Boston</v>
      </c>
      <c r="G31" s="27"/>
      <c r="H31" s="19" t="s">
        <v>35</v>
      </c>
      <c r="N31" s="1" t="str">
        <f>IF(K26="","BLANK",VLOOKUP(K26,Teams!A:B,2,FALSE))</f>
        <v>BLANK</v>
      </c>
      <c r="P31" s="1"/>
      <c r="S31" s="1"/>
      <c r="T31" s="1"/>
      <c r="W31" s="1"/>
      <c r="X31" s="1"/>
      <c r="AE31" s="27"/>
      <c r="AF31" s="19" t="s">
        <v>35</v>
      </c>
      <c r="AG31" s="9"/>
      <c r="AI31" s="20" t="str">
        <f>Standings!D23</f>
        <v>Minnesota</v>
      </c>
      <c r="AJ31" s="2" t="str">
        <f>IF(AI31="","BLANK",VLOOKUP(AI31,TeamList,2,FALSE))</f>
        <v>Minnesota</v>
      </c>
    </row>
    <row r="32" spans="3:36" x14ac:dyDescent="0.25">
      <c r="C32" s="20"/>
      <c r="P32" s="45"/>
      <c r="Q32" s="47"/>
      <c r="R32" s="47"/>
      <c r="S32" s="47"/>
      <c r="T32" s="47"/>
      <c r="U32" s="47"/>
      <c r="V32" s="47"/>
      <c r="W32" s="47"/>
      <c r="X32" s="46"/>
    </row>
    <row r="33" spans="3:20" x14ac:dyDescent="0.25">
      <c r="C33" s="20"/>
      <c r="S33" s="29"/>
      <c r="T33" s="19" t="s">
        <v>35</v>
      </c>
    </row>
    <row r="35" spans="3:20" x14ac:dyDescent="0.25">
      <c r="C35" s="20"/>
      <c r="H35" s="21"/>
      <c r="I35" s="1" t="str">
        <f>IF(G30="","BLANK",VLOOKUP(G30,Teams!A:B,2,FALSE))</f>
        <v>BLANK</v>
      </c>
      <c r="Q35" s="1" t="str">
        <f>IF(P32="","Blank",VLOOKUP(P32,Teams!A:B,2,FALSE))</f>
        <v>Blank</v>
      </c>
    </row>
    <row r="36" spans="3:20" x14ac:dyDescent="0.25">
      <c r="H36" s="21"/>
    </row>
    <row r="37" spans="3:20" x14ac:dyDescent="0.25">
      <c r="H37" s="21"/>
    </row>
  </sheetData>
  <sheetProtection algorithmName="SHA-512" hashValue="m9FZ3PcNE/6h9sc8VV4o/bhWgnqVLobPeWyJ8HEmlEHsBS8fA87bjjsEi4p+V5IbzykLPFPA3OGbDdD6cdEv/A==" saltValue="ZRm9AD/9nNBaoAfOXHUaRA==" spinCount="100000" sheet="1" objects="1" scenarios="1" selectLockedCells="1"/>
  <mergeCells count="19">
    <mergeCell ref="P32:X32"/>
    <mergeCell ref="G8:H8"/>
    <mergeCell ref="AE8:AF8"/>
    <mergeCell ref="K11:L11"/>
    <mergeCell ref="AA11:AB11"/>
    <mergeCell ref="G15:H15"/>
    <mergeCell ref="AE15:AF15"/>
    <mergeCell ref="M2:Z2"/>
    <mergeCell ref="B4:M4"/>
    <mergeCell ref="Z4:AK4"/>
    <mergeCell ref="O27:X27"/>
    <mergeCell ref="G30:H30"/>
    <mergeCell ref="AE30:AF30"/>
    <mergeCell ref="O18:P18"/>
    <mergeCell ref="W18:X18"/>
    <mergeCell ref="G23:H23"/>
    <mergeCell ref="AE23:AF23"/>
    <mergeCell ref="K26:L26"/>
    <mergeCell ref="AA26:AB26"/>
  </mergeCells>
  <dataValidations count="16">
    <dataValidation type="list" allowBlank="1" showInputMessage="1" showErrorMessage="1" sqref="W18:X18" xr:uid="{00000000-0002-0000-0200-000000000000}">
      <formula1>CF_2</formula1>
    </dataValidation>
    <dataValidation type="list" allowBlank="1" showInputMessage="1" showErrorMessage="1" sqref="O18:P18" xr:uid="{00000000-0002-0000-0200-000001000000}">
      <formula1>CF_1</formula1>
    </dataValidation>
    <dataValidation type="list" allowBlank="1" showInputMessage="1" showErrorMessage="1" sqref="AA26:AB26" xr:uid="{00000000-0002-0000-0200-000002000000}">
      <formula1>SF_4</formula1>
    </dataValidation>
    <dataValidation type="list" allowBlank="1" showInputMessage="1" showErrorMessage="1" sqref="AA11:AB11" xr:uid="{00000000-0002-0000-0200-000003000000}">
      <formula1>SF_3</formula1>
    </dataValidation>
    <dataValidation type="list" allowBlank="1" showInputMessage="1" showErrorMessage="1" sqref="K26" xr:uid="{00000000-0002-0000-0200-000004000000}">
      <formula1>SF_2</formula1>
    </dataValidation>
    <dataValidation type="list" allowBlank="1" showInputMessage="1" showErrorMessage="1" sqref="K11" xr:uid="{00000000-0002-0000-0200-000005000000}">
      <formula1>SF_1</formula1>
    </dataValidation>
    <dataValidation type="list" allowBlank="1" showInputMessage="1" showErrorMessage="1" sqref="P32" xr:uid="{00000000-0002-0000-0200-000006000000}">
      <formula1>SF</formula1>
    </dataValidation>
    <dataValidation type="list" allowBlank="1" showInputMessage="1" showErrorMessage="1" sqref="D14:D20 D22 D24:D25 D7:D10 AI22:AI25 AI16:AI20 AI14 AI29 AI31 AI9:AI10 AI7 C22:C25 C16:C20 C14 C29:D29 C31:D31 C9:C10 C7" xr:uid="{00000000-0002-0000-0200-000007000000}">
      <formula1>Teams</formula1>
    </dataValidation>
    <dataValidation type="list" allowBlank="1" showInputMessage="1" showErrorMessage="1" sqref="AE30:AF30" xr:uid="{00000000-0002-0000-0200-000008000000}">
      <formula1>QF_8</formula1>
    </dataValidation>
    <dataValidation type="list" allowBlank="1" showInputMessage="1" showErrorMessage="1" sqref="AE23:AF23" xr:uid="{00000000-0002-0000-0200-000009000000}">
      <formula1>QF_7</formula1>
    </dataValidation>
    <dataValidation type="list" allowBlank="1" showInputMessage="1" showErrorMessage="1" sqref="AE15:AF15" xr:uid="{00000000-0002-0000-0200-00000A000000}">
      <formula1>QF_6</formula1>
    </dataValidation>
    <dataValidation type="list" allowBlank="1" showInputMessage="1" showErrorMessage="1" sqref="AE8:AF8" xr:uid="{00000000-0002-0000-0200-00000B000000}">
      <formula1>QF_5</formula1>
    </dataValidation>
    <dataValidation type="list" allowBlank="1" showInputMessage="1" showErrorMessage="1" sqref="G30" xr:uid="{00000000-0002-0000-0200-00000C000000}">
      <formula1>QF_4</formula1>
    </dataValidation>
    <dataValidation type="list" allowBlank="1" showInputMessage="1" showErrorMessage="1" sqref="G23" xr:uid="{00000000-0002-0000-0200-00000D000000}">
      <formula1>QF_3</formula1>
    </dataValidation>
    <dataValidation type="list" allowBlank="1" showInputMessage="1" showErrorMessage="1" sqref="G15" xr:uid="{00000000-0002-0000-0200-00000E000000}">
      <formula1>QF_2</formula1>
    </dataValidation>
    <dataValidation type="list" allowBlank="1" showInputMessage="1" showErrorMessage="1" sqref="G8" xr:uid="{00000000-0002-0000-0200-00000F000000}">
      <formula1>QF_1</formula1>
    </dataValidation>
  </dataValidations>
  <printOptions horizontalCentered="1" verticalCentered="1"/>
  <pageMargins left="0" right="0" top="0" bottom="0" header="0" footer="0"/>
  <pageSetup orientation="landscape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C2:H24"/>
  <sheetViews>
    <sheetView showGridLines="0" workbookViewId="0">
      <selection activeCell="D4" sqref="D4"/>
    </sheetView>
  </sheetViews>
  <sheetFormatPr defaultRowHeight="15" x14ac:dyDescent="0.25"/>
  <cols>
    <col min="1" max="2" width="9.140625" style="14"/>
    <col min="3" max="3" width="3" style="16" bestFit="1" customWidth="1"/>
    <col min="4" max="4" width="18.140625" style="14" bestFit="1" customWidth="1"/>
    <col min="5" max="5" width="15.7109375" style="38" customWidth="1"/>
    <col min="6" max="6" width="15.7109375" style="39" customWidth="1"/>
    <col min="7" max="8" width="15.7109375" style="38" customWidth="1"/>
    <col min="9" max="9" width="15.7109375" style="14" customWidth="1"/>
    <col min="10" max="16384" width="9.140625" style="14"/>
  </cols>
  <sheetData>
    <row r="2" spans="3:7" x14ac:dyDescent="0.25">
      <c r="C2" s="16" t="s">
        <v>76</v>
      </c>
      <c r="D2" s="13" t="s">
        <v>73</v>
      </c>
      <c r="E2" s="38" t="s">
        <v>77</v>
      </c>
    </row>
    <row r="3" spans="3:7" x14ac:dyDescent="0.25">
      <c r="C3" s="16">
        <v>5</v>
      </c>
      <c r="D3" s="37" t="s">
        <v>24</v>
      </c>
      <c r="E3" s="38" t="b">
        <f>OR(PlayoffTree!$K$11=$D3,$D3=PlayoffTree!$K$26,PlayoffTree!$AA$11=$D3,$D3=PlayoffTree!$AA$26)</f>
        <v>0</v>
      </c>
      <c r="F3" s="39" t="str">
        <f>IF(E3=TRUE,C3,"")</f>
        <v/>
      </c>
      <c r="G3" s="38" t="str">
        <f>IF(F3="","",RANK(F3,$F$3:F$24,1))</f>
        <v/>
      </c>
    </row>
    <row r="4" spans="3:7" x14ac:dyDescent="0.25">
      <c r="C4" s="16">
        <v>11</v>
      </c>
      <c r="D4" s="37" t="s">
        <v>9</v>
      </c>
      <c r="E4" s="38" t="b">
        <f>OR(PlayoffTree!$K$11=$D4,$D4=PlayoffTree!$K$26,PlayoffTree!$AA$11=$D4,$D4=PlayoffTree!$AA$26)</f>
        <v>0</v>
      </c>
      <c r="F4" s="39" t="str">
        <f t="shared" ref="F4:F24" si="0">IF(E4=TRUE,C4,"")</f>
        <v/>
      </c>
      <c r="G4" s="38" t="str">
        <f>IF(F4="","",RANK(F4,$F$3:F$24,1))</f>
        <v/>
      </c>
    </row>
    <row r="5" spans="3:7" x14ac:dyDescent="0.25">
      <c r="C5" s="16">
        <v>14</v>
      </c>
      <c r="D5" s="37" t="s">
        <v>27</v>
      </c>
      <c r="E5" s="38" t="b">
        <f>OR(PlayoffTree!$K$11=$D5,$D5=PlayoffTree!$K$26,PlayoffTree!$AA$11=$D5,$D5=PlayoffTree!$AA$26)</f>
        <v>0</v>
      </c>
      <c r="F5" s="39" t="str">
        <f t="shared" si="0"/>
        <v/>
      </c>
      <c r="G5" s="38" t="str">
        <f>IF(F5="","",RANK(F5,$F$3:F$24,1))</f>
        <v/>
      </c>
    </row>
    <row r="6" spans="3:7" x14ac:dyDescent="0.25">
      <c r="C6" s="16">
        <v>16</v>
      </c>
      <c r="D6" s="37" t="s">
        <v>13</v>
      </c>
      <c r="E6" s="38" t="b">
        <f>OR(PlayoffTree!$K$11=$D6,$D6=PlayoffTree!$K$26,PlayoffTree!$AA$11=$D6,$D6=PlayoffTree!$AA$26)</f>
        <v>0</v>
      </c>
      <c r="F6" s="39" t="str">
        <f t="shared" si="0"/>
        <v/>
      </c>
      <c r="G6" s="38" t="str">
        <f>IF(F6="","",RANK(F6,$F$3:F$24,1))</f>
        <v/>
      </c>
    </row>
    <row r="7" spans="3:7" x14ac:dyDescent="0.25">
      <c r="D7" s="15"/>
      <c r="F7" s="39" t="str">
        <f t="shared" si="0"/>
        <v/>
      </c>
      <c r="G7" s="38" t="str">
        <f>IF(F7="","",RANK(F7,$F$3:F$24,1))</f>
        <v/>
      </c>
    </row>
    <row r="8" spans="3:7" x14ac:dyDescent="0.25">
      <c r="D8" s="13" t="s">
        <v>74</v>
      </c>
      <c r="E8" s="40"/>
      <c r="F8" s="39" t="str">
        <f t="shared" si="0"/>
        <v/>
      </c>
      <c r="G8" s="38" t="str">
        <f>IF(F8="","",RANK(F8,$F$3:F$24,1))</f>
        <v/>
      </c>
    </row>
    <row r="9" spans="3:7" x14ac:dyDescent="0.25">
      <c r="C9" s="16">
        <v>6</v>
      </c>
      <c r="D9" s="37" t="s">
        <v>20</v>
      </c>
      <c r="E9" s="38" t="b">
        <f>OR(PlayoffTree!$K$11=$D9,$D9=PlayoffTree!$K$26,PlayoffTree!$AA$11=$D9,$D9=PlayoffTree!$AA$26)</f>
        <v>0</v>
      </c>
      <c r="F9" s="39" t="str">
        <f t="shared" si="0"/>
        <v/>
      </c>
      <c r="G9" s="38" t="str">
        <f>IF(F9="","",RANK(F9,$F$3:F$24,1))</f>
        <v/>
      </c>
    </row>
    <row r="10" spans="3:7" x14ac:dyDescent="0.25">
      <c r="C10" s="16">
        <v>7</v>
      </c>
      <c r="D10" s="37" t="s">
        <v>26</v>
      </c>
      <c r="E10" s="38" t="b">
        <f>OR(PlayoffTree!$K$11=$D10,$D10=PlayoffTree!$K$26,PlayoffTree!$AA$11=$D10,$D10=PlayoffTree!$AA$26)</f>
        <v>0</v>
      </c>
      <c r="F10" s="39" t="str">
        <f t="shared" si="0"/>
        <v/>
      </c>
      <c r="G10" s="38" t="str">
        <f>IF(F10="","",RANK(F10,$F$3:F$24,1))</f>
        <v/>
      </c>
    </row>
    <row r="11" spans="3:7" x14ac:dyDescent="0.25">
      <c r="C11" s="16">
        <v>10</v>
      </c>
      <c r="D11" s="37" t="s">
        <v>1</v>
      </c>
      <c r="E11" s="38" t="b">
        <f>OR(PlayoffTree!$K$11=$D11,$D11=PlayoffTree!$K$26,PlayoffTree!$AA$11=$D11,$D11=PlayoffTree!$AA$26)</f>
        <v>0</v>
      </c>
      <c r="F11" s="39" t="str">
        <f t="shared" si="0"/>
        <v/>
      </c>
      <c r="G11" s="38" t="str">
        <f>IF(F11="","",RANK(F11,$F$3:F$24,1))</f>
        <v/>
      </c>
    </row>
    <row r="12" spans="3:7" x14ac:dyDescent="0.25">
      <c r="C12" s="16">
        <v>12</v>
      </c>
      <c r="D12" s="37" t="s">
        <v>16</v>
      </c>
      <c r="E12" s="38" t="b">
        <f>OR(PlayoffTree!$K$11=$D12,$D12=PlayoffTree!$K$26,PlayoffTree!$AA$11=$D12,$D12=PlayoffTree!$AA$26)</f>
        <v>0</v>
      </c>
      <c r="F12" s="39" t="str">
        <f t="shared" si="0"/>
        <v/>
      </c>
      <c r="G12" s="38" t="str">
        <f>IF(F12="","",RANK(F12,$F$3:F$24,1))</f>
        <v/>
      </c>
    </row>
    <row r="13" spans="3:7" x14ac:dyDescent="0.25">
      <c r="E13" s="40"/>
      <c r="F13" s="39" t="str">
        <f t="shared" si="0"/>
        <v/>
      </c>
      <c r="G13" s="38" t="str">
        <f>IF(F13="","",RANK(F13,$F$3:F$24,1))</f>
        <v/>
      </c>
    </row>
    <row r="14" spans="3:7" x14ac:dyDescent="0.25">
      <c r="D14" s="13" t="s">
        <v>52</v>
      </c>
      <c r="F14" s="39" t="str">
        <f t="shared" si="0"/>
        <v/>
      </c>
      <c r="G14" s="38" t="str">
        <f>IF(F14="","",RANK(F14,$F$3:F$24,1))</f>
        <v/>
      </c>
    </row>
    <row r="15" spans="3:7" x14ac:dyDescent="0.25">
      <c r="C15" s="16">
        <v>3</v>
      </c>
      <c r="D15" s="37" t="s">
        <v>4</v>
      </c>
      <c r="E15" s="38" t="b">
        <f>OR(PlayoffTree!$K$11=$D15,$D15=PlayoffTree!$K$26,PlayoffTree!$AA$11=$D15,$D15=PlayoffTree!$AA$26)</f>
        <v>0</v>
      </c>
      <c r="F15" s="39" t="str">
        <f t="shared" si="0"/>
        <v/>
      </c>
      <c r="G15" s="38" t="str">
        <f>IF(F15="","",RANK(F15,$F$3:F$24,1))</f>
        <v/>
      </c>
    </row>
    <row r="16" spans="3:7" x14ac:dyDescent="0.25">
      <c r="C16" s="16">
        <v>4</v>
      </c>
      <c r="D16" s="37" t="s">
        <v>10</v>
      </c>
      <c r="E16" s="38" t="b">
        <f>OR(PlayoffTree!$K$11=$D16,$D16=PlayoffTree!$K$26,PlayoffTree!$AA$11=$D16,$D16=PlayoffTree!$AA$26)</f>
        <v>0</v>
      </c>
      <c r="F16" s="39" t="str">
        <f t="shared" si="0"/>
        <v/>
      </c>
      <c r="G16" s="38" t="str">
        <f>IF(F16="","",RANK(F16,$F$3:F$24,1))</f>
        <v/>
      </c>
    </row>
    <row r="17" spans="3:7" x14ac:dyDescent="0.25">
      <c r="C17" s="16">
        <v>9</v>
      </c>
      <c r="D17" s="37" t="s">
        <v>23</v>
      </c>
      <c r="E17" s="38" t="b">
        <f>OR(PlayoffTree!$K$11=$D17,$D17=PlayoffTree!$K$26,PlayoffTree!$AA$11=$D17,$D17=PlayoffTree!$AA$26)</f>
        <v>0</v>
      </c>
      <c r="F17" s="39" t="str">
        <f t="shared" si="0"/>
        <v/>
      </c>
      <c r="G17" s="38" t="str">
        <f>IF(F17="","",RANK(F17,$F$3:F$24,1))</f>
        <v/>
      </c>
    </row>
    <row r="18" spans="3:7" x14ac:dyDescent="0.25">
      <c r="C18" s="16">
        <v>13</v>
      </c>
      <c r="D18" s="37" t="s">
        <v>14</v>
      </c>
      <c r="E18" s="38" t="b">
        <f>OR(PlayoffTree!$K$11=$D18,$D18=PlayoffTree!$K$26,PlayoffTree!$AA$11=$D18,$D18=PlayoffTree!$AA$26)</f>
        <v>0</v>
      </c>
      <c r="F18" s="39" t="str">
        <f t="shared" si="0"/>
        <v/>
      </c>
      <c r="G18" s="38" t="str">
        <f>IF(F18="","",RANK(F18,$F$3:F$24,1))</f>
        <v/>
      </c>
    </row>
    <row r="19" spans="3:7" x14ac:dyDescent="0.25">
      <c r="F19" s="39" t="str">
        <f t="shared" si="0"/>
        <v/>
      </c>
      <c r="G19" s="38" t="str">
        <f>IF(F19="","",RANK(F19,$F$3:F$24,1))</f>
        <v/>
      </c>
    </row>
    <row r="20" spans="3:7" x14ac:dyDescent="0.25">
      <c r="D20" s="13" t="s">
        <v>75</v>
      </c>
      <c r="F20" s="39" t="str">
        <f t="shared" si="0"/>
        <v/>
      </c>
      <c r="G20" s="38" t="str">
        <f>IF(F20="","",RANK(F20,$F$3:F$24,1))</f>
        <v/>
      </c>
    </row>
    <row r="21" spans="3:7" x14ac:dyDescent="0.25">
      <c r="C21" s="16">
        <v>1</v>
      </c>
      <c r="D21" s="37" t="s">
        <v>71</v>
      </c>
      <c r="E21" s="38" t="b">
        <f>OR(PlayoffTree!$K$11=$D21,$D21=PlayoffTree!$K$26,PlayoffTree!$AA$11=$D21,$D21=PlayoffTree!$AA$26)</f>
        <v>0</v>
      </c>
      <c r="F21" s="39" t="str">
        <f t="shared" si="0"/>
        <v/>
      </c>
      <c r="G21" s="38" t="str">
        <f>IF(F21="","",RANK(F21,$F$3:F$24,1))</f>
        <v/>
      </c>
    </row>
    <row r="22" spans="3:7" x14ac:dyDescent="0.25">
      <c r="C22" s="16">
        <v>2</v>
      </c>
      <c r="D22" s="37" t="s">
        <v>6</v>
      </c>
      <c r="E22" s="38" t="b">
        <f>OR(PlayoffTree!$K$11=$D22,$D22=PlayoffTree!$K$26,PlayoffTree!$AA$11=$D22,$D22=PlayoffTree!$AA$26)</f>
        <v>0</v>
      </c>
      <c r="F22" s="39" t="str">
        <f t="shared" si="0"/>
        <v/>
      </c>
      <c r="G22" s="38" t="str">
        <f>IF(F22="","",RANK(F22,$F$3:F$24,1))</f>
        <v/>
      </c>
    </row>
    <row r="23" spans="3:7" x14ac:dyDescent="0.25">
      <c r="C23" s="16">
        <v>8</v>
      </c>
      <c r="D23" s="37" t="s">
        <v>29</v>
      </c>
      <c r="E23" s="38" t="b">
        <f>OR(PlayoffTree!$K$11=$D23,$D23=PlayoffTree!$K$26,PlayoffTree!$AA$11=$D23,$D23=PlayoffTree!$AA$26)</f>
        <v>0</v>
      </c>
      <c r="F23" s="39" t="str">
        <f t="shared" si="0"/>
        <v/>
      </c>
      <c r="G23" s="38" t="str">
        <f>IF(F23="","",RANK(F23,$F$3:F$24,1))</f>
        <v/>
      </c>
    </row>
    <row r="24" spans="3:7" x14ac:dyDescent="0.25">
      <c r="C24" s="16">
        <v>15</v>
      </c>
      <c r="D24" s="37" t="s">
        <v>21</v>
      </c>
      <c r="E24" s="38" t="b">
        <f>OR(PlayoffTree!$K$11=$D24,$D24=PlayoffTree!$K$26,PlayoffTree!$AA$11=$D24,$D24=PlayoffTree!$AA$26)</f>
        <v>0</v>
      </c>
      <c r="F24" s="39" t="str">
        <f t="shared" si="0"/>
        <v/>
      </c>
      <c r="G24" s="38" t="str">
        <f>IF(F24="","",RANK(F24,$F$3:F$24,1))</f>
        <v/>
      </c>
    </row>
  </sheetData>
  <dataValidations count="1">
    <dataValidation type="list" allowBlank="1" showInputMessage="1" showErrorMessage="1" sqref="D9:D12 D3:D6 D15:D18 D21:D24" xr:uid="{00000000-0002-0000-0300-000000000000}">
      <formula1>Teams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B1:D22"/>
  <sheetViews>
    <sheetView showGridLines="0" workbookViewId="0">
      <selection activeCell="C17" sqref="C17"/>
    </sheetView>
  </sheetViews>
  <sheetFormatPr defaultRowHeight="15" x14ac:dyDescent="0.25"/>
  <cols>
    <col min="3" max="3" width="15.5703125" style="17" customWidth="1"/>
    <col min="4" max="4" width="9.140625" style="14"/>
    <col min="6" max="6" width="12.7109375" bestFit="1" customWidth="1"/>
  </cols>
  <sheetData>
    <row r="1" spans="2:4" x14ac:dyDescent="0.25">
      <c r="C1" s="13" t="s">
        <v>68</v>
      </c>
      <c r="D1" s="13" t="s">
        <v>35</v>
      </c>
    </row>
    <row r="2" spans="2:4" x14ac:dyDescent="0.25">
      <c r="B2" t="s">
        <v>53</v>
      </c>
      <c r="C2" s="17">
        <f>PlayoffTree!G8</f>
        <v>0</v>
      </c>
      <c r="D2" s="14">
        <f>PlayoffTree!G9</f>
        <v>0</v>
      </c>
    </row>
    <row r="3" spans="2:4" x14ac:dyDescent="0.25">
      <c r="B3" t="s">
        <v>54</v>
      </c>
      <c r="C3" s="17">
        <f>PlayoffTree!G15</f>
        <v>0</v>
      </c>
      <c r="D3" s="14">
        <f>PlayoffTree!G16</f>
        <v>0</v>
      </c>
    </row>
    <row r="4" spans="2:4" x14ac:dyDescent="0.25">
      <c r="B4" t="s">
        <v>55</v>
      </c>
      <c r="C4" s="17">
        <f>PlayoffTree!G23</f>
        <v>0</v>
      </c>
      <c r="D4" s="14">
        <f>PlayoffTree!G24</f>
        <v>0</v>
      </c>
    </row>
    <row r="5" spans="2:4" x14ac:dyDescent="0.25">
      <c r="B5" t="s">
        <v>56</v>
      </c>
      <c r="C5" s="17">
        <f>PlayoffTree!G30</f>
        <v>0</v>
      </c>
      <c r="D5" s="14">
        <f>PlayoffTree!G31</f>
        <v>0</v>
      </c>
    </row>
    <row r="7" spans="2:4" x14ac:dyDescent="0.25">
      <c r="B7" t="s">
        <v>57</v>
      </c>
      <c r="C7" s="17">
        <f>PlayoffTree!K11</f>
        <v>0</v>
      </c>
      <c r="D7" s="14">
        <f>PlayoffTree!K12</f>
        <v>0</v>
      </c>
    </row>
    <row r="8" spans="2:4" x14ac:dyDescent="0.25">
      <c r="B8" t="s">
        <v>58</v>
      </c>
      <c r="C8" s="17">
        <f>PlayoffTree!K26</f>
        <v>0</v>
      </c>
      <c r="D8" s="14">
        <f>PlayoffTree!K27</f>
        <v>0</v>
      </c>
    </row>
    <row r="10" spans="2:4" x14ac:dyDescent="0.25">
      <c r="B10" t="s">
        <v>59</v>
      </c>
      <c r="C10" s="17">
        <f>PlayoffTree!O18</f>
        <v>0</v>
      </c>
      <c r="D10" s="14">
        <f>PlayoffTree!O19</f>
        <v>0</v>
      </c>
    </row>
    <row r="12" spans="2:4" x14ac:dyDescent="0.25">
      <c r="B12" t="s">
        <v>60</v>
      </c>
      <c r="C12" s="17">
        <f>PlayoffTree!AE8</f>
        <v>0</v>
      </c>
      <c r="D12" s="14">
        <f>PlayoffTree!AE9</f>
        <v>0</v>
      </c>
    </row>
    <row r="13" spans="2:4" x14ac:dyDescent="0.25">
      <c r="B13" t="s">
        <v>61</v>
      </c>
      <c r="C13" s="17">
        <f>PlayoffTree!AE15</f>
        <v>0</v>
      </c>
      <c r="D13" s="14">
        <f>PlayoffTree!AE16</f>
        <v>0</v>
      </c>
    </row>
    <row r="14" spans="2:4" x14ac:dyDescent="0.25">
      <c r="B14" t="s">
        <v>62</v>
      </c>
      <c r="C14" s="17">
        <f>PlayoffTree!AE23</f>
        <v>0</v>
      </c>
      <c r="D14" s="14">
        <f>PlayoffTree!AE24</f>
        <v>0</v>
      </c>
    </row>
    <row r="15" spans="2:4" x14ac:dyDescent="0.25">
      <c r="B15" t="s">
        <v>63</v>
      </c>
      <c r="C15" s="17">
        <f>PlayoffTree!AE30</f>
        <v>0</v>
      </c>
      <c r="D15" s="14">
        <f>PlayoffTree!AE31</f>
        <v>0</v>
      </c>
    </row>
    <row r="17" spans="2:4" x14ac:dyDescent="0.25">
      <c r="B17" t="s">
        <v>64</v>
      </c>
      <c r="C17" s="17">
        <f>PlayoffTree!AA11</f>
        <v>0</v>
      </c>
      <c r="D17" s="14">
        <f>PlayoffTree!AA12</f>
        <v>0</v>
      </c>
    </row>
    <row r="18" spans="2:4" x14ac:dyDescent="0.25">
      <c r="B18" t="s">
        <v>65</v>
      </c>
      <c r="C18" s="17">
        <f>PlayoffTree!AA26</f>
        <v>0</v>
      </c>
      <c r="D18" s="14">
        <f>PlayoffTree!AA27</f>
        <v>0</v>
      </c>
    </row>
    <row r="20" spans="2:4" x14ac:dyDescent="0.25">
      <c r="B20" t="s">
        <v>66</v>
      </c>
      <c r="C20" s="17">
        <f>PlayoffTree!W18</f>
        <v>0</v>
      </c>
      <c r="D20" s="14">
        <f>PlayoffTree!W19</f>
        <v>0</v>
      </c>
    </row>
    <row r="22" spans="2:4" x14ac:dyDescent="0.25">
      <c r="B22" t="s">
        <v>67</v>
      </c>
      <c r="C22" s="17">
        <f>PlayoffTree!P32</f>
        <v>0</v>
      </c>
      <c r="D22" s="14">
        <f>PlayoffTree!S33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55</vt:i4>
      </vt:variant>
    </vt:vector>
  </HeadingPairs>
  <TitlesOfParts>
    <vt:vector size="58" baseType="lpstr">
      <vt:lpstr>Dropdowns</vt:lpstr>
      <vt:lpstr>PlayoffTree</vt:lpstr>
      <vt:lpstr>Standings</vt:lpstr>
      <vt:lpstr>AllPicks</vt:lpstr>
      <vt:lpstr>Anaheim</vt:lpstr>
      <vt:lpstr>Arizona</vt:lpstr>
      <vt:lpstr>Blank</vt:lpstr>
      <vt:lpstr>Boston</vt:lpstr>
      <vt:lpstr>Buffalo</vt:lpstr>
      <vt:lpstr>Calgary</vt:lpstr>
      <vt:lpstr>Carolina</vt:lpstr>
      <vt:lpstr>CF_1</vt:lpstr>
      <vt:lpstr>CF_2</vt:lpstr>
      <vt:lpstr>Chicago</vt:lpstr>
      <vt:lpstr>Colorado</vt:lpstr>
      <vt:lpstr>Columbus</vt:lpstr>
      <vt:lpstr>Dallas</vt:lpstr>
      <vt:lpstr>Detroit</vt:lpstr>
      <vt:lpstr>Edmonton</vt:lpstr>
      <vt:lpstr>Florida</vt:lpstr>
      <vt:lpstr>LA</vt:lpstr>
      <vt:lpstr>Logos</vt:lpstr>
      <vt:lpstr>LV</vt:lpstr>
      <vt:lpstr>Minnesota</vt:lpstr>
      <vt:lpstr>Montreal</vt:lpstr>
      <vt:lpstr>Nashville</vt:lpstr>
      <vt:lpstr>NJ</vt:lpstr>
      <vt:lpstr>NYI</vt:lpstr>
      <vt:lpstr>NYR</vt:lpstr>
      <vt:lpstr>Ottawa</vt:lpstr>
      <vt:lpstr>Philadelphia</vt:lpstr>
      <vt:lpstr>Pittsburgh</vt:lpstr>
      <vt:lpstr>PlayoffTree!Print_Area</vt:lpstr>
      <vt:lpstr>QF_1</vt:lpstr>
      <vt:lpstr>QF_2</vt:lpstr>
      <vt:lpstr>QF_3</vt:lpstr>
      <vt:lpstr>QF_4</vt:lpstr>
      <vt:lpstr>QF_5</vt:lpstr>
      <vt:lpstr>QF_6</vt:lpstr>
      <vt:lpstr>QF_7</vt:lpstr>
      <vt:lpstr>QF_8</vt:lpstr>
      <vt:lpstr>semis</vt:lpstr>
      <vt:lpstr>SF</vt:lpstr>
      <vt:lpstr>SF_1</vt:lpstr>
      <vt:lpstr>SF_2</vt:lpstr>
      <vt:lpstr>SF_3</vt:lpstr>
      <vt:lpstr>SF_4</vt:lpstr>
      <vt:lpstr>SJ</vt:lpstr>
      <vt:lpstr>St.Louis</vt:lpstr>
      <vt:lpstr>Tampa_Bay</vt:lpstr>
      <vt:lpstr>TB</vt:lpstr>
      <vt:lpstr>TeamList</vt:lpstr>
      <vt:lpstr>Teams</vt:lpstr>
      <vt:lpstr>test1</vt:lpstr>
      <vt:lpstr>Toronto</vt:lpstr>
      <vt:lpstr>Vancouver</vt:lpstr>
      <vt:lpstr>Washington</vt:lpstr>
      <vt:lpstr>Winnipeg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David J</cp:lastModifiedBy>
  <cp:lastPrinted>2017-03-25T11:42:46Z</cp:lastPrinted>
  <dcterms:created xsi:type="dcterms:W3CDTF">2016-01-14T05:23:05Z</dcterms:created>
  <dcterms:modified xsi:type="dcterms:W3CDTF">2021-05-13T18:02:53Z</dcterms:modified>
</cp:coreProperties>
</file>